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showHorizontalScroll="0" showVerticalScroll="0" xWindow="5235" yWindow="-135" windowWidth="12930" windowHeight="10470" tabRatio="753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H50" i="32" l="1"/>
  <c r="D41" i="41" l="1"/>
  <c r="D40" i="41"/>
  <c r="D39" i="41"/>
  <c r="H30" i="32" l="1"/>
  <c r="H29" i="32" s="1"/>
  <c r="G42" i="32" l="1"/>
  <c r="C36" i="29" l="1"/>
  <c r="C35" i="29"/>
  <c r="D15" i="42"/>
  <c r="E16" i="42" l="1"/>
  <c r="E15" i="42" s="1"/>
  <c r="E14" i="42" s="1"/>
  <c r="E12" i="42" s="1"/>
  <c r="E10" i="42" s="1"/>
  <c r="H49" i="32"/>
  <c r="H48" i="32" s="1"/>
  <c r="H47" i="32" s="1"/>
  <c r="H46" i="32" s="1"/>
  <c r="H44" i="32" s="1"/>
  <c r="H42" i="32" s="1"/>
  <c r="H40" i="32" l="1"/>
  <c r="H38" i="32" s="1"/>
  <c r="H36" i="32" s="1"/>
  <c r="H34" i="32" s="1"/>
  <c r="H32" i="32" s="1"/>
  <c r="H28" i="32" l="1"/>
  <c r="H27" i="32" s="1"/>
  <c r="H26" i="32" s="1"/>
  <c r="H31" i="32"/>
  <c r="H25" i="32" l="1"/>
  <c r="H23" i="32" s="1"/>
  <c r="H21" i="32" s="1"/>
  <c r="H19" i="32" s="1"/>
  <c r="H17" i="32" s="1"/>
  <c r="H15" i="32" s="1"/>
  <c r="H13" i="32" s="1"/>
  <c r="H12" i="32" s="1"/>
  <c r="H10" i="32" s="1"/>
  <c r="E34" i="27" l="1"/>
  <c r="E27" i="27" s="1"/>
  <c r="E20" i="27" s="1"/>
  <c r="E13" i="27" s="1"/>
  <c r="E12" i="27" s="1"/>
  <c r="D22" i="29"/>
  <c r="D22" i="41"/>
  <c r="E26" i="27" l="1"/>
</calcChain>
</file>

<file path=xl/sharedStrings.xml><?xml version="1.0" encoding="utf-8"?>
<sst xmlns="http://schemas.openxmlformats.org/spreadsheetml/2006/main" count="219" uniqueCount="122">
  <si>
    <t>Արդյունքի չափորոշիչներ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</si>
  <si>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</si>
  <si>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</si>
  <si>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</si>
  <si>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</si>
  <si>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</si>
  <si>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</si>
  <si>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</si>
  <si>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</si>
  <si>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</si>
  <si>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</si>
  <si>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</si>
  <si>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</si>
  <si>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</si>
  <si>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</si>
  <si>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</si>
  <si>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</si>
  <si>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</si>
  <si>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</si>
  <si>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</si>
  <si>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</si>
  <si>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</si>
  <si>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</si>
  <si>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</si>
  <si>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</si>
  <si>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</si>
  <si>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</si>
  <si>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</si>
  <si>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</si>
  <si>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</si>
  <si>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</si>
  <si>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</si>
  <si>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</si>
  <si>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</si>
  <si>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</si>
  <si>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</si>
  <si>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</si>
  <si>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</si>
  <si>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</si>
  <si>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</si>
  <si>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</si>
  <si>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</si>
  <si>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</si>
  <si>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</si>
  <si>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</si>
  <si>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</si>
  <si>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</si>
  <si>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</si>
  <si>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</si>
  <si>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</si>
  <si>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</si>
  <si>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Հավելված N 4</t>
  </si>
  <si>
    <t xml:space="preserve"> Ծառայությունների մատուցում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</si>
  <si>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</si>
  <si>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</si>
  <si>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</si>
  <si>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</si>
  <si>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</si>
  <si>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</si>
  <si>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</si>
  <si>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</si>
  <si>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</si>
  <si>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</si>
  <si>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</si>
  <si>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</si>
  <si>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</si>
  <si>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</si>
  <si>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</si>
  <si>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</si>
  <si>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</si>
  <si>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</si>
  <si>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</si>
  <si>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</si>
  <si>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</si>
  <si>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</si>
  <si>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</si>
  <si>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</si>
  <si>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</si>
  <si>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1212</t>
  </si>
  <si>
    <t>12017</t>
  </si>
  <si>
    <t xml:space="preserve">ՀՀ կառավարության  2021 թվականի </t>
  </si>
  <si>
    <t>ՀՀ կառավարության 2021 թվականի</t>
  </si>
  <si>
    <t>Ծրագրի միջոցառումներ</t>
  </si>
  <si>
    <t>Ցուցանիշների փոփոխությունը (նվազեցումները նշված են փակագծերում)</t>
  </si>
  <si>
    <t xml:space="preserve"> Տարի </t>
  </si>
  <si>
    <t xml:space="preserve"> Ծառայությունների մատուցում </t>
  </si>
  <si>
    <t>Ցուցանիշների փոփոխությունը
(ավելացումները նշված են դրական նշանով)</t>
  </si>
  <si>
    <t>Տեղափոխված ուղևորների քանակ, մարդ</t>
  </si>
  <si>
    <t>Երթերի քանակ, հատ</t>
  </si>
  <si>
    <t xml:space="preserve">ՀՀ կառավարության 2021 թվականի 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</si>
  <si>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</si>
  <si>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</si>
  <si>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</si>
  <si>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</si>
  <si>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</si>
  <si>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</si>
  <si>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</si>
  <si>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</si>
  <si>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</si>
  <si>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</si>
  <si>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</si>
  <si>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</si>
  <si>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</si>
  <si>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</si>
  <si>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</si>
  <si>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</si>
  <si>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</si>
  <si>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հազար դրամ</t>
  </si>
  <si>
    <t>«ՀԱՅԱՍՏԱՆԻ ՀԱՆՐԱՊԵՏՈՒԹՅԱՆ 2021 ԹՎԱԿԱՆԻ ՊԵՏԱԿԱՆ ԲՅՈՒՋԵԻ ՄԱՍԻՆ» ՕՐԵՆՔԻ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ՓՈՓՈԽՈՒԹՅՈՒՆԸ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</si>
  <si>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</si>
  <si>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ՀԱՅԱՍՏԱՆԻ ՀԱՆՐԱՊԵՏՈՒԹՅԱՆ ԿԱՌԱՎԱՐՈՒԹՅԱՆ 2020 ԹՎԱԿԱՆԻ ԴԵԿՏԵՄԲԵՐԻ 30-Ի N 2215-Ն ՈՐՈՇՄԱՆ NN 3 ԵՎ 4 ՀԱՎԵԼՎԱԾՆԵՐՈՒՄ ԿԱՏԱՐՎՈՂ ՓՈՓՈԽՈՒԹՅՈՒՆՆԵՐԸ</t>
  </si>
  <si>
    <t>ՀԱՅԱՍՏԱՆԻ ՀԱՆՐԱՊԵՏՈՒԹՅԱՆ ԿԱՌԱՎԱՐՈՒԹՅԱՆ 2020 ԹՎԱԿԱՆԻ ԴԵԿՏԵՄԲԵՐԻ 30-Ի N 2215-Ն ՈՐՈՇՄԱՆ N 9 ՀԱՎԵԼՎԱԾԻ NN 9.47 ԵՎ 9.8 ԱՂՅՈՒՍԱԿՆԵՐՈՒՄ ԿԱՏԱՐՎՈՂ ՓՈՓՈԽՈՒԹՅՈՒՆՆԵՐԸ</t>
  </si>
  <si>
    <t>ՀԱՅԱՍՏԱՆԻ ՀԱՆՐԱՊԵՏՈՒԹՅԱՆ ԿԱՌԱՎԱՐՈՒԹՅԱՆ 2020 ԹՎԱԿԱՆԻ ԴԵԿՏԵՄԲԵՐԻ 30-Ի N 2215-Ն ՈՐՈՇՄԱՆ N 9.1 ՀԱՎԵԼՎԱԾԻ NN 9.1.58 ԵՎ 9.1.8 ԱՂՅՈՒՍԱԿՆԵՐՈՒՄ ԿԱՏԱՐՎՈՂ ՓՈՓՈԽՈՒԹՅՈՒՆՆԵՐԸ</t>
  </si>
  <si>
    <t>Խումբ</t>
  </si>
  <si>
    <t>Բաժին</t>
  </si>
  <si>
    <t>Աղյուսակ 9.47</t>
  </si>
  <si>
    <t>Աղյուսակ 9.8</t>
  </si>
  <si>
    <t>Աղյուսակ 9.1.58</t>
  </si>
  <si>
    <t>Աղյուսակ 9.1.8</t>
  </si>
  <si>
    <t>______________ ի N___Ն որոշման</t>
  </si>
  <si>
    <t>Հավելված N 3</t>
  </si>
  <si>
    <t>______________ ի  N___Ն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</si>
</sst>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indexed="8"/>
      <name val="Calibri"/>
      <family val="2"/>
      <charset val="1"/>
    </font>
    <font>
      <b/>
      <sz val="12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9" fontId="7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2">
    <xf numFmtId="0" fontId="0" fillId="0" borderId="0" xfId="0"/>
    <xf numFmtId="0" fontId="71" fillId="0" borderId="0" xfId="0" applyFont="1" applyAlignment="1">
      <alignment wrapText="1"/>
    </xf>
    <xf numFmtId="0" fontId="70" fillId="0" borderId="0" xfId="1" applyFont="1" applyFill="1" applyAlignment="1">
      <alignment horizontal="center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4" xfId="1" applyFont="1" applyFill="1" applyBorder="1" applyAlignment="1">
      <alignment vertical="top" wrapText="1"/>
    </xf>
    <xf numFmtId="0" fontId="74" fillId="0" borderId="24" xfId="1" applyFont="1" applyFill="1" applyBorder="1" applyAlignment="1">
      <alignment horizontal="left" vertical="top" wrapText="1"/>
    </xf>
    <xf numFmtId="0" fontId="74" fillId="0" borderId="26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4" xfId="0" applyFont="1" applyFill="1" applyBorder="1" applyAlignment="1">
      <alignment horizontal="left" vertical="top" wrapText="1"/>
    </xf>
    <xf numFmtId="0" fontId="70" fillId="0" borderId="24" xfId="1" applyFont="1" applyFill="1" applyBorder="1" applyAlignment="1">
      <alignment horizontal="center" vertical="top" wrapText="1"/>
    </xf>
    <xf numFmtId="0" fontId="70" fillId="0" borderId="24" xfId="1" applyFont="1" applyFill="1" applyBorder="1" applyAlignment="1">
      <alignment wrapText="1"/>
    </xf>
    <xf numFmtId="0" fontId="70" fillId="0" borderId="3" xfId="1" applyFont="1" applyFill="1" applyBorder="1" applyAlignment="1">
      <alignment horizontal="center" vertical="top" wrapText="1"/>
    </xf>
    <xf numFmtId="0" fontId="70" fillId="0" borderId="27" xfId="1" applyFont="1" applyFill="1" applyBorder="1" applyAlignment="1">
      <alignment horizontal="left" vertical="top"/>
    </xf>
    <xf numFmtId="0" fontId="70" fillId="0" borderId="26" xfId="1" applyFont="1" applyFill="1" applyBorder="1" applyAlignment="1">
      <alignment horizontal="left" vertical="top"/>
    </xf>
    <xf numFmtId="170" fontId="70" fillId="0" borderId="24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1" fillId="0" borderId="24" xfId="0" applyFont="1" applyFill="1" applyBorder="1" applyAlignment="1">
      <alignment vertical="top" wrapText="1"/>
    </xf>
    <xf numFmtId="0" fontId="76" fillId="0" borderId="24" xfId="0" applyFont="1" applyFill="1" applyBorder="1" applyAlignment="1">
      <alignment horizontal="left" vertical="top" wrapText="1"/>
    </xf>
    <xf numFmtId="0" fontId="76" fillId="0" borderId="26" xfId="0" applyFont="1" applyFill="1" applyBorder="1" applyAlignment="1">
      <alignment horizontal="left" vertical="top" wrapText="1"/>
    </xf>
    <xf numFmtId="0" fontId="71" fillId="0" borderId="0" xfId="0" applyFont="1" applyFill="1" applyAlignment="1">
      <alignment horizontal="justify"/>
    </xf>
    <xf numFmtId="0" fontId="70" fillId="0" borderId="0" xfId="0" applyFont="1" applyFill="1" applyBorder="1" applyAlignment="1">
      <alignment vertical="top"/>
    </xf>
    <xf numFmtId="0" fontId="71" fillId="0" borderId="24" xfId="0" applyFont="1" applyFill="1" applyBorder="1" applyAlignment="1">
      <alignment horizontal="center" vertical="top" wrapText="1"/>
    </xf>
    <xf numFmtId="0" fontId="71" fillId="0" borderId="24" xfId="0" applyFont="1" applyFill="1" applyBorder="1" applyAlignment="1">
      <alignment wrapText="1"/>
    </xf>
    <xf numFmtId="0" fontId="71" fillId="0" borderId="2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top" wrapText="1"/>
    </xf>
    <xf numFmtId="0" fontId="71" fillId="0" borderId="26" xfId="0" applyFont="1" applyFill="1" applyBorder="1" applyAlignment="1">
      <alignment vertical="top" wrapText="1"/>
    </xf>
    <xf numFmtId="37" fontId="77" fillId="0" borderId="24" xfId="0" applyNumberFormat="1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top"/>
    </xf>
    <xf numFmtId="0" fontId="71" fillId="0" borderId="26" xfId="0" applyFont="1" applyFill="1" applyBorder="1" applyAlignment="1">
      <alignment horizontal="left" vertical="top"/>
    </xf>
    <xf numFmtId="170" fontId="77" fillId="0" borderId="24" xfId="0" applyNumberFormat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left" vertical="top"/>
    </xf>
    <xf numFmtId="49" fontId="78" fillId="0" borderId="0" xfId="7" applyNumberFormat="1" applyFont="1" applyFill="1" applyBorder="1" applyAlignment="1">
      <alignment horizontal="right"/>
    </xf>
    <xf numFmtId="0" fontId="76" fillId="0" borderId="24" xfId="1" applyFont="1" applyFill="1" applyBorder="1" applyAlignment="1">
      <alignment horizontal="left" vertical="top" wrapText="1"/>
    </xf>
    <xf numFmtId="0" fontId="76" fillId="0" borderId="26" xfId="1" applyFont="1" applyFill="1" applyBorder="1" applyAlignment="1">
      <alignment horizontal="left" vertical="top" wrapText="1"/>
    </xf>
    <xf numFmtId="0" fontId="78" fillId="0" borderId="24" xfId="0" applyFont="1" applyFill="1" applyBorder="1" applyAlignment="1">
      <alignment horizontal="left" vertical="top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9" fillId="0" borderId="0" xfId="0" applyFont="1" applyAlignment="1">
      <alignment horizontal="left" vertical="top" wrapText="1"/>
    </xf>
    <xf numFmtId="0" fontId="73" fillId="0" borderId="24" xfId="0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/>
    </xf>
    <xf numFmtId="0" fontId="70" fillId="0" borderId="24" xfId="0" applyFont="1" applyBorder="1" applyAlignment="1">
      <alignment horizontal="left" vertical="center" wrapText="1"/>
    </xf>
    <xf numFmtId="169" fontId="70" fillId="0" borderId="24" xfId="0" applyNumberFormat="1" applyFont="1" applyBorder="1" applyAlignment="1">
      <alignment horizontal="center" vertical="center" wrapText="1"/>
    </xf>
    <xf numFmtId="169" fontId="70" fillId="0" borderId="24" xfId="0" applyNumberFormat="1" applyFont="1" applyFill="1" applyBorder="1" applyAlignment="1">
      <alignment horizontal="center" vertical="center" wrapText="1"/>
    </xf>
    <xf numFmtId="49" fontId="70" fillId="0" borderId="24" xfId="0" applyNumberFormat="1" applyFont="1" applyBorder="1" applyAlignment="1">
      <alignment horizontal="center" vertical="center" wrapText="1"/>
    </xf>
    <xf numFmtId="169" fontId="70" fillId="2" borderId="24" xfId="0" applyNumberFormat="1" applyFont="1" applyFill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vertical="center" wrapText="1"/>
    </xf>
    <xf numFmtId="49" fontId="70" fillId="0" borderId="27" xfId="0" applyNumberFormat="1" applyFont="1" applyBorder="1" applyAlignment="1">
      <alignment horizontal="center" vertical="center" wrapText="1"/>
    </xf>
    <xf numFmtId="0" fontId="70" fillId="0" borderId="26" xfId="0" applyFont="1" applyBorder="1" applyAlignment="1">
      <alignment horizontal="center" vertical="center" wrapText="1"/>
    </xf>
    <xf numFmtId="0" fontId="70" fillId="0" borderId="24" xfId="165" applyFont="1" applyFill="1" applyBorder="1" applyAlignment="1">
      <alignment horizontal="left" vertical="top" wrapText="1"/>
    </xf>
    <xf numFmtId="0" fontId="78" fillId="0" borderId="24" xfId="0" applyFont="1" applyBorder="1" applyAlignment="1">
      <alignment horizontal="left" vertical="top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left" vertical="top" wrapText="1"/>
    </xf>
    <xf numFmtId="168" fontId="73" fillId="0" borderId="24" xfId="0" applyNumberFormat="1" applyFont="1" applyFill="1" applyBorder="1" applyAlignment="1">
      <alignment horizontal="center" vertical="center" wrapText="1"/>
    </xf>
    <xf numFmtId="166" fontId="70" fillId="0" borderId="24" xfId="0" applyNumberFormat="1" applyFont="1" applyFill="1" applyBorder="1" applyAlignment="1">
      <alignment horizontal="center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8" fillId="0" borderId="24" xfId="165" applyFont="1" applyFill="1" applyBorder="1">
      <alignment horizontal="left" vertical="top" wrapText="1"/>
    </xf>
    <xf numFmtId="0" fontId="73" fillId="0" borderId="24" xfId="0" applyFont="1" applyFill="1" applyBorder="1" applyAlignment="1">
      <alignment horizontal="center"/>
    </xf>
    <xf numFmtId="0" fontId="73" fillId="0" borderId="24" xfId="0" applyFont="1" applyFill="1" applyBorder="1" applyAlignment="1"/>
    <xf numFmtId="0" fontId="70" fillId="0" borderId="24" xfId="165" applyFont="1" applyFill="1" applyBorder="1" applyAlignment="1">
      <alignment horizontal="center" vertical="top"/>
    </xf>
    <xf numFmtId="166" fontId="70" fillId="0" borderId="24" xfId="6" applyNumberFormat="1" applyFont="1" applyFill="1" applyBorder="1" applyAlignment="1">
      <alignment horizontal="center" vertical="top"/>
    </xf>
    <xf numFmtId="39" fontId="73" fillId="0" borderId="0" xfId="0" applyNumberFormat="1" applyFont="1" applyFill="1" applyAlignment="1">
      <alignment horizontal="left" vertical="top" wrapText="1"/>
    </xf>
    <xf numFmtId="166" fontId="70" fillId="0" borderId="24" xfId="6" applyNumberFormat="1" applyFont="1" applyBorder="1" applyAlignment="1">
      <alignment horizontal="center" vertical="top"/>
    </xf>
    <xf numFmtId="0" fontId="71" fillId="0" borderId="24" xfId="0" applyFont="1" applyBorder="1" applyAlignment="1">
      <alignment horizontal="left" vertical="top" wrapText="1"/>
    </xf>
    <xf numFmtId="0" fontId="73" fillId="0" borderId="1" xfId="0" applyFont="1" applyFill="1" applyBorder="1" applyAlignment="1">
      <alignment horizontal="center" vertical="top"/>
    </xf>
    <xf numFmtId="0" fontId="73" fillId="0" borderId="4" xfId="0" applyFont="1" applyFill="1" applyBorder="1" applyAlignment="1">
      <alignment horizontal="center" vertical="top"/>
    </xf>
    <xf numFmtId="0" fontId="73" fillId="0" borderId="24" xfId="0" applyFont="1" applyFill="1" applyBorder="1" applyAlignment="1">
      <alignment vertical="top" wrapText="1"/>
    </xf>
    <xf numFmtId="0" fontId="73" fillId="0" borderId="24" xfId="0" applyFont="1" applyFill="1" applyBorder="1" applyAlignment="1">
      <alignment horizontal="center" vertical="top" wrapText="1"/>
    </xf>
    <xf numFmtId="0" fontId="73" fillId="0" borderId="5" xfId="0" applyFont="1" applyFill="1" applyBorder="1" applyAlignment="1">
      <alignment horizontal="center" vertical="center" wrapText="1"/>
    </xf>
    <xf numFmtId="0" fontId="70" fillId="0" borderId="24" xfId="0" applyFont="1" applyFill="1" applyBorder="1" applyAlignment="1">
      <alignment horizontal="left" vertical="top" wrapText="1"/>
    </xf>
    <xf numFmtId="0" fontId="70" fillId="0" borderId="32" xfId="1" applyFont="1" applyFill="1" applyBorder="1" applyAlignment="1">
      <alignment horizontal="center" wrapText="1"/>
    </xf>
    <xf numFmtId="0" fontId="70" fillId="0" borderId="33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left" vertical="top"/>
    </xf>
    <xf numFmtId="0" fontId="70" fillId="0" borderId="30" xfId="1" applyFont="1" applyFill="1" applyBorder="1" applyAlignment="1">
      <alignment horizontal="left"/>
    </xf>
    <xf numFmtId="0" fontId="70" fillId="0" borderId="25" xfId="1" applyFont="1" applyFill="1" applyBorder="1"/>
    <xf numFmtId="0" fontId="70" fillId="0" borderId="34" xfId="1" applyFont="1" applyFill="1" applyBorder="1" applyAlignment="1">
      <alignment horizontal="left" vertical="top"/>
    </xf>
    <xf numFmtId="0" fontId="70" fillId="0" borderId="25" xfId="1" applyFont="1" applyFill="1" applyBorder="1" applyAlignment="1">
      <alignment horizontal="center" wrapText="1"/>
    </xf>
    <xf numFmtId="0" fontId="70" fillId="0" borderId="29" xfId="1" applyFont="1" applyFill="1" applyBorder="1" applyAlignment="1">
      <alignment horizontal="left" vertical="top"/>
    </xf>
    <xf numFmtId="0" fontId="70" fillId="0" borderId="30" xfId="1" applyFont="1" applyFill="1" applyBorder="1"/>
    <xf numFmtId="0" fontId="71" fillId="0" borderId="0" xfId="0" applyFont="1" applyFill="1" applyAlignment="1">
      <alignment horizontal="center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166" fontId="70" fillId="0" borderId="24" xfId="6" applyNumberFormat="1" applyFont="1" applyFill="1" applyBorder="1" applyAlignment="1">
      <alignment horizontal="center" vertical="center"/>
    </xf>
    <xf numFmtId="0" fontId="70" fillId="0" borderId="24" xfId="165" applyFont="1" applyFill="1" applyBorder="1" applyAlignment="1">
      <alignment horizontal="left" vertical="top" wrapText="1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3" fillId="0" borderId="24" xfId="0" applyFont="1" applyFill="1" applyBorder="1" applyAlignment="1">
      <alignment horizontal="left" vertical="top" wrapText="1"/>
    </xf>
    <xf numFmtId="170" fontId="73" fillId="0" borderId="24" xfId="7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vertical="top" wrapText="1"/>
    </xf>
    <xf numFmtId="0" fontId="80" fillId="0" borderId="25" xfId="0" applyFont="1" applyFill="1" applyBorder="1" applyAlignment="1">
      <alignment vertical="top" wrapText="1"/>
    </xf>
    <xf numFmtId="0" fontId="74" fillId="0" borderId="24" xfId="0" applyFont="1" applyFill="1" applyBorder="1" applyAlignment="1">
      <alignment horizontal="left" vertical="center" wrapText="1"/>
    </xf>
    <xf numFmtId="0" fontId="79" fillId="0" borderId="0" xfId="0" applyFont="1" applyFill="1" applyAlignment="1">
      <alignment horizontal="left" vertical="top" wrapText="1"/>
    </xf>
    <xf numFmtId="0" fontId="74" fillId="0" borderId="2" xfId="0" applyFont="1" applyFill="1" applyBorder="1" applyAlignment="1">
      <alignment vertical="top" wrapText="1"/>
    </xf>
    <xf numFmtId="0" fontId="80" fillId="0" borderId="3" xfId="0" applyFont="1" applyFill="1" applyBorder="1" applyAlignment="1">
      <alignment vertical="top" wrapText="1"/>
    </xf>
    <xf numFmtId="0" fontId="80" fillId="0" borderId="2" xfId="0" applyFont="1" applyFill="1" applyBorder="1" applyAlignment="1">
      <alignment vertical="top" wrapText="1"/>
    </xf>
    <xf numFmtId="0" fontId="71" fillId="0" borderId="24" xfId="0" applyFont="1" applyFill="1" applyBorder="1" applyAlignment="1">
      <alignment horizontal="left" vertical="center" wrapText="1"/>
    </xf>
    <xf numFmtId="170" fontId="71" fillId="0" borderId="24" xfId="0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horizontal="center" vertical="top" wrapText="1"/>
    </xf>
    <xf numFmtId="0" fontId="79" fillId="0" borderId="25" xfId="0" applyFont="1" applyFill="1" applyBorder="1" applyAlignment="1">
      <alignment horizontal="center" vertical="top" wrapText="1"/>
    </xf>
    <xf numFmtId="49" fontId="74" fillId="0" borderId="2" xfId="0" applyNumberFormat="1" applyFont="1" applyFill="1" applyBorder="1" applyAlignment="1">
      <alignment horizontal="center" vertical="top" wrapText="1"/>
    </xf>
    <xf numFmtId="0" fontId="79" fillId="0" borderId="3" xfId="0" applyFont="1" applyFill="1" applyBorder="1" applyAlignment="1">
      <alignment horizontal="center" vertical="top" wrapText="1"/>
    </xf>
    <xf numFmtId="170" fontId="71" fillId="0" borderId="3" xfId="0" applyNumberFormat="1" applyFont="1" applyFill="1" applyBorder="1" applyAlignment="1">
      <alignment horizontal="center" vertical="center" wrapText="1"/>
    </xf>
    <xf numFmtId="0" fontId="78" fillId="0" borderId="24" xfId="0" applyFont="1" applyFill="1" applyBorder="1" applyAlignment="1">
      <alignment horizontal="left" vertical="center" wrapText="1"/>
    </xf>
    <xf numFmtId="170" fontId="78" fillId="0" borderId="3" xfId="7" applyNumberFormat="1" applyFont="1" applyFill="1" applyBorder="1" applyAlignment="1">
      <alignment horizontal="center" vertical="center"/>
    </xf>
    <xf numFmtId="0" fontId="70" fillId="0" borderId="24" xfId="0" applyFont="1" applyFill="1" applyBorder="1" applyAlignment="1">
      <alignment horizontal="left" vertical="center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166" fontId="78" fillId="0" borderId="24" xfId="6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left" vertical="top" wrapText="1"/>
    </xf>
    <xf numFmtId="49" fontId="70" fillId="0" borderId="25" xfId="0" applyNumberFormat="1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center" wrapText="1"/>
    </xf>
    <xf numFmtId="49" fontId="70" fillId="0" borderId="2" xfId="0" applyNumberFormat="1" applyFont="1" applyFill="1" applyBorder="1" applyAlignment="1">
      <alignment vertical="top" wrapText="1"/>
    </xf>
    <xf numFmtId="0" fontId="73" fillId="0" borderId="33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vertical="center" wrapText="1"/>
    </xf>
    <xf numFmtId="0" fontId="73" fillId="0" borderId="25" xfId="0" applyFont="1" applyFill="1" applyBorder="1" applyAlignment="1">
      <alignment wrapText="1"/>
    </xf>
    <xf numFmtId="0" fontId="73" fillId="0" borderId="2" xfId="0" applyFont="1" applyFill="1" applyBorder="1" applyAlignment="1">
      <alignment wrapText="1"/>
    </xf>
    <xf numFmtId="0" fontId="73" fillId="0" borderId="33" xfId="0" applyFont="1" applyFill="1" applyBorder="1" applyAlignment="1">
      <alignment wrapText="1"/>
    </xf>
    <xf numFmtId="0" fontId="70" fillId="0" borderId="33" xfId="0" applyFont="1" applyFill="1" applyBorder="1" applyAlignment="1">
      <alignment wrapText="1"/>
    </xf>
    <xf numFmtId="49" fontId="70" fillId="0" borderId="33" xfId="0" applyNumberFormat="1" applyFont="1" applyFill="1" applyBorder="1" applyAlignment="1">
      <alignment vertical="top" wrapText="1"/>
    </xf>
    <xf numFmtId="0" fontId="81" fillId="0" borderId="31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166" fontId="82" fillId="0" borderId="24" xfId="0" applyNumberFormat="1" applyFont="1" applyFill="1" applyBorder="1" applyAlignment="1">
      <alignment horizontal="center"/>
    </xf>
    <xf numFmtId="0" fontId="82" fillId="2" borderId="2" xfId="0" applyFont="1" applyFill="1" applyBorder="1" applyAlignment="1">
      <alignment horizontal="left" vertical="top" wrapText="1"/>
    </xf>
    <xf numFmtId="0" fontId="82" fillId="0" borderId="2" xfId="0" applyFont="1" applyFill="1" applyBorder="1" applyAlignment="1">
      <alignment horizontal="left" vertical="center" wrapText="1"/>
    </xf>
    <xf numFmtId="0" fontId="81" fillId="0" borderId="24" xfId="165" applyFont="1" applyFill="1" applyBorder="1" applyAlignment="1">
      <alignment horizontal="left" vertical="center" wrapText="1"/>
    </xf>
    <xf numFmtId="169" fontId="81" fillId="0" borderId="24" xfId="0" applyNumberFormat="1" applyFont="1" applyFill="1" applyBorder="1" applyAlignment="1">
      <alignment horizontal="center" vertical="center" wrapText="1"/>
    </xf>
    <xf numFmtId="0" fontId="73" fillId="0" borderId="24" xfId="0" applyFont="1" applyFill="1" applyBorder="1" applyAlignment="1">
      <alignment horizontal="center" vertical="center" wrapText="1"/>
    </xf>
    <xf numFmtId="0" fontId="73" fillId="0" borderId="2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top" wrapText="1"/>
    </xf>
    <xf numFmtId="0" fontId="71" fillId="0" borderId="32" xfId="0" applyFont="1" applyFill="1" applyBorder="1" applyAlignment="1">
      <alignment horizontal="center" vertical="center" wrapText="1"/>
    </xf>
    <xf numFmtId="2" fontId="73" fillId="0" borderId="24" xfId="0" applyNumberFormat="1" applyFont="1" applyFill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2" fontId="73" fillId="0" borderId="24" xfId="0" applyNumberFormat="1" applyFont="1" applyBorder="1" applyAlignment="1">
      <alignment horizontal="center" vertical="center" wrapText="1"/>
    </xf>
    <xf numFmtId="0" fontId="73" fillId="0" borderId="35" xfId="0" applyFont="1" applyFill="1" applyBorder="1" applyAlignment="1">
      <alignment vertical="top" wrapText="1"/>
    </xf>
    <xf numFmtId="0" fontId="70" fillId="0" borderId="32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73" fillId="0" borderId="24" xfId="0" applyFont="1" applyFill="1" applyBorder="1" applyAlignment="1">
      <alignment wrapText="1"/>
    </xf>
    <xf numFmtId="0" fontId="73" fillId="0" borderId="32" xfId="0" applyFont="1" applyFill="1" applyBorder="1" applyAlignment="1">
      <alignment horizontal="left" vertical="top" wrapText="1"/>
    </xf>
    <xf numFmtId="0" fontId="70" fillId="0" borderId="0" xfId="0" applyFont="1" applyFill="1" applyAlignment="1">
      <alignment horizontal="center"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25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3" xfId="0" applyFont="1" applyBorder="1" applyAlignment="1">
      <alignment horizontal="center" vertical="top" wrapText="1"/>
    </xf>
    <xf numFmtId="0" fontId="71" fillId="0" borderId="30" xfId="0" applyFont="1" applyBorder="1" applyAlignment="1">
      <alignment horizontal="center"/>
    </xf>
    <xf numFmtId="0" fontId="71" fillId="0" borderId="32" xfId="0" applyFont="1" applyBorder="1" applyAlignment="1">
      <alignment horizontal="center"/>
    </xf>
    <xf numFmtId="0" fontId="73" fillId="0" borderId="25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left" vertical="top" wrapText="1"/>
    </xf>
    <xf numFmtId="0" fontId="70" fillId="0" borderId="2" xfId="0" applyFont="1" applyFill="1" applyBorder="1" applyAlignment="1">
      <alignment horizontal="left" vertical="top" wrapText="1"/>
    </xf>
    <xf numFmtId="0" fontId="70" fillId="0" borderId="33" xfId="0" applyFont="1" applyFill="1" applyBorder="1" applyAlignment="1">
      <alignment horizontal="left" vertical="top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wrapText="1"/>
    </xf>
    <xf numFmtId="0" fontId="73" fillId="0" borderId="24" xfId="0" applyFont="1" applyFill="1" applyBorder="1" applyAlignment="1">
      <alignment horizontal="center" vertical="center" wrapText="1"/>
    </xf>
    <xf numFmtId="0" fontId="71" fillId="0" borderId="0" xfId="0" applyFont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 wrapText="1"/>
    </xf>
    <xf numFmtId="0" fontId="70" fillId="0" borderId="28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7" xfId="0" applyFont="1" applyBorder="1" applyAlignment="1">
      <alignment horizontal="left" vertical="center" wrapText="1"/>
    </xf>
    <xf numFmtId="0" fontId="70" fillId="0" borderId="26" xfId="0" applyFont="1" applyBorder="1" applyAlignment="1">
      <alignment horizontal="left" vertical="center" wrapText="1"/>
    </xf>
    <xf numFmtId="0" fontId="73" fillId="0" borderId="27" xfId="0" applyFont="1" applyFill="1" applyBorder="1" applyAlignment="1">
      <alignment horizontal="center" vertical="center"/>
    </xf>
    <xf numFmtId="0" fontId="73" fillId="0" borderId="26" xfId="0" applyFont="1" applyFill="1" applyBorder="1" applyAlignment="1">
      <alignment horizontal="center" vertical="center"/>
    </xf>
    <xf numFmtId="0" fontId="70" fillId="0" borderId="25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28" xfId="0" applyFont="1" applyBorder="1" applyAlignment="1">
      <alignment horizontal="left" vertical="center" wrapText="1"/>
    </xf>
    <xf numFmtId="0" fontId="71" fillId="0" borderId="0" xfId="0" applyFont="1" applyFill="1" applyAlignment="1">
      <alignment horizontal="center" wrapText="1"/>
    </xf>
    <xf numFmtId="0" fontId="71" fillId="0" borderId="0" xfId="0" applyFont="1" applyFill="1" applyAlignment="1">
      <alignment horizontal="center"/>
    </xf>
    <xf numFmtId="0" fontId="70" fillId="0" borderId="27" xfId="1" applyFont="1" applyFill="1" applyBorder="1" applyAlignment="1">
      <alignment horizontal="center" wrapText="1"/>
    </xf>
    <xf numFmtId="0" fontId="70" fillId="0" borderId="26" xfId="1" applyFont="1" applyFill="1" applyBorder="1" applyAlignment="1">
      <alignment horizontal="center" wrapText="1"/>
    </xf>
    <xf numFmtId="0" fontId="70" fillId="0" borderId="0" xfId="1" applyFont="1" applyFill="1" applyAlignment="1">
      <alignment horizontal="center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3" xfId="1" applyFont="1" applyFill="1" applyBorder="1" applyAlignment="1">
      <alignment horizontal="center" vertical="top" wrapText="1"/>
    </xf>
  </cellXfs>
  <cellStyles count="298">
    <cellStyle name="20% - Accent1 2" xfId="69"/>
    <cellStyle name="20% - Accent1 2 2" xfId="108"/>
    <cellStyle name="20% - Accent1 3" xfId="167"/>
    <cellStyle name="20% - Accent1 3 2" xfId="266"/>
    <cellStyle name="20% - Accent1 4" xfId="191"/>
    <cellStyle name="20% - Accent1 4 2" xfId="286"/>
    <cellStyle name="20% - Accent2 2" xfId="72"/>
    <cellStyle name="20% - Accent2 2 2" xfId="109"/>
    <cellStyle name="20% - Accent2 3" xfId="169"/>
    <cellStyle name="20% - Accent2 3 2" xfId="268"/>
    <cellStyle name="20% - Accent2 4" xfId="193"/>
    <cellStyle name="20% - Accent2 4 2" xfId="288"/>
    <cellStyle name="20% - Accent3 2" xfId="71"/>
    <cellStyle name="20% - Accent3 2 2" xfId="110"/>
    <cellStyle name="20% - Accent3 3" xfId="171"/>
    <cellStyle name="20% - Accent3 3 2" xfId="270"/>
    <cellStyle name="20% - Accent3 4" xfId="195"/>
    <cellStyle name="20% - Accent3 4 2" xfId="290"/>
    <cellStyle name="20% - Accent4 2" xfId="88"/>
    <cellStyle name="20% - Accent4 2 2" xfId="111"/>
    <cellStyle name="20% - Accent4 3" xfId="173"/>
    <cellStyle name="20% - Accent4 3 2" xfId="272"/>
    <cellStyle name="20% - Accent4 4" xfId="197"/>
    <cellStyle name="20% - Accent4 4 2" xfId="292"/>
    <cellStyle name="20% - Accent5 2" xfId="91"/>
    <cellStyle name="20% - Accent5 2 2" xfId="112"/>
    <cellStyle name="20% - Accent5 3" xfId="175"/>
    <cellStyle name="20% - Accent5 3 2" xfId="274"/>
    <cellStyle name="20% - Accent5 4" xfId="199"/>
    <cellStyle name="20% - Accent5 4 2" xfId="294"/>
    <cellStyle name="20% - Accent6 2" xfId="59"/>
    <cellStyle name="20% - Accent6 2 2" xfId="113"/>
    <cellStyle name="20% - Accent6 3" xfId="177"/>
    <cellStyle name="20% - Accent6 3 2" xfId="276"/>
    <cellStyle name="20% - Accent6 4" xfId="201"/>
    <cellStyle name="20% - Accent6 4 2" xfId="296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3 2" xfId="267"/>
    <cellStyle name="40% - Accent1 4" xfId="192"/>
    <cellStyle name="40% - Accent1 4 2" xfId="287"/>
    <cellStyle name="40% - Accent2 2" xfId="61"/>
    <cellStyle name="40% - Accent2 2 2" xfId="115"/>
    <cellStyle name="40% - Accent2 3" xfId="170"/>
    <cellStyle name="40% - Accent2 3 2" xfId="269"/>
    <cellStyle name="40% - Accent2 4" xfId="194"/>
    <cellStyle name="40% - Accent2 4 2" xfId="289"/>
    <cellStyle name="40% - Accent3 2" xfId="87"/>
    <cellStyle name="40% - Accent3 2 2" xfId="116"/>
    <cellStyle name="40% - Accent3 3" xfId="172"/>
    <cellStyle name="40% - Accent3 3 2" xfId="271"/>
    <cellStyle name="40% - Accent3 4" xfId="196"/>
    <cellStyle name="40% - Accent3 4 2" xfId="291"/>
    <cellStyle name="40% - Accent4 2" xfId="78"/>
    <cellStyle name="40% - Accent4 2 2" xfId="117"/>
    <cellStyle name="40% - Accent4 3" xfId="174"/>
    <cellStyle name="40% - Accent4 3 2" xfId="273"/>
    <cellStyle name="40% - Accent4 4" xfId="198"/>
    <cellStyle name="40% - Accent4 4 2" xfId="293"/>
    <cellStyle name="40% - Accent5 2" xfId="77"/>
    <cellStyle name="40% - Accent5 2 2" xfId="118"/>
    <cellStyle name="40% - Accent5 3" xfId="176"/>
    <cellStyle name="40% - Accent5 3 2" xfId="275"/>
    <cellStyle name="40% - Accent5 4" xfId="200"/>
    <cellStyle name="40% - Accent5 4 2" xfId="295"/>
    <cellStyle name="40% - Accent6 2" xfId="60"/>
    <cellStyle name="40% - Accent6 2 2" xfId="119"/>
    <cellStyle name="40% - Accent6 3" xfId="178"/>
    <cellStyle name="40% - Accent6 3 2" xfId="277"/>
    <cellStyle name="40% - Accent6 4" xfId="202"/>
    <cellStyle name="40% - Accent6 4 2" xfId="297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3 2" xfId="280"/>
    <cellStyle name="Comma 3 2 4" xfId="205"/>
    <cellStyle name="Comma 4" xfId="102"/>
    <cellStyle name="Comma 5" xfId="95"/>
    <cellStyle name="Comma 5 2" xfId="180"/>
    <cellStyle name="Comma 5 2 2" xfId="279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2 2" xfId="283"/>
    <cellStyle name="Normal 10 3" xfId="208"/>
    <cellStyle name="Normal 11" xfId="164"/>
    <cellStyle name="Normal 11 2" xfId="186"/>
    <cellStyle name="Normal 11 2 2" xfId="284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81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3 2" xfId="278"/>
    <cellStyle name="Normal 8 4" xfId="203"/>
    <cellStyle name="Normal 9" xfId="94"/>
    <cellStyle name="Normal 9 2" xfId="184"/>
    <cellStyle name="Normal 9 2 2" xfId="282"/>
    <cellStyle name="Normal 9 3" xfId="207"/>
    <cellStyle name="Note 2" xfId="54"/>
    <cellStyle name="Note 2 2" xfId="152"/>
    <cellStyle name="Note 2 3" xfId="264"/>
    <cellStyle name="Note 3" xfId="166"/>
    <cellStyle name="Note 3 2" xfId="265"/>
    <cellStyle name="Note 4" xfId="190"/>
    <cellStyle name="Note 4 2" xfId="285"/>
    <cellStyle name="Output 2" xfId="81"/>
    <cellStyle name="Output 2 2" xfId="153"/>
    <cellStyle name="Percent 2" xfId="2"/>
    <cellStyle name="Percent 2 2" xfId="97"/>
    <cellStyle name="Percent 2 3" xfId="26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0"/>
  <sheetViews>
    <sheetView tabSelected="1" zoomScaleNormal="100" zoomScaleSheetLayoutView="100" workbookViewId="0"/>
  </sheetViews>
  <sheetFormatPr defaultColWidth="9.140625" defaultRowHeight="17.25"/>
  <cols>
    <col min="1" max="1" width="9.140625" style="59"/>
    <col min="2" max="2" width="11" style="59" customWidth="1"/>
    <col min="3" max="3" width="15.7109375" style="59" customWidth="1"/>
    <col min="4" max="4" width="73.7109375" style="59" customWidth="1"/>
    <col min="5" max="5" width="32.28515625" style="59" customWidth="1"/>
    <col min="6" max="6" width="15.85546875" style="59" customWidth="1"/>
    <col min="7" max="7" width="15.7109375" style="59" customWidth="1"/>
    <col min="8" max="8" width="13.85546875" style="59" customWidth="1"/>
    <col min="9" max="10" width="12.42578125" style="59" customWidth="1"/>
    <col min="11" max="16384" width="9.140625" style="59"/>
  </cols>
  <sheetData>
    <row r="1" spans="2:6">
      <c r="E1" s="60" t="s">
        <v>22</v>
      </c>
      <c r="F1" s="61"/>
    </row>
    <row r="2" spans="2:6">
      <c r="E2" s="60" t="s">
        <v>89</v>
      </c>
      <c r="F2" s="61"/>
    </row>
    <row r="3" spans="2:6">
      <c r="E3" s="60" t="s">
        <v>119</v>
      </c>
      <c r="F3" s="61"/>
    </row>
    <row r="5" spans="2:6" ht="71.25" customHeight="1">
      <c r="B5" s="151" t="s">
        <v>109</v>
      </c>
      <c r="C5" s="151"/>
      <c r="D5" s="151"/>
      <c r="E5" s="151"/>
    </row>
    <row r="7" spans="2:6">
      <c r="E7" s="60" t="s">
        <v>107</v>
      </c>
    </row>
    <row r="8" spans="2:6" s="62" customFormat="1" ht="107.25" customHeight="1">
      <c r="B8" s="152" t="s">
        <v>1</v>
      </c>
      <c r="C8" s="153"/>
      <c r="D8" s="154" t="s">
        <v>2</v>
      </c>
      <c r="E8" s="140" t="s">
        <v>49</v>
      </c>
    </row>
    <row r="9" spans="2:6" s="62" customFormat="1">
      <c r="B9" s="75" t="s">
        <v>3</v>
      </c>
      <c r="C9" s="76" t="s">
        <v>4</v>
      </c>
      <c r="D9" s="155"/>
      <c r="E9" s="79" t="s">
        <v>69</v>
      </c>
    </row>
    <row r="10" spans="2:6" s="62" customFormat="1">
      <c r="B10" s="77"/>
      <c r="C10" s="78"/>
      <c r="D10" s="63" t="s">
        <v>9</v>
      </c>
      <c r="E10" s="50">
        <v>0</v>
      </c>
    </row>
    <row r="11" spans="2:6" s="62" customFormat="1">
      <c r="B11" s="77"/>
      <c r="C11" s="78"/>
      <c r="D11" s="63" t="s">
        <v>18</v>
      </c>
      <c r="E11" s="64"/>
    </row>
    <row r="12" spans="2:6" s="62" customFormat="1" ht="40.5" customHeight="1">
      <c r="B12" s="77"/>
      <c r="C12" s="133"/>
      <c r="D12" s="132" t="s">
        <v>34</v>
      </c>
      <c r="E12" s="138">
        <f t="shared" ref="E12" si="0">E13</f>
        <v>11890</v>
      </c>
    </row>
    <row r="13" spans="2:6" s="62" customFormat="1" ht="21" customHeight="1">
      <c r="B13" s="161">
        <v>1212</v>
      </c>
      <c r="C13" s="164"/>
      <c r="D13" s="38" t="s">
        <v>12</v>
      </c>
      <c r="E13" s="50">
        <f>+E20</f>
        <v>11890</v>
      </c>
    </row>
    <row r="14" spans="2:6" s="62" customFormat="1">
      <c r="B14" s="162"/>
      <c r="C14" s="165"/>
      <c r="D14" s="80" t="s">
        <v>30</v>
      </c>
      <c r="E14" s="97"/>
      <c r="F14" s="66"/>
    </row>
    <row r="15" spans="2:6" s="62" customFormat="1">
      <c r="B15" s="162"/>
      <c r="C15" s="165"/>
      <c r="D15" s="67" t="s">
        <v>13</v>
      </c>
      <c r="E15" s="65"/>
    </row>
    <row r="16" spans="2:6" s="62" customFormat="1">
      <c r="B16" s="162"/>
      <c r="C16" s="165"/>
      <c r="D16" s="57" t="s">
        <v>31</v>
      </c>
      <c r="E16" s="68"/>
    </row>
    <row r="17" spans="2:6" s="62" customFormat="1">
      <c r="B17" s="162"/>
      <c r="C17" s="165"/>
      <c r="D17" s="67" t="s">
        <v>14</v>
      </c>
      <c r="E17" s="68"/>
    </row>
    <row r="18" spans="2:6" s="62" customFormat="1" ht="38.25" customHeight="1">
      <c r="B18" s="163"/>
      <c r="C18" s="166"/>
      <c r="D18" s="57" t="s">
        <v>32</v>
      </c>
      <c r="E18" s="68"/>
    </row>
    <row r="19" spans="2:6" s="62" customFormat="1">
      <c r="B19" s="91"/>
      <c r="C19" s="69"/>
      <c r="D19" s="70" t="s">
        <v>20</v>
      </c>
      <c r="E19" s="70"/>
    </row>
    <row r="20" spans="2:6" s="62" customFormat="1">
      <c r="B20" s="91"/>
      <c r="C20" s="154">
        <v>12017</v>
      </c>
      <c r="D20" s="67" t="s">
        <v>15</v>
      </c>
      <c r="E20" s="71">
        <f>-E27</f>
        <v>11890</v>
      </c>
    </row>
    <row r="21" spans="2:6" s="62" customFormat="1" ht="55.5" customHeight="1">
      <c r="B21" s="91"/>
      <c r="C21" s="167"/>
      <c r="D21" s="57" t="s">
        <v>76</v>
      </c>
      <c r="E21" s="97"/>
      <c r="F21" s="72"/>
    </row>
    <row r="22" spans="2:6" s="62" customFormat="1">
      <c r="B22" s="91"/>
      <c r="C22" s="167"/>
      <c r="D22" s="67" t="s">
        <v>16</v>
      </c>
      <c r="E22" s="68"/>
    </row>
    <row r="23" spans="2:6" s="62" customFormat="1" ht="103.5">
      <c r="B23" s="91"/>
      <c r="C23" s="167"/>
      <c r="D23" s="57" t="s">
        <v>77</v>
      </c>
      <c r="E23" s="68"/>
    </row>
    <row r="24" spans="2:6" s="62" customFormat="1">
      <c r="B24" s="91"/>
      <c r="C24" s="167"/>
      <c r="D24" s="67" t="s">
        <v>17</v>
      </c>
      <c r="E24" s="68"/>
    </row>
    <row r="25" spans="2:6" s="62" customFormat="1">
      <c r="B25" s="92"/>
      <c r="C25" s="155"/>
      <c r="D25" s="57" t="s">
        <v>33</v>
      </c>
      <c r="E25" s="68"/>
    </row>
    <row r="26" spans="2:6" s="62" customFormat="1">
      <c r="B26" s="135"/>
      <c r="C26" s="136"/>
      <c r="D26" s="137" t="s">
        <v>100</v>
      </c>
      <c r="E26" s="134">
        <f t="shared" ref="E26" si="1">E27</f>
        <v>-11890</v>
      </c>
    </row>
    <row r="27" spans="2:6" s="41" customFormat="1">
      <c r="B27" s="161" t="s">
        <v>90</v>
      </c>
      <c r="C27" s="164"/>
      <c r="D27" s="38" t="s">
        <v>12</v>
      </c>
      <c r="E27" s="73">
        <f t="shared" ref="E27" si="2">+E34</f>
        <v>-11890</v>
      </c>
    </row>
    <row r="28" spans="2:6" s="41" customFormat="1">
      <c r="B28" s="162"/>
      <c r="C28" s="165"/>
      <c r="D28" s="80" t="s">
        <v>91</v>
      </c>
      <c r="E28" s="73"/>
    </row>
    <row r="29" spans="2:6" s="41" customFormat="1">
      <c r="B29" s="162"/>
      <c r="C29" s="165"/>
      <c r="D29" s="67" t="s">
        <v>13</v>
      </c>
      <c r="E29" s="73"/>
    </row>
    <row r="30" spans="2:6" s="41" customFormat="1" ht="51.75">
      <c r="B30" s="162"/>
      <c r="C30" s="165"/>
      <c r="D30" s="57" t="s">
        <v>92</v>
      </c>
      <c r="E30" s="73"/>
    </row>
    <row r="31" spans="2:6" s="41" customFormat="1">
      <c r="B31" s="162"/>
      <c r="C31" s="165"/>
      <c r="D31" s="67" t="s">
        <v>14</v>
      </c>
      <c r="E31" s="73"/>
    </row>
    <row r="32" spans="2:6" s="41" customFormat="1" ht="41.25" customHeight="1">
      <c r="B32" s="163"/>
      <c r="C32" s="166"/>
      <c r="D32" s="57" t="s">
        <v>93</v>
      </c>
      <c r="E32" s="73"/>
    </row>
    <row r="33" spans="2:7" s="41" customFormat="1">
      <c r="B33" s="159"/>
      <c r="C33" s="160"/>
      <c r="D33" s="159" t="s">
        <v>82</v>
      </c>
      <c r="E33" s="160"/>
    </row>
    <row r="34" spans="2:7" s="41" customFormat="1">
      <c r="B34" s="156"/>
      <c r="C34" s="156" t="s">
        <v>94</v>
      </c>
      <c r="D34" s="58" t="s">
        <v>15</v>
      </c>
      <c r="E34" s="73">
        <f>+Հ2!H21</f>
        <v>-11890</v>
      </c>
    </row>
    <row r="35" spans="2:7" s="41" customFormat="1">
      <c r="B35" s="157"/>
      <c r="C35" s="157"/>
      <c r="D35" s="74" t="s">
        <v>91</v>
      </c>
      <c r="E35" s="73"/>
    </row>
    <row r="36" spans="2:7" s="41" customFormat="1">
      <c r="B36" s="157"/>
      <c r="C36" s="157"/>
      <c r="D36" s="58" t="s">
        <v>16</v>
      </c>
      <c r="E36" s="73"/>
    </row>
    <row r="37" spans="2:7" s="41" customFormat="1" ht="19.5" customHeight="1">
      <c r="B37" s="157"/>
      <c r="C37" s="157"/>
      <c r="D37" s="74" t="s">
        <v>95</v>
      </c>
      <c r="E37" s="73"/>
    </row>
    <row r="38" spans="2:7" s="41" customFormat="1">
      <c r="B38" s="157"/>
      <c r="C38" s="157"/>
      <c r="D38" s="58" t="s">
        <v>17</v>
      </c>
      <c r="E38" s="73"/>
    </row>
    <row r="39" spans="2:7" s="41" customFormat="1">
      <c r="B39" s="158"/>
      <c r="C39" s="158"/>
      <c r="D39" s="74" t="s">
        <v>52</v>
      </c>
      <c r="E39" s="73"/>
    </row>
    <row r="40" spans="2:7">
      <c r="F40" s="62"/>
      <c r="G40" s="62"/>
    </row>
  </sheetData>
  <mergeCells count="12">
    <mergeCell ref="B5:E5"/>
    <mergeCell ref="B8:C8"/>
    <mergeCell ref="D8:D9"/>
    <mergeCell ref="B34:B39"/>
    <mergeCell ref="C34:C39"/>
    <mergeCell ref="B33:C33"/>
    <mergeCell ref="D33:E33"/>
    <mergeCell ref="B13:B18"/>
    <mergeCell ref="C13:C18"/>
    <mergeCell ref="C20:C25"/>
    <mergeCell ref="B27:B32"/>
    <mergeCell ref="C27:C32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0"/>
  <sheetViews>
    <sheetView zoomScaleNormal="100" zoomScaleSheetLayoutView="100" workbookViewId="0"/>
  </sheetViews>
  <sheetFormatPr defaultRowHeight="17.25"/>
  <cols>
    <col min="1" max="1" width="9.140625" style="59"/>
    <col min="2" max="2" width="8.28515625" style="59" customWidth="1"/>
    <col min="3" max="3" width="8" style="59" customWidth="1"/>
    <col min="4" max="4" width="7.140625" style="59" customWidth="1"/>
    <col min="5" max="5" width="10.7109375" style="59" customWidth="1"/>
    <col min="6" max="6" width="15.7109375" style="59" customWidth="1"/>
    <col min="7" max="7" width="66.140625" style="59" customWidth="1"/>
    <col min="8" max="8" width="29.7109375" style="59" customWidth="1"/>
    <col min="9" max="9" width="9.140625" style="59"/>
    <col min="10" max="10" width="9.42578125" style="59" customWidth="1"/>
    <col min="11" max="16384" width="9.140625" style="59"/>
  </cols>
  <sheetData>
    <row r="1" spans="2:8">
      <c r="H1" s="60" t="s">
        <v>23</v>
      </c>
    </row>
    <row r="2" spans="2:8">
      <c r="H2" s="60" t="s">
        <v>80</v>
      </c>
    </row>
    <row r="3" spans="2:8">
      <c r="H3" s="60" t="s">
        <v>119</v>
      </c>
    </row>
    <row r="5" spans="2:8" ht="39" customHeight="1">
      <c r="B5" s="168" t="s">
        <v>110</v>
      </c>
      <c r="C5" s="168"/>
      <c r="D5" s="168"/>
      <c r="E5" s="168"/>
      <c r="F5" s="168"/>
      <c r="G5" s="168"/>
      <c r="H5" s="168"/>
    </row>
    <row r="7" spans="2:8">
      <c r="H7" s="60" t="s">
        <v>107</v>
      </c>
    </row>
    <row r="8" spans="2:8" s="62" customFormat="1" ht="109.5" customHeight="1">
      <c r="B8" s="169" t="s">
        <v>10</v>
      </c>
      <c r="C8" s="169"/>
      <c r="D8" s="169"/>
      <c r="E8" s="169" t="s">
        <v>1</v>
      </c>
      <c r="F8" s="169"/>
      <c r="G8" s="169" t="s">
        <v>5</v>
      </c>
      <c r="H8" s="143" t="s">
        <v>49</v>
      </c>
    </row>
    <row r="9" spans="2:8" s="62" customFormat="1" ht="30" customHeight="1">
      <c r="B9" s="139" t="s">
        <v>114</v>
      </c>
      <c r="C9" s="139" t="s">
        <v>113</v>
      </c>
      <c r="D9" s="139" t="s">
        <v>11</v>
      </c>
      <c r="E9" s="139" t="s">
        <v>3</v>
      </c>
      <c r="F9" s="139" t="s">
        <v>4</v>
      </c>
      <c r="G9" s="169"/>
      <c r="H9" s="45" t="s">
        <v>69</v>
      </c>
    </row>
    <row r="10" spans="2:8" s="62" customFormat="1">
      <c r="B10" s="97"/>
      <c r="C10" s="97"/>
      <c r="D10" s="97"/>
      <c r="E10" s="45"/>
      <c r="F10" s="45"/>
      <c r="G10" s="80" t="s">
        <v>9</v>
      </c>
      <c r="H10" s="98">
        <f t="shared" ref="H10" si="0">+H12+H31</f>
        <v>0</v>
      </c>
    </row>
    <row r="11" spans="2:8" s="62" customFormat="1">
      <c r="B11" s="97"/>
      <c r="C11" s="97"/>
      <c r="D11" s="97"/>
      <c r="E11" s="45"/>
      <c r="F11" s="45"/>
      <c r="G11" s="80" t="s">
        <v>18</v>
      </c>
      <c r="H11" s="98"/>
    </row>
    <row r="12" spans="2:8" s="62" customFormat="1">
      <c r="B12" s="97"/>
      <c r="C12" s="97"/>
      <c r="D12" s="97"/>
      <c r="E12" s="45"/>
      <c r="F12" s="45"/>
      <c r="G12" s="80" t="s">
        <v>99</v>
      </c>
      <c r="H12" s="98">
        <f t="shared" ref="H12" si="1">+H13</f>
        <v>-11890</v>
      </c>
    </row>
    <row r="13" spans="2:8" s="102" customFormat="1" ht="34.5">
      <c r="B13" s="99" t="s">
        <v>96</v>
      </c>
      <c r="C13" s="100"/>
      <c r="D13" s="100"/>
      <c r="E13" s="100"/>
      <c r="F13" s="100"/>
      <c r="G13" s="101" t="s">
        <v>97</v>
      </c>
      <c r="H13" s="33">
        <f>+H15</f>
        <v>-11890</v>
      </c>
    </row>
    <row r="14" spans="2:8" s="102" customFormat="1">
      <c r="B14" s="103"/>
      <c r="C14" s="104"/>
      <c r="D14" s="105"/>
      <c r="E14" s="105"/>
      <c r="F14" s="105"/>
      <c r="G14" s="106" t="s">
        <v>6</v>
      </c>
      <c r="H14" s="107"/>
    </row>
    <row r="15" spans="2:8" s="102" customFormat="1">
      <c r="B15" s="103"/>
      <c r="C15" s="99" t="s">
        <v>27</v>
      </c>
      <c r="D15" s="100"/>
      <c r="E15" s="100"/>
      <c r="F15" s="100"/>
      <c r="G15" s="101" t="s">
        <v>98</v>
      </c>
      <c r="H15" s="33">
        <f>+H17</f>
        <v>-11890</v>
      </c>
    </row>
    <row r="16" spans="2:8" s="102" customFormat="1">
      <c r="B16" s="103"/>
      <c r="C16" s="103"/>
      <c r="D16" s="104"/>
      <c r="E16" s="105"/>
      <c r="F16" s="105"/>
      <c r="G16" s="106" t="s">
        <v>6</v>
      </c>
      <c r="H16" s="107"/>
    </row>
    <row r="17" spans="2:8" s="102" customFormat="1">
      <c r="B17" s="103"/>
      <c r="C17" s="103"/>
      <c r="D17" s="108" t="s">
        <v>27</v>
      </c>
      <c r="E17" s="109"/>
      <c r="F17" s="109"/>
      <c r="G17" s="106" t="s">
        <v>91</v>
      </c>
      <c r="H17" s="33">
        <f>+H19</f>
        <v>-11890</v>
      </c>
    </row>
    <row r="18" spans="2:8" s="102" customFormat="1">
      <c r="B18" s="103"/>
      <c r="C18" s="103"/>
      <c r="D18" s="110"/>
      <c r="E18" s="111"/>
      <c r="F18" s="111"/>
      <c r="G18" s="106" t="s">
        <v>6</v>
      </c>
      <c r="H18" s="107"/>
    </row>
    <row r="19" spans="2:8" s="18" customFormat="1">
      <c r="B19" s="103"/>
      <c r="C19" s="103"/>
      <c r="D19" s="110"/>
      <c r="E19" s="95">
        <v>1139</v>
      </c>
      <c r="F19" s="109"/>
      <c r="G19" s="106" t="s">
        <v>91</v>
      </c>
      <c r="H19" s="112">
        <f>+H21</f>
        <v>-11890</v>
      </c>
    </row>
    <row r="20" spans="2:8" s="102" customFormat="1">
      <c r="B20" s="103"/>
      <c r="C20" s="103"/>
      <c r="D20" s="110"/>
      <c r="E20" s="96"/>
      <c r="F20" s="111"/>
      <c r="G20" s="106" t="s">
        <v>6</v>
      </c>
      <c r="H20" s="33"/>
    </row>
    <row r="21" spans="2:8" s="102" customFormat="1">
      <c r="B21" s="103"/>
      <c r="C21" s="103"/>
      <c r="D21" s="103"/>
      <c r="E21" s="27"/>
      <c r="F21" s="27">
        <v>11001</v>
      </c>
      <c r="G21" s="106" t="s">
        <v>91</v>
      </c>
      <c r="H21" s="107">
        <f>+H23</f>
        <v>-11890</v>
      </c>
    </row>
    <row r="22" spans="2:8" s="102" customFormat="1">
      <c r="B22" s="103"/>
      <c r="C22" s="103"/>
      <c r="D22" s="103"/>
      <c r="E22" s="27"/>
      <c r="F22" s="27"/>
      <c r="G22" s="113" t="s">
        <v>6</v>
      </c>
      <c r="H22" s="33"/>
    </row>
    <row r="23" spans="2:8" s="102" customFormat="1">
      <c r="B23" s="103"/>
      <c r="C23" s="103"/>
      <c r="D23" s="103"/>
      <c r="E23" s="27"/>
      <c r="F23" s="27"/>
      <c r="G23" s="106" t="s">
        <v>91</v>
      </c>
      <c r="H23" s="114">
        <f>+H25</f>
        <v>-11890</v>
      </c>
    </row>
    <row r="24" spans="2:8" s="102" customFormat="1">
      <c r="B24" s="103"/>
      <c r="C24" s="103"/>
      <c r="D24" s="103"/>
      <c r="E24" s="27"/>
      <c r="F24" s="27"/>
      <c r="G24" s="106" t="s">
        <v>21</v>
      </c>
      <c r="H24" s="33"/>
    </row>
    <row r="25" spans="2:8" s="102" customFormat="1">
      <c r="B25" s="103"/>
      <c r="C25" s="103"/>
      <c r="D25" s="103"/>
      <c r="E25" s="27"/>
      <c r="F25" s="27"/>
      <c r="G25" s="106" t="s">
        <v>100</v>
      </c>
      <c r="H25" s="33">
        <f>+H28</f>
        <v>-11890</v>
      </c>
    </row>
    <row r="26" spans="2:8" s="102" customFormat="1" ht="34.5">
      <c r="B26" s="103"/>
      <c r="C26" s="103"/>
      <c r="D26" s="103"/>
      <c r="E26" s="27"/>
      <c r="F26" s="27"/>
      <c r="G26" s="106" t="s">
        <v>24</v>
      </c>
      <c r="H26" s="33">
        <f t="shared" ref="H26:H29" si="2">+H27</f>
        <v>-11890</v>
      </c>
    </row>
    <row r="27" spans="2:8" s="102" customFormat="1">
      <c r="B27" s="103"/>
      <c r="C27" s="103"/>
      <c r="D27" s="103"/>
      <c r="E27" s="27"/>
      <c r="F27" s="27"/>
      <c r="G27" s="106" t="s">
        <v>7</v>
      </c>
      <c r="H27" s="33">
        <f t="shared" si="2"/>
        <v>-11890</v>
      </c>
    </row>
    <row r="28" spans="2:8" s="18" customFormat="1">
      <c r="B28" s="103"/>
      <c r="C28" s="103"/>
      <c r="D28" s="103"/>
      <c r="E28" s="27"/>
      <c r="F28" s="27"/>
      <c r="G28" s="106" t="s">
        <v>8</v>
      </c>
      <c r="H28" s="33">
        <f t="shared" si="2"/>
        <v>-11890</v>
      </c>
    </row>
    <row r="29" spans="2:8" s="18" customFormat="1">
      <c r="B29" s="103"/>
      <c r="C29" s="103"/>
      <c r="D29" s="103"/>
      <c r="E29" s="27"/>
      <c r="F29" s="27"/>
      <c r="G29" s="106" t="s">
        <v>101</v>
      </c>
      <c r="H29" s="33">
        <f t="shared" si="2"/>
        <v>-11890</v>
      </c>
    </row>
    <row r="30" spans="2:8" s="18" customFormat="1">
      <c r="B30" s="103"/>
      <c r="C30" s="103"/>
      <c r="D30" s="103"/>
      <c r="E30" s="27"/>
      <c r="F30" s="27"/>
      <c r="G30" s="80" t="s">
        <v>102</v>
      </c>
      <c r="H30" s="33">
        <f t="shared" ref="H30" si="3">-H50</f>
        <v>-11890</v>
      </c>
    </row>
    <row r="31" spans="2:8" s="62" customFormat="1" ht="34.5">
      <c r="B31" s="97"/>
      <c r="C31" s="97"/>
      <c r="D31" s="97"/>
      <c r="E31" s="45"/>
      <c r="F31" s="45"/>
      <c r="G31" s="80" t="s">
        <v>29</v>
      </c>
      <c r="H31" s="98">
        <f t="shared" ref="H31" si="4">+H32</f>
        <v>11890</v>
      </c>
    </row>
    <row r="32" spans="2:8" s="62" customFormat="1" ht="34.5">
      <c r="B32" s="119" t="s">
        <v>27</v>
      </c>
      <c r="C32" s="120"/>
      <c r="D32" s="120"/>
      <c r="E32" s="121"/>
      <c r="F32" s="120"/>
      <c r="G32" s="115" t="s">
        <v>26</v>
      </c>
      <c r="H32" s="98">
        <f t="shared" ref="H32" si="5">H34</f>
        <v>11890</v>
      </c>
    </row>
    <row r="33" spans="2:8" s="62" customFormat="1">
      <c r="B33" s="122"/>
      <c r="C33" s="123"/>
      <c r="D33" s="124"/>
      <c r="E33" s="125"/>
      <c r="F33" s="124"/>
      <c r="G33" s="80" t="s">
        <v>6</v>
      </c>
      <c r="H33" s="116"/>
    </row>
    <row r="34" spans="2:8" s="62" customFormat="1" ht="34.5">
      <c r="B34" s="122"/>
      <c r="C34" s="119" t="s">
        <v>19</v>
      </c>
      <c r="D34" s="124"/>
      <c r="E34" s="125"/>
      <c r="F34" s="124"/>
      <c r="G34" s="115" t="s">
        <v>28</v>
      </c>
      <c r="H34" s="98">
        <f t="shared" ref="H34" si="6">H36</f>
        <v>11890</v>
      </c>
    </row>
    <row r="35" spans="2:8" s="62" customFormat="1">
      <c r="B35" s="122"/>
      <c r="C35" s="122"/>
      <c r="D35" s="123"/>
      <c r="E35" s="126"/>
      <c r="F35" s="124"/>
      <c r="G35" s="80" t="s">
        <v>6</v>
      </c>
      <c r="H35" s="98"/>
    </row>
    <row r="36" spans="2:8" s="62" customFormat="1" ht="34.5">
      <c r="B36" s="122"/>
      <c r="C36" s="122"/>
      <c r="D36" s="119" t="s">
        <v>27</v>
      </c>
      <c r="E36" s="127"/>
      <c r="F36" s="124"/>
      <c r="G36" s="80" t="s">
        <v>28</v>
      </c>
      <c r="H36" s="98">
        <f>+H38</f>
        <v>11890</v>
      </c>
    </row>
    <row r="37" spans="2:8" s="62" customFormat="1">
      <c r="B37" s="122"/>
      <c r="C37" s="122"/>
      <c r="D37" s="122"/>
      <c r="E37" s="128"/>
      <c r="F37" s="124"/>
      <c r="G37" s="80" t="s">
        <v>6</v>
      </c>
      <c r="H37" s="116"/>
    </row>
    <row r="38" spans="2:8" s="62" customFormat="1" ht="34.5">
      <c r="B38" s="122"/>
      <c r="C38" s="122"/>
      <c r="D38" s="122"/>
      <c r="E38" s="128"/>
      <c r="F38" s="124"/>
      <c r="G38" s="80" t="s">
        <v>29</v>
      </c>
      <c r="H38" s="98">
        <f>+H40</f>
        <v>11890</v>
      </c>
    </row>
    <row r="39" spans="2:8" s="62" customFormat="1">
      <c r="B39" s="122"/>
      <c r="C39" s="122"/>
      <c r="D39" s="122"/>
      <c r="E39" s="129"/>
      <c r="F39" s="123"/>
      <c r="G39" s="80" t="s">
        <v>6</v>
      </c>
      <c r="H39" s="116"/>
    </row>
    <row r="40" spans="2:8" s="62" customFormat="1" ht="17.25" customHeight="1">
      <c r="B40" s="122"/>
      <c r="C40" s="122"/>
      <c r="D40" s="122"/>
      <c r="E40" s="120">
        <v>1212</v>
      </c>
      <c r="F40" s="148"/>
      <c r="G40" s="149" t="s">
        <v>25</v>
      </c>
      <c r="H40" s="98">
        <f>+H42</f>
        <v>11890</v>
      </c>
    </row>
    <row r="41" spans="2:8" s="62" customFormat="1">
      <c r="B41" s="122"/>
      <c r="C41" s="122"/>
      <c r="D41" s="122"/>
      <c r="E41" s="146"/>
      <c r="F41" s="130"/>
      <c r="G41" s="147" t="s">
        <v>6</v>
      </c>
      <c r="H41" s="78"/>
    </row>
    <row r="42" spans="2:8" s="62" customFormat="1" ht="57" customHeight="1">
      <c r="B42" s="122"/>
      <c r="C42" s="122"/>
      <c r="D42" s="122"/>
      <c r="E42" s="124"/>
      <c r="F42" s="27">
        <v>12017</v>
      </c>
      <c r="G42" s="94" t="str">
        <f>+Հ1!D21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H42" s="98">
        <f t="shared" ref="H42" si="7">+H44</f>
        <v>11890</v>
      </c>
    </row>
    <row r="43" spans="2:8">
      <c r="B43" s="122"/>
      <c r="C43" s="122"/>
      <c r="D43" s="122"/>
      <c r="E43" s="146"/>
      <c r="F43" s="124"/>
      <c r="G43" s="150" t="s">
        <v>21</v>
      </c>
      <c r="H43" s="116"/>
    </row>
    <row r="44" spans="2:8" s="118" customFormat="1" ht="34.5">
      <c r="B44" s="122"/>
      <c r="C44" s="122"/>
      <c r="D44" s="122"/>
      <c r="E44" s="124"/>
      <c r="F44" s="124"/>
      <c r="G44" s="38" t="s">
        <v>34</v>
      </c>
      <c r="H44" s="117">
        <f t="shared" ref="H44" si="8">H46</f>
        <v>11890</v>
      </c>
    </row>
    <row r="45" spans="2:8" ht="34.5">
      <c r="B45" s="122"/>
      <c r="C45" s="122"/>
      <c r="D45" s="122"/>
      <c r="E45" s="124"/>
      <c r="F45" s="124"/>
      <c r="G45" s="97" t="s">
        <v>24</v>
      </c>
      <c r="H45" s="93"/>
    </row>
    <row r="46" spans="2:8">
      <c r="B46" s="122"/>
      <c r="C46" s="122"/>
      <c r="D46" s="122"/>
      <c r="E46" s="124"/>
      <c r="F46" s="124"/>
      <c r="G46" s="80" t="s">
        <v>7</v>
      </c>
      <c r="H46" s="93">
        <f>+H47</f>
        <v>11890</v>
      </c>
    </row>
    <row r="47" spans="2:8">
      <c r="B47" s="122"/>
      <c r="C47" s="122"/>
      <c r="D47" s="122"/>
      <c r="E47" s="124"/>
      <c r="F47" s="124"/>
      <c r="G47" s="80" t="s">
        <v>8</v>
      </c>
      <c r="H47" s="93">
        <f t="shared" ref="H47:H49" si="9">H48</f>
        <v>11890</v>
      </c>
    </row>
    <row r="48" spans="2:8">
      <c r="B48" s="122"/>
      <c r="C48" s="122"/>
      <c r="D48" s="122"/>
      <c r="E48" s="124"/>
      <c r="F48" s="124"/>
      <c r="G48" s="80" t="s">
        <v>63</v>
      </c>
      <c r="H48" s="93">
        <f t="shared" si="9"/>
        <v>11890</v>
      </c>
    </row>
    <row r="49" spans="2:8" ht="34.5">
      <c r="B49" s="122"/>
      <c r="C49" s="122"/>
      <c r="D49" s="122"/>
      <c r="E49" s="124"/>
      <c r="F49" s="124"/>
      <c r="G49" s="80" t="s">
        <v>64</v>
      </c>
      <c r="H49" s="93">
        <f t="shared" si="9"/>
        <v>11890</v>
      </c>
    </row>
    <row r="50" spans="2:8">
      <c r="B50" s="131"/>
      <c r="C50" s="131"/>
      <c r="D50" s="131"/>
      <c r="E50" s="123"/>
      <c r="F50" s="123"/>
      <c r="G50" s="80" t="s">
        <v>65</v>
      </c>
      <c r="H50" s="93">
        <f>+Հ4!D42</f>
        <v>11890</v>
      </c>
    </row>
  </sheetData>
  <mergeCells count="4">
    <mergeCell ref="B5:H5"/>
    <mergeCell ref="B8:D8"/>
    <mergeCell ref="E8:F8"/>
    <mergeCell ref="G8:G9"/>
  </mergeCells>
  <pageMargins left="0.11811023622047245" right="0.11811023622047245" top="0" bottom="0" header="0.31496062992125984" footer="0.31496062992125984"/>
  <pageSetup paperSize="9" orientation="landscape" r:id="rId1"/>
  <ignoredErrors>
    <ignoredError sqref="B32:G35 B43:E43 B41:E41 G41 B42:E42 B37:G39 B36:F36 B40:E40 G4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zoomScaleNormal="100" workbookViewId="0"/>
  </sheetViews>
  <sheetFormatPr defaultRowHeight="17.25"/>
  <cols>
    <col min="1" max="1" width="7.28515625" style="41" customWidth="1"/>
    <col min="2" max="2" width="12" style="41" customWidth="1"/>
    <col min="3" max="3" width="14.5703125" style="41" customWidth="1"/>
    <col min="4" max="4" width="69.42578125" style="41" customWidth="1"/>
    <col min="5" max="5" width="29.28515625" style="41" customWidth="1"/>
    <col min="6" max="6" width="17.7109375" style="41" customWidth="1"/>
    <col min="7" max="7" width="12.85546875" style="41" customWidth="1"/>
    <col min="8" max="8" width="14.140625" style="41" customWidth="1"/>
    <col min="9" max="9" width="10.7109375" style="41" customWidth="1"/>
    <col min="10" max="256" width="9.140625" style="41"/>
    <col min="257" max="257" width="7.28515625" style="41" customWidth="1"/>
    <col min="258" max="258" width="12" style="41" customWidth="1"/>
    <col min="259" max="259" width="11.85546875" style="41" customWidth="1"/>
    <col min="260" max="260" width="64.28515625" style="41" customWidth="1"/>
    <col min="261" max="261" width="16.85546875" style="41" customWidth="1"/>
    <col min="262" max="262" width="17.7109375" style="41" customWidth="1"/>
    <col min="263" max="263" width="12.85546875" style="41" customWidth="1"/>
    <col min="264" max="264" width="14.140625" style="41" customWidth="1"/>
    <col min="265" max="265" width="10.7109375" style="41" customWidth="1"/>
    <col min="266" max="512" width="9.140625" style="41"/>
    <col min="513" max="513" width="7.28515625" style="41" customWidth="1"/>
    <col min="514" max="514" width="12" style="41" customWidth="1"/>
    <col min="515" max="515" width="11.85546875" style="41" customWidth="1"/>
    <col min="516" max="516" width="64.28515625" style="41" customWidth="1"/>
    <col min="517" max="517" width="16.85546875" style="41" customWidth="1"/>
    <col min="518" max="518" width="17.7109375" style="41" customWidth="1"/>
    <col min="519" max="519" width="12.85546875" style="41" customWidth="1"/>
    <col min="520" max="520" width="14.140625" style="41" customWidth="1"/>
    <col min="521" max="521" width="10.7109375" style="41" customWidth="1"/>
    <col min="522" max="768" width="9.140625" style="41"/>
    <col min="769" max="769" width="7.28515625" style="41" customWidth="1"/>
    <col min="770" max="770" width="12" style="41" customWidth="1"/>
    <col min="771" max="771" width="11.85546875" style="41" customWidth="1"/>
    <col min="772" max="772" width="64.28515625" style="41" customWidth="1"/>
    <col min="773" max="773" width="16.85546875" style="41" customWidth="1"/>
    <col min="774" max="774" width="17.7109375" style="41" customWidth="1"/>
    <col min="775" max="775" width="12.85546875" style="41" customWidth="1"/>
    <col min="776" max="776" width="14.140625" style="41" customWidth="1"/>
    <col min="777" max="777" width="10.7109375" style="41" customWidth="1"/>
    <col min="778" max="1024" width="9.140625" style="41"/>
    <col min="1025" max="1025" width="7.28515625" style="41" customWidth="1"/>
    <col min="1026" max="1026" width="12" style="41" customWidth="1"/>
    <col min="1027" max="1027" width="11.85546875" style="41" customWidth="1"/>
    <col min="1028" max="1028" width="64.28515625" style="41" customWidth="1"/>
    <col min="1029" max="1029" width="16.85546875" style="41" customWidth="1"/>
    <col min="1030" max="1030" width="17.7109375" style="41" customWidth="1"/>
    <col min="1031" max="1031" width="12.85546875" style="41" customWidth="1"/>
    <col min="1032" max="1032" width="14.140625" style="41" customWidth="1"/>
    <col min="1033" max="1033" width="10.7109375" style="41" customWidth="1"/>
    <col min="1034" max="1280" width="9.140625" style="41"/>
    <col min="1281" max="1281" width="7.28515625" style="41" customWidth="1"/>
    <col min="1282" max="1282" width="12" style="41" customWidth="1"/>
    <col min="1283" max="1283" width="11.85546875" style="41" customWidth="1"/>
    <col min="1284" max="1284" width="64.28515625" style="41" customWidth="1"/>
    <col min="1285" max="1285" width="16.85546875" style="41" customWidth="1"/>
    <col min="1286" max="1286" width="17.7109375" style="41" customWidth="1"/>
    <col min="1287" max="1287" width="12.85546875" style="41" customWidth="1"/>
    <col min="1288" max="1288" width="14.140625" style="41" customWidth="1"/>
    <col min="1289" max="1289" width="10.7109375" style="41" customWidth="1"/>
    <col min="1290" max="1536" width="9.140625" style="41"/>
    <col min="1537" max="1537" width="7.28515625" style="41" customWidth="1"/>
    <col min="1538" max="1538" width="12" style="41" customWidth="1"/>
    <col min="1539" max="1539" width="11.85546875" style="41" customWidth="1"/>
    <col min="1540" max="1540" width="64.28515625" style="41" customWidth="1"/>
    <col min="1541" max="1541" width="16.85546875" style="41" customWidth="1"/>
    <col min="1542" max="1542" width="17.7109375" style="41" customWidth="1"/>
    <col min="1543" max="1543" width="12.85546875" style="41" customWidth="1"/>
    <col min="1544" max="1544" width="14.140625" style="41" customWidth="1"/>
    <col min="1545" max="1545" width="10.7109375" style="41" customWidth="1"/>
    <col min="1546" max="1792" width="9.140625" style="41"/>
    <col min="1793" max="1793" width="7.28515625" style="41" customWidth="1"/>
    <col min="1794" max="1794" width="12" style="41" customWidth="1"/>
    <col min="1795" max="1795" width="11.85546875" style="41" customWidth="1"/>
    <col min="1796" max="1796" width="64.28515625" style="41" customWidth="1"/>
    <col min="1797" max="1797" width="16.85546875" style="41" customWidth="1"/>
    <col min="1798" max="1798" width="17.7109375" style="41" customWidth="1"/>
    <col min="1799" max="1799" width="12.85546875" style="41" customWidth="1"/>
    <col min="1800" max="1800" width="14.140625" style="41" customWidth="1"/>
    <col min="1801" max="1801" width="10.7109375" style="41" customWidth="1"/>
    <col min="1802" max="2048" width="9.140625" style="41"/>
    <col min="2049" max="2049" width="7.28515625" style="41" customWidth="1"/>
    <col min="2050" max="2050" width="12" style="41" customWidth="1"/>
    <col min="2051" max="2051" width="11.85546875" style="41" customWidth="1"/>
    <col min="2052" max="2052" width="64.28515625" style="41" customWidth="1"/>
    <col min="2053" max="2053" width="16.85546875" style="41" customWidth="1"/>
    <col min="2054" max="2054" width="17.7109375" style="41" customWidth="1"/>
    <col min="2055" max="2055" width="12.85546875" style="41" customWidth="1"/>
    <col min="2056" max="2056" width="14.140625" style="41" customWidth="1"/>
    <col min="2057" max="2057" width="10.7109375" style="41" customWidth="1"/>
    <col min="2058" max="2304" width="9.140625" style="41"/>
    <col min="2305" max="2305" width="7.28515625" style="41" customWidth="1"/>
    <col min="2306" max="2306" width="12" style="41" customWidth="1"/>
    <col min="2307" max="2307" width="11.85546875" style="41" customWidth="1"/>
    <col min="2308" max="2308" width="64.28515625" style="41" customWidth="1"/>
    <col min="2309" max="2309" width="16.85546875" style="41" customWidth="1"/>
    <col min="2310" max="2310" width="17.7109375" style="41" customWidth="1"/>
    <col min="2311" max="2311" width="12.85546875" style="41" customWidth="1"/>
    <col min="2312" max="2312" width="14.140625" style="41" customWidth="1"/>
    <col min="2313" max="2313" width="10.7109375" style="41" customWidth="1"/>
    <col min="2314" max="2560" width="9.140625" style="41"/>
    <col min="2561" max="2561" width="7.28515625" style="41" customWidth="1"/>
    <col min="2562" max="2562" width="12" style="41" customWidth="1"/>
    <col min="2563" max="2563" width="11.85546875" style="41" customWidth="1"/>
    <col min="2564" max="2564" width="64.28515625" style="41" customWidth="1"/>
    <col min="2565" max="2565" width="16.85546875" style="41" customWidth="1"/>
    <col min="2566" max="2566" width="17.7109375" style="41" customWidth="1"/>
    <col min="2567" max="2567" width="12.85546875" style="41" customWidth="1"/>
    <col min="2568" max="2568" width="14.140625" style="41" customWidth="1"/>
    <col min="2569" max="2569" width="10.7109375" style="41" customWidth="1"/>
    <col min="2570" max="2816" width="9.140625" style="41"/>
    <col min="2817" max="2817" width="7.28515625" style="41" customWidth="1"/>
    <col min="2818" max="2818" width="12" style="41" customWidth="1"/>
    <col min="2819" max="2819" width="11.85546875" style="41" customWidth="1"/>
    <col min="2820" max="2820" width="64.28515625" style="41" customWidth="1"/>
    <col min="2821" max="2821" width="16.85546875" style="41" customWidth="1"/>
    <col min="2822" max="2822" width="17.7109375" style="41" customWidth="1"/>
    <col min="2823" max="2823" width="12.85546875" style="41" customWidth="1"/>
    <col min="2824" max="2824" width="14.140625" style="41" customWidth="1"/>
    <col min="2825" max="2825" width="10.7109375" style="41" customWidth="1"/>
    <col min="2826" max="3072" width="9.140625" style="41"/>
    <col min="3073" max="3073" width="7.28515625" style="41" customWidth="1"/>
    <col min="3074" max="3074" width="12" style="41" customWidth="1"/>
    <col min="3075" max="3075" width="11.85546875" style="41" customWidth="1"/>
    <col min="3076" max="3076" width="64.28515625" style="41" customWidth="1"/>
    <col min="3077" max="3077" width="16.85546875" style="41" customWidth="1"/>
    <col min="3078" max="3078" width="17.7109375" style="41" customWidth="1"/>
    <col min="3079" max="3079" width="12.85546875" style="41" customWidth="1"/>
    <col min="3080" max="3080" width="14.140625" style="41" customWidth="1"/>
    <col min="3081" max="3081" width="10.7109375" style="41" customWidth="1"/>
    <col min="3082" max="3328" width="9.140625" style="41"/>
    <col min="3329" max="3329" width="7.28515625" style="41" customWidth="1"/>
    <col min="3330" max="3330" width="12" style="41" customWidth="1"/>
    <col min="3331" max="3331" width="11.85546875" style="41" customWidth="1"/>
    <col min="3332" max="3332" width="64.28515625" style="41" customWidth="1"/>
    <col min="3333" max="3333" width="16.85546875" style="41" customWidth="1"/>
    <col min="3334" max="3334" width="17.7109375" style="41" customWidth="1"/>
    <col min="3335" max="3335" width="12.85546875" style="41" customWidth="1"/>
    <col min="3336" max="3336" width="14.140625" style="41" customWidth="1"/>
    <col min="3337" max="3337" width="10.7109375" style="41" customWidth="1"/>
    <col min="3338" max="3584" width="9.140625" style="41"/>
    <col min="3585" max="3585" width="7.28515625" style="41" customWidth="1"/>
    <col min="3586" max="3586" width="12" style="41" customWidth="1"/>
    <col min="3587" max="3587" width="11.85546875" style="41" customWidth="1"/>
    <col min="3588" max="3588" width="64.28515625" style="41" customWidth="1"/>
    <col min="3589" max="3589" width="16.85546875" style="41" customWidth="1"/>
    <col min="3590" max="3590" width="17.7109375" style="41" customWidth="1"/>
    <col min="3591" max="3591" width="12.85546875" style="41" customWidth="1"/>
    <col min="3592" max="3592" width="14.140625" style="41" customWidth="1"/>
    <col min="3593" max="3593" width="10.7109375" style="41" customWidth="1"/>
    <col min="3594" max="3840" width="9.140625" style="41"/>
    <col min="3841" max="3841" width="7.28515625" style="41" customWidth="1"/>
    <col min="3842" max="3842" width="12" style="41" customWidth="1"/>
    <col min="3843" max="3843" width="11.85546875" style="41" customWidth="1"/>
    <col min="3844" max="3844" width="64.28515625" style="41" customWidth="1"/>
    <col min="3845" max="3845" width="16.85546875" style="41" customWidth="1"/>
    <col min="3846" max="3846" width="17.7109375" style="41" customWidth="1"/>
    <col min="3847" max="3847" width="12.85546875" style="41" customWidth="1"/>
    <col min="3848" max="3848" width="14.140625" style="41" customWidth="1"/>
    <col min="3849" max="3849" width="10.7109375" style="41" customWidth="1"/>
    <col min="3850" max="4096" width="9.140625" style="41"/>
    <col min="4097" max="4097" width="7.28515625" style="41" customWidth="1"/>
    <col min="4098" max="4098" width="12" style="41" customWidth="1"/>
    <col min="4099" max="4099" width="11.85546875" style="41" customWidth="1"/>
    <col min="4100" max="4100" width="64.28515625" style="41" customWidth="1"/>
    <col min="4101" max="4101" width="16.85546875" style="41" customWidth="1"/>
    <col min="4102" max="4102" width="17.7109375" style="41" customWidth="1"/>
    <col min="4103" max="4103" width="12.85546875" style="41" customWidth="1"/>
    <col min="4104" max="4104" width="14.140625" style="41" customWidth="1"/>
    <col min="4105" max="4105" width="10.7109375" style="41" customWidth="1"/>
    <col min="4106" max="4352" width="9.140625" style="41"/>
    <col min="4353" max="4353" width="7.28515625" style="41" customWidth="1"/>
    <col min="4354" max="4354" width="12" style="41" customWidth="1"/>
    <col min="4355" max="4355" width="11.85546875" style="41" customWidth="1"/>
    <col min="4356" max="4356" width="64.28515625" style="41" customWidth="1"/>
    <col min="4357" max="4357" width="16.85546875" style="41" customWidth="1"/>
    <col min="4358" max="4358" width="17.7109375" style="41" customWidth="1"/>
    <col min="4359" max="4359" width="12.85546875" style="41" customWidth="1"/>
    <col min="4360" max="4360" width="14.140625" style="41" customWidth="1"/>
    <col min="4361" max="4361" width="10.7109375" style="41" customWidth="1"/>
    <col min="4362" max="4608" width="9.140625" style="41"/>
    <col min="4609" max="4609" width="7.28515625" style="41" customWidth="1"/>
    <col min="4610" max="4610" width="12" style="41" customWidth="1"/>
    <col min="4611" max="4611" width="11.85546875" style="41" customWidth="1"/>
    <col min="4612" max="4612" width="64.28515625" style="41" customWidth="1"/>
    <col min="4613" max="4613" width="16.85546875" style="41" customWidth="1"/>
    <col min="4614" max="4614" width="17.7109375" style="41" customWidth="1"/>
    <col min="4615" max="4615" width="12.85546875" style="41" customWidth="1"/>
    <col min="4616" max="4616" width="14.140625" style="41" customWidth="1"/>
    <col min="4617" max="4617" width="10.7109375" style="41" customWidth="1"/>
    <col min="4618" max="4864" width="9.140625" style="41"/>
    <col min="4865" max="4865" width="7.28515625" style="41" customWidth="1"/>
    <col min="4866" max="4866" width="12" style="41" customWidth="1"/>
    <col min="4867" max="4867" width="11.85546875" style="41" customWidth="1"/>
    <col min="4868" max="4868" width="64.28515625" style="41" customWidth="1"/>
    <col min="4869" max="4869" width="16.85546875" style="41" customWidth="1"/>
    <col min="4870" max="4870" width="17.7109375" style="41" customWidth="1"/>
    <col min="4871" max="4871" width="12.85546875" style="41" customWidth="1"/>
    <col min="4872" max="4872" width="14.140625" style="41" customWidth="1"/>
    <col min="4873" max="4873" width="10.7109375" style="41" customWidth="1"/>
    <col min="4874" max="5120" width="9.140625" style="41"/>
    <col min="5121" max="5121" width="7.28515625" style="41" customWidth="1"/>
    <col min="5122" max="5122" width="12" style="41" customWidth="1"/>
    <col min="5123" max="5123" width="11.85546875" style="41" customWidth="1"/>
    <col min="5124" max="5124" width="64.28515625" style="41" customWidth="1"/>
    <col min="5125" max="5125" width="16.85546875" style="41" customWidth="1"/>
    <col min="5126" max="5126" width="17.7109375" style="41" customWidth="1"/>
    <col min="5127" max="5127" width="12.85546875" style="41" customWidth="1"/>
    <col min="5128" max="5128" width="14.140625" style="41" customWidth="1"/>
    <col min="5129" max="5129" width="10.7109375" style="41" customWidth="1"/>
    <col min="5130" max="5376" width="9.140625" style="41"/>
    <col min="5377" max="5377" width="7.28515625" style="41" customWidth="1"/>
    <col min="5378" max="5378" width="12" style="41" customWidth="1"/>
    <col min="5379" max="5379" width="11.85546875" style="41" customWidth="1"/>
    <col min="5380" max="5380" width="64.28515625" style="41" customWidth="1"/>
    <col min="5381" max="5381" width="16.85546875" style="41" customWidth="1"/>
    <col min="5382" max="5382" width="17.7109375" style="41" customWidth="1"/>
    <col min="5383" max="5383" width="12.85546875" style="41" customWidth="1"/>
    <col min="5384" max="5384" width="14.140625" style="41" customWidth="1"/>
    <col min="5385" max="5385" width="10.7109375" style="41" customWidth="1"/>
    <col min="5386" max="5632" width="9.140625" style="41"/>
    <col min="5633" max="5633" width="7.28515625" style="41" customWidth="1"/>
    <col min="5634" max="5634" width="12" style="41" customWidth="1"/>
    <col min="5635" max="5635" width="11.85546875" style="41" customWidth="1"/>
    <col min="5636" max="5636" width="64.28515625" style="41" customWidth="1"/>
    <col min="5637" max="5637" width="16.85546875" style="41" customWidth="1"/>
    <col min="5638" max="5638" width="17.7109375" style="41" customWidth="1"/>
    <col min="5639" max="5639" width="12.85546875" style="41" customWidth="1"/>
    <col min="5640" max="5640" width="14.140625" style="41" customWidth="1"/>
    <col min="5641" max="5641" width="10.7109375" style="41" customWidth="1"/>
    <col min="5642" max="5888" width="9.140625" style="41"/>
    <col min="5889" max="5889" width="7.28515625" style="41" customWidth="1"/>
    <col min="5890" max="5890" width="12" style="41" customWidth="1"/>
    <col min="5891" max="5891" width="11.85546875" style="41" customWidth="1"/>
    <col min="5892" max="5892" width="64.28515625" style="41" customWidth="1"/>
    <col min="5893" max="5893" width="16.85546875" style="41" customWidth="1"/>
    <col min="5894" max="5894" width="17.7109375" style="41" customWidth="1"/>
    <col min="5895" max="5895" width="12.85546875" style="41" customWidth="1"/>
    <col min="5896" max="5896" width="14.140625" style="41" customWidth="1"/>
    <col min="5897" max="5897" width="10.7109375" style="41" customWidth="1"/>
    <col min="5898" max="6144" width="9.140625" style="41"/>
    <col min="6145" max="6145" width="7.28515625" style="41" customWidth="1"/>
    <col min="6146" max="6146" width="12" style="41" customWidth="1"/>
    <col min="6147" max="6147" width="11.85546875" style="41" customWidth="1"/>
    <col min="6148" max="6148" width="64.28515625" style="41" customWidth="1"/>
    <col min="6149" max="6149" width="16.85546875" style="41" customWidth="1"/>
    <col min="6150" max="6150" width="17.7109375" style="41" customWidth="1"/>
    <col min="6151" max="6151" width="12.85546875" style="41" customWidth="1"/>
    <col min="6152" max="6152" width="14.140625" style="41" customWidth="1"/>
    <col min="6153" max="6153" width="10.7109375" style="41" customWidth="1"/>
    <col min="6154" max="6400" width="9.140625" style="41"/>
    <col min="6401" max="6401" width="7.28515625" style="41" customWidth="1"/>
    <col min="6402" max="6402" width="12" style="41" customWidth="1"/>
    <col min="6403" max="6403" width="11.85546875" style="41" customWidth="1"/>
    <col min="6404" max="6404" width="64.28515625" style="41" customWidth="1"/>
    <col min="6405" max="6405" width="16.85546875" style="41" customWidth="1"/>
    <col min="6406" max="6406" width="17.7109375" style="41" customWidth="1"/>
    <col min="6407" max="6407" width="12.85546875" style="41" customWidth="1"/>
    <col min="6408" max="6408" width="14.140625" style="41" customWidth="1"/>
    <col min="6409" max="6409" width="10.7109375" style="41" customWidth="1"/>
    <col min="6410" max="6656" width="9.140625" style="41"/>
    <col min="6657" max="6657" width="7.28515625" style="41" customWidth="1"/>
    <col min="6658" max="6658" width="12" style="41" customWidth="1"/>
    <col min="6659" max="6659" width="11.85546875" style="41" customWidth="1"/>
    <col min="6660" max="6660" width="64.28515625" style="41" customWidth="1"/>
    <col min="6661" max="6661" width="16.85546875" style="41" customWidth="1"/>
    <col min="6662" max="6662" width="17.7109375" style="41" customWidth="1"/>
    <col min="6663" max="6663" width="12.85546875" style="41" customWidth="1"/>
    <col min="6664" max="6664" width="14.140625" style="41" customWidth="1"/>
    <col min="6665" max="6665" width="10.7109375" style="41" customWidth="1"/>
    <col min="6666" max="6912" width="9.140625" style="41"/>
    <col min="6913" max="6913" width="7.28515625" style="41" customWidth="1"/>
    <col min="6914" max="6914" width="12" style="41" customWidth="1"/>
    <col min="6915" max="6915" width="11.85546875" style="41" customWidth="1"/>
    <col min="6916" max="6916" width="64.28515625" style="41" customWidth="1"/>
    <col min="6917" max="6917" width="16.85546875" style="41" customWidth="1"/>
    <col min="6918" max="6918" width="17.7109375" style="41" customWidth="1"/>
    <col min="6919" max="6919" width="12.85546875" style="41" customWidth="1"/>
    <col min="6920" max="6920" width="14.140625" style="41" customWidth="1"/>
    <col min="6921" max="6921" width="10.7109375" style="41" customWidth="1"/>
    <col min="6922" max="7168" width="9.140625" style="41"/>
    <col min="7169" max="7169" width="7.28515625" style="41" customWidth="1"/>
    <col min="7170" max="7170" width="12" style="41" customWidth="1"/>
    <col min="7171" max="7171" width="11.85546875" style="41" customWidth="1"/>
    <col min="7172" max="7172" width="64.28515625" style="41" customWidth="1"/>
    <col min="7173" max="7173" width="16.85546875" style="41" customWidth="1"/>
    <col min="7174" max="7174" width="17.7109375" style="41" customWidth="1"/>
    <col min="7175" max="7175" width="12.85546875" style="41" customWidth="1"/>
    <col min="7176" max="7176" width="14.140625" style="41" customWidth="1"/>
    <col min="7177" max="7177" width="10.7109375" style="41" customWidth="1"/>
    <col min="7178" max="7424" width="9.140625" style="41"/>
    <col min="7425" max="7425" width="7.28515625" style="41" customWidth="1"/>
    <col min="7426" max="7426" width="12" style="41" customWidth="1"/>
    <col min="7427" max="7427" width="11.85546875" style="41" customWidth="1"/>
    <col min="7428" max="7428" width="64.28515625" style="41" customWidth="1"/>
    <col min="7429" max="7429" width="16.85546875" style="41" customWidth="1"/>
    <col min="7430" max="7430" width="17.7109375" style="41" customWidth="1"/>
    <col min="7431" max="7431" width="12.85546875" style="41" customWidth="1"/>
    <col min="7432" max="7432" width="14.140625" style="41" customWidth="1"/>
    <col min="7433" max="7433" width="10.7109375" style="41" customWidth="1"/>
    <col min="7434" max="7680" width="9.140625" style="41"/>
    <col min="7681" max="7681" width="7.28515625" style="41" customWidth="1"/>
    <col min="7682" max="7682" width="12" style="41" customWidth="1"/>
    <col min="7683" max="7683" width="11.85546875" style="41" customWidth="1"/>
    <col min="7684" max="7684" width="64.28515625" style="41" customWidth="1"/>
    <col min="7685" max="7685" width="16.85546875" style="41" customWidth="1"/>
    <col min="7686" max="7686" width="17.7109375" style="41" customWidth="1"/>
    <col min="7687" max="7687" width="12.85546875" style="41" customWidth="1"/>
    <col min="7688" max="7688" width="14.140625" style="41" customWidth="1"/>
    <col min="7689" max="7689" width="10.7109375" style="41" customWidth="1"/>
    <col min="7690" max="7936" width="9.140625" style="41"/>
    <col min="7937" max="7937" width="7.28515625" style="41" customWidth="1"/>
    <col min="7938" max="7938" width="12" style="41" customWidth="1"/>
    <col min="7939" max="7939" width="11.85546875" style="41" customWidth="1"/>
    <col min="7940" max="7940" width="64.28515625" style="41" customWidth="1"/>
    <col min="7941" max="7941" width="16.85546875" style="41" customWidth="1"/>
    <col min="7942" max="7942" width="17.7109375" style="41" customWidth="1"/>
    <col min="7943" max="7943" width="12.85546875" style="41" customWidth="1"/>
    <col min="7944" max="7944" width="14.140625" style="41" customWidth="1"/>
    <col min="7945" max="7945" width="10.7109375" style="41" customWidth="1"/>
    <col min="7946" max="8192" width="9.140625" style="41"/>
    <col min="8193" max="8193" width="7.28515625" style="41" customWidth="1"/>
    <col min="8194" max="8194" width="12" style="41" customWidth="1"/>
    <col min="8195" max="8195" width="11.85546875" style="41" customWidth="1"/>
    <col min="8196" max="8196" width="64.28515625" style="41" customWidth="1"/>
    <col min="8197" max="8197" width="16.85546875" style="41" customWidth="1"/>
    <col min="8198" max="8198" width="17.7109375" style="41" customWidth="1"/>
    <col min="8199" max="8199" width="12.85546875" style="41" customWidth="1"/>
    <col min="8200" max="8200" width="14.140625" style="41" customWidth="1"/>
    <col min="8201" max="8201" width="10.7109375" style="41" customWidth="1"/>
    <col min="8202" max="8448" width="9.140625" style="41"/>
    <col min="8449" max="8449" width="7.28515625" style="41" customWidth="1"/>
    <col min="8450" max="8450" width="12" style="41" customWidth="1"/>
    <col min="8451" max="8451" width="11.85546875" style="41" customWidth="1"/>
    <col min="8452" max="8452" width="64.28515625" style="41" customWidth="1"/>
    <col min="8453" max="8453" width="16.85546875" style="41" customWidth="1"/>
    <col min="8454" max="8454" width="17.7109375" style="41" customWidth="1"/>
    <col min="8455" max="8455" width="12.85546875" style="41" customWidth="1"/>
    <col min="8456" max="8456" width="14.140625" style="41" customWidth="1"/>
    <col min="8457" max="8457" width="10.7109375" style="41" customWidth="1"/>
    <col min="8458" max="8704" width="9.140625" style="41"/>
    <col min="8705" max="8705" width="7.28515625" style="41" customWidth="1"/>
    <col min="8706" max="8706" width="12" style="41" customWidth="1"/>
    <col min="8707" max="8707" width="11.85546875" style="41" customWidth="1"/>
    <col min="8708" max="8708" width="64.28515625" style="41" customWidth="1"/>
    <col min="8709" max="8709" width="16.85546875" style="41" customWidth="1"/>
    <col min="8710" max="8710" width="17.7109375" style="41" customWidth="1"/>
    <col min="8711" max="8711" width="12.85546875" style="41" customWidth="1"/>
    <col min="8712" max="8712" width="14.140625" style="41" customWidth="1"/>
    <col min="8713" max="8713" width="10.7109375" style="41" customWidth="1"/>
    <col min="8714" max="8960" width="9.140625" style="41"/>
    <col min="8961" max="8961" width="7.28515625" style="41" customWidth="1"/>
    <col min="8962" max="8962" width="12" style="41" customWidth="1"/>
    <col min="8963" max="8963" width="11.85546875" style="41" customWidth="1"/>
    <col min="8964" max="8964" width="64.28515625" style="41" customWidth="1"/>
    <col min="8965" max="8965" width="16.85546875" style="41" customWidth="1"/>
    <col min="8966" max="8966" width="17.7109375" style="41" customWidth="1"/>
    <col min="8967" max="8967" width="12.85546875" style="41" customWidth="1"/>
    <col min="8968" max="8968" width="14.140625" style="41" customWidth="1"/>
    <col min="8969" max="8969" width="10.7109375" style="41" customWidth="1"/>
    <col min="8970" max="9216" width="9.140625" style="41"/>
    <col min="9217" max="9217" width="7.28515625" style="41" customWidth="1"/>
    <col min="9218" max="9218" width="12" style="41" customWidth="1"/>
    <col min="9219" max="9219" width="11.85546875" style="41" customWidth="1"/>
    <col min="9220" max="9220" width="64.28515625" style="41" customWidth="1"/>
    <col min="9221" max="9221" width="16.85546875" style="41" customWidth="1"/>
    <col min="9222" max="9222" width="17.7109375" style="41" customWidth="1"/>
    <col min="9223" max="9223" width="12.85546875" style="41" customWidth="1"/>
    <col min="9224" max="9224" width="14.140625" style="41" customWidth="1"/>
    <col min="9225" max="9225" width="10.7109375" style="41" customWidth="1"/>
    <col min="9226" max="9472" width="9.140625" style="41"/>
    <col min="9473" max="9473" width="7.28515625" style="41" customWidth="1"/>
    <col min="9474" max="9474" width="12" style="41" customWidth="1"/>
    <col min="9475" max="9475" width="11.85546875" style="41" customWidth="1"/>
    <col min="9476" max="9476" width="64.28515625" style="41" customWidth="1"/>
    <col min="9477" max="9477" width="16.85546875" style="41" customWidth="1"/>
    <col min="9478" max="9478" width="17.7109375" style="41" customWidth="1"/>
    <col min="9479" max="9479" width="12.85546875" style="41" customWidth="1"/>
    <col min="9480" max="9480" width="14.140625" style="41" customWidth="1"/>
    <col min="9481" max="9481" width="10.7109375" style="41" customWidth="1"/>
    <col min="9482" max="9728" width="9.140625" style="41"/>
    <col min="9729" max="9729" width="7.28515625" style="41" customWidth="1"/>
    <col min="9730" max="9730" width="12" style="41" customWidth="1"/>
    <col min="9731" max="9731" width="11.85546875" style="41" customWidth="1"/>
    <col min="9732" max="9732" width="64.28515625" style="41" customWidth="1"/>
    <col min="9733" max="9733" width="16.85546875" style="41" customWidth="1"/>
    <col min="9734" max="9734" width="17.7109375" style="41" customWidth="1"/>
    <col min="9735" max="9735" width="12.85546875" style="41" customWidth="1"/>
    <col min="9736" max="9736" width="14.140625" style="41" customWidth="1"/>
    <col min="9737" max="9737" width="10.7109375" style="41" customWidth="1"/>
    <col min="9738" max="9984" width="9.140625" style="41"/>
    <col min="9985" max="9985" width="7.28515625" style="41" customWidth="1"/>
    <col min="9986" max="9986" width="12" style="41" customWidth="1"/>
    <col min="9987" max="9987" width="11.85546875" style="41" customWidth="1"/>
    <col min="9988" max="9988" width="64.28515625" style="41" customWidth="1"/>
    <col min="9989" max="9989" width="16.85546875" style="41" customWidth="1"/>
    <col min="9990" max="9990" width="17.7109375" style="41" customWidth="1"/>
    <col min="9991" max="9991" width="12.85546875" style="41" customWidth="1"/>
    <col min="9992" max="9992" width="14.140625" style="41" customWidth="1"/>
    <col min="9993" max="9993" width="10.7109375" style="41" customWidth="1"/>
    <col min="9994" max="10240" width="9.140625" style="41"/>
    <col min="10241" max="10241" width="7.28515625" style="41" customWidth="1"/>
    <col min="10242" max="10242" width="12" style="41" customWidth="1"/>
    <col min="10243" max="10243" width="11.85546875" style="41" customWidth="1"/>
    <col min="10244" max="10244" width="64.28515625" style="41" customWidth="1"/>
    <col min="10245" max="10245" width="16.85546875" style="41" customWidth="1"/>
    <col min="10246" max="10246" width="17.7109375" style="41" customWidth="1"/>
    <col min="10247" max="10247" width="12.85546875" style="41" customWidth="1"/>
    <col min="10248" max="10248" width="14.140625" style="41" customWidth="1"/>
    <col min="10249" max="10249" width="10.7109375" style="41" customWidth="1"/>
    <col min="10250" max="10496" width="9.140625" style="41"/>
    <col min="10497" max="10497" width="7.28515625" style="41" customWidth="1"/>
    <col min="10498" max="10498" width="12" style="41" customWidth="1"/>
    <col min="10499" max="10499" width="11.85546875" style="41" customWidth="1"/>
    <col min="10500" max="10500" width="64.28515625" style="41" customWidth="1"/>
    <col min="10501" max="10501" width="16.85546875" style="41" customWidth="1"/>
    <col min="10502" max="10502" width="17.7109375" style="41" customWidth="1"/>
    <col min="10503" max="10503" width="12.85546875" style="41" customWidth="1"/>
    <col min="10504" max="10504" width="14.140625" style="41" customWidth="1"/>
    <col min="10505" max="10505" width="10.7109375" style="41" customWidth="1"/>
    <col min="10506" max="10752" width="9.140625" style="41"/>
    <col min="10753" max="10753" width="7.28515625" style="41" customWidth="1"/>
    <col min="10754" max="10754" width="12" style="41" customWidth="1"/>
    <col min="10755" max="10755" width="11.85546875" style="41" customWidth="1"/>
    <col min="10756" max="10756" width="64.28515625" style="41" customWidth="1"/>
    <col min="10757" max="10757" width="16.85546875" style="41" customWidth="1"/>
    <col min="10758" max="10758" width="17.7109375" style="41" customWidth="1"/>
    <col min="10759" max="10759" width="12.85546875" style="41" customWidth="1"/>
    <col min="10760" max="10760" width="14.140625" style="41" customWidth="1"/>
    <col min="10761" max="10761" width="10.7109375" style="41" customWidth="1"/>
    <col min="10762" max="11008" width="9.140625" style="41"/>
    <col min="11009" max="11009" width="7.28515625" style="41" customWidth="1"/>
    <col min="11010" max="11010" width="12" style="41" customWidth="1"/>
    <col min="11011" max="11011" width="11.85546875" style="41" customWidth="1"/>
    <col min="11012" max="11012" width="64.28515625" style="41" customWidth="1"/>
    <col min="11013" max="11013" width="16.85546875" style="41" customWidth="1"/>
    <col min="11014" max="11014" width="17.7109375" style="41" customWidth="1"/>
    <col min="11015" max="11015" width="12.85546875" style="41" customWidth="1"/>
    <col min="11016" max="11016" width="14.140625" style="41" customWidth="1"/>
    <col min="11017" max="11017" width="10.7109375" style="41" customWidth="1"/>
    <col min="11018" max="11264" width="9.140625" style="41"/>
    <col min="11265" max="11265" width="7.28515625" style="41" customWidth="1"/>
    <col min="11266" max="11266" width="12" style="41" customWidth="1"/>
    <col min="11267" max="11267" width="11.85546875" style="41" customWidth="1"/>
    <col min="11268" max="11268" width="64.28515625" style="41" customWidth="1"/>
    <col min="11269" max="11269" width="16.85546875" style="41" customWidth="1"/>
    <col min="11270" max="11270" width="17.7109375" style="41" customWidth="1"/>
    <col min="11271" max="11271" width="12.85546875" style="41" customWidth="1"/>
    <col min="11272" max="11272" width="14.140625" style="41" customWidth="1"/>
    <col min="11273" max="11273" width="10.7109375" style="41" customWidth="1"/>
    <col min="11274" max="11520" width="9.140625" style="41"/>
    <col min="11521" max="11521" width="7.28515625" style="41" customWidth="1"/>
    <col min="11522" max="11522" width="12" style="41" customWidth="1"/>
    <col min="11523" max="11523" width="11.85546875" style="41" customWidth="1"/>
    <col min="11524" max="11524" width="64.28515625" style="41" customWidth="1"/>
    <col min="11525" max="11525" width="16.85546875" style="41" customWidth="1"/>
    <col min="11526" max="11526" width="17.7109375" style="41" customWidth="1"/>
    <col min="11527" max="11527" width="12.85546875" style="41" customWidth="1"/>
    <col min="11528" max="11528" width="14.140625" style="41" customWidth="1"/>
    <col min="11529" max="11529" width="10.7109375" style="41" customWidth="1"/>
    <col min="11530" max="11776" width="9.140625" style="41"/>
    <col min="11777" max="11777" width="7.28515625" style="41" customWidth="1"/>
    <col min="11778" max="11778" width="12" style="41" customWidth="1"/>
    <col min="11779" max="11779" width="11.85546875" style="41" customWidth="1"/>
    <col min="11780" max="11780" width="64.28515625" style="41" customWidth="1"/>
    <col min="11781" max="11781" width="16.85546875" style="41" customWidth="1"/>
    <col min="11782" max="11782" width="17.7109375" style="41" customWidth="1"/>
    <col min="11783" max="11783" width="12.85546875" style="41" customWidth="1"/>
    <col min="11784" max="11784" width="14.140625" style="41" customWidth="1"/>
    <col min="11785" max="11785" width="10.7109375" style="41" customWidth="1"/>
    <col min="11786" max="12032" width="9.140625" style="41"/>
    <col min="12033" max="12033" width="7.28515625" style="41" customWidth="1"/>
    <col min="12034" max="12034" width="12" style="41" customWidth="1"/>
    <col min="12035" max="12035" width="11.85546875" style="41" customWidth="1"/>
    <col min="12036" max="12036" width="64.28515625" style="41" customWidth="1"/>
    <col min="12037" max="12037" width="16.85546875" style="41" customWidth="1"/>
    <col min="12038" max="12038" width="17.7109375" style="41" customWidth="1"/>
    <col min="12039" max="12039" width="12.85546875" style="41" customWidth="1"/>
    <col min="12040" max="12040" width="14.140625" style="41" customWidth="1"/>
    <col min="12041" max="12041" width="10.7109375" style="41" customWidth="1"/>
    <col min="12042" max="12288" width="9.140625" style="41"/>
    <col min="12289" max="12289" width="7.28515625" style="41" customWidth="1"/>
    <col min="12290" max="12290" width="12" style="41" customWidth="1"/>
    <col min="12291" max="12291" width="11.85546875" style="41" customWidth="1"/>
    <col min="12292" max="12292" width="64.28515625" style="41" customWidth="1"/>
    <col min="12293" max="12293" width="16.85546875" style="41" customWidth="1"/>
    <col min="12294" max="12294" width="17.7109375" style="41" customWidth="1"/>
    <col min="12295" max="12295" width="12.85546875" style="41" customWidth="1"/>
    <col min="12296" max="12296" width="14.140625" style="41" customWidth="1"/>
    <col min="12297" max="12297" width="10.7109375" style="41" customWidth="1"/>
    <col min="12298" max="12544" width="9.140625" style="41"/>
    <col min="12545" max="12545" width="7.28515625" style="41" customWidth="1"/>
    <col min="12546" max="12546" width="12" style="41" customWidth="1"/>
    <col min="12547" max="12547" width="11.85546875" style="41" customWidth="1"/>
    <col min="12548" max="12548" width="64.28515625" style="41" customWidth="1"/>
    <col min="12549" max="12549" width="16.85546875" style="41" customWidth="1"/>
    <col min="12550" max="12550" width="17.7109375" style="41" customWidth="1"/>
    <col min="12551" max="12551" width="12.85546875" style="41" customWidth="1"/>
    <col min="12552" max="12552" width="14.140625" style="41" customWidth="1"/>
    <col min="12553" max="12553" width="10.7109375" style="41" customWidth="1"/>
    <col min="12554" max="12800" width="9.140625" style="41"/>
    <col min="12801" max="12801" width="7.28515625" style="41" customWidth="1"/>
    <col min="12802" max="12802" width="12" style="41" customWidth="1"/>
    <col min="12803" max="12803" width="11.85546875" style="41" customWidth="1"/>
    <col min="12804" max="12804" width="64.28515625" style="41" customWidth="1"/>
    <col min="12805" max="12805" width="16.85546875" style="41" customWidth="1"/>
    <col min="12806" max="12806" width="17.7109375" style="41" customWidth="1"/>
    <col min="12807" max="12807" width="12.85546875" style="41" customWidth="1"/>
    <col min="12808" max="12808" width="14.140625" style="41" customWidth="1"/>
    <col min="12809" max="12809" width="10.7109375" style="41" customWidth="1"/>
    <col min="12810" max="13056" width="9.140625" style="41"/>
    <col min="13057" max="13057" width="7.28515625" style="41" customWidth="1"/>
    <col min="13058" max="13058" width="12" style="41" customWidth="1"/>
    <col min="13059" max="13059" width="11.85546875" style="41" customWidth="1"/>
    <col min="13060" max="13060" width="64.28515625" style="41" customWidth="1"/>
    <col min="13061" max="13061" width="16.85546875" style="41" customWidth="1"/>
    <col min="13062" max="13062" width="17.7109375" style="41" customWidth="1"/>
    <col min="13063" max="13063" width="12.85546875" style="41" customWidth="1"/>
    <col min="13064" max="13064" width="14.140625" style="41" customWidth="1"/>
    <col min="13065" max="13065" width="10.7109375" style="41" customWidth="1"/>
    <col min="13066" max="13312" width="9.140625" style="41"/>
    <col min="13313" max="13313" width="7.28515625" style="41" customWidth="1"/>
    <col min="13314" max="13314" width="12" style="41" customWidth="1"/>
    <col min="13315" max="13315" width="11.85546875" style="41" customWidth="1"/>
    <col min="13316" max="13316" width="64.28515625" style="41" customWidth="1"/>
    <col min="13317" max="13317" width="16.85546875" style="41" customWidth="1"/>
    <col min="13318" max="13318" width="17.7109375" style="41" customWidth="1"/>
    <col min="13319" max="13319" width="12.85546875" style="41" customWidth="1"/>
    <col min="13320" max="13320" width="14.140625" style="41" customWidth="1"/>
    <col min="13321" max="13321" width="10.7109375" style="41" customWidth="1"/>
    <col min="13322" max="13568" width="9.140625" style="41"/>
    <col min="13569" max="13569" width="7.28515625" style="41" customWidth="1"/>
    <col min="13570" max="13570" width="12" style="41" customWidth="1"/>
    <col min="13571" max="13571" width="11.85546875" style="41" customWidth="1"/>
    <col min="13572" max="13572" width="64.28515625" style="41" customWidth="1"/>
    <col min="13573" max="13573" width="16.85546875" style="41" customWidth="1"/>
    <col min="13574" max="13574" width="17.7109375" style="41" customWidth="1"/>
    <col min="13575" max="13575" width="12.85546875" style="41" customWidth="1"/>
    <col min="13576" max="13576" width="14.140625" style="41" customWidth="1"/>
    <col min="13577" max="13577" width="10.7109375" style="41" customWidth="1"/>
    <col min="13578" max="13824" width="9.140625" style="41"/>
    <col min="13825" max="13825" width="7.28515625" style="41" customWidth="1"/>
    <col min="13826" max="13826" width="12" style="41" customWidth="1"/>
    <col min="13827" max="13827" width="11.85546875" style="41" customWidth="1"/>
    <col min="13828" max="13828" width="64.28515625" style="41" customWidth="1"/>
    <col min="13829" max="13829" width="16.85546875" style="41" customWidth="1"/>
    <col min="13830" max="13830" width="17.7109375" style="41" customWidth="1"/>
    <col min="13831" max="13831" width="12.85546875" style="41" customWidth="1"/>
    <col min="13832" max="13832" width="14.140625" style="41" customWidth="1"/>
    <col min="13833" max="13833" width="10.7109375" style="41" customWidth="1"/>
    <col min="13834" max="14080" width="9.140625" style="41"/>
    <col min="14081" max="14081" width="7.28515625" style="41" customWidth="1"/>
    <col min="14082" max="14082" width="12" style="41" customWidth="1"/>
    <col min="14083" max="14083" width="11.85546875" style="41" customWidth="1"/>
    <col min="14084" max="14084" width="64.28515625" style="41" customWidth="1"/>
    <col min="14085" max="14085" width="16.85546875" style="41" customWidth="1"/>
    <col min="14086" max="14086" width="17.7109375" style="41" customWidth="1"/>
    <col min="14087" max="14087" width="12.85546875" style="41" customWidth="1"/>
    <col min="14088" max="14088" width="14.140625" style="41" customWidth="1"/>
    <col min="14089" max="14089" width="10.7109375" style="41" customWidth="1"/>
    <col min="14090" max="14336" width="9.140625" style="41"/>
    <col min="14337" max="14337" width="7.28515625" style="41" customWidth="1"/>
    <col min="14338" max="14338" width="12" style="41" customWidth="1"/>
    <col min="14339" max="14339" width="11.85546875" style="41" customWidth="1"/>
    <col min="14340" max="14340" width="64.28515625" style="41" customWidth="1"/>
    <col min="14341" max="14341" width="16.85546875" style="41" customWidth="1"/>
    <col min="14342" max="14342" width="17.7109375" style="41" customWidth="1"/>
    <col min="14343" max="14343" width="12.85546875" style="41" customWidth="1"/>
    <col min="14344" max="14344" width="14.140625" style="41" customWidth="1"/>
    <col min="14345" max="14345" width="10.7109375" style="41" customWidth="1"/>
    <col min="14346" max="14592" width="9.140625" style="41"/>
    <col min="14593" max="14593" width="7.28515625" style="41" customWidth="1"/>
    <col min="14594" max="14594" width="12" style="41" customWidth="1"/>
    <col min="14595" max="14595" width="11.85546875" style="41" customWidth="1"/>
    <col min="14596" max="14596" width="64.28515625" style="41" customWidth="1"/>
    <col min="14597" max="14597" width="16.85546875" style="41" customWidth="1"/>
    <col min="14598" max="14598" width="17.7109375" style="41" customWidth="1"/>
    <col min="14599" max="14599" width="12.85546875" style="41" customWidth="1"/>
    <col min="14600" max="14600" width="14.140625" style="41" customWidth="1"/>
    <col min="14601" max="14601" width="10.7109375" style="41" customWidth="1"/>
    <col min="14602" max="14848" width="9.140625" style="41"/>
    <col min="14849" max="14849" width="7.28515625" style="41" customWidth="1"/>
    <col min="14850" max="14850" width="12" style="41" customWidth="1"/>
    <col min="14851" max="14851" width="11.85546875" style="41" customWidth="1"/>
    <col min="14852" max="14852" width="64.28515625" style="41" customWidth="1"/>
    <col min="14853" max="14853" width="16.85546875" style="41" customWidth="1"/>
    <col min="14854" max="14854" width="17.7109375" style="41" customWidth="1"/>
    <col min="14855" max="14855" width="12.85546875" style="41" customWidth="1"/>
    <col min="14856" max="14856" width="14.140625" style="41" customWidth="1"/>
    <col min="14857" max="14857" width="10.7109375" style="41" customWidth="1"/>
    <col min="14858" max="15104" width="9.140625" style="41"/>
    <col min="15105" max="15105" width="7.28515625" style="41" customWidth="1"/>
    <col min="15106" max="15106" width="12" style="41" customWidth="1"/>
    <col min="15107" max="15107" width="11.85546875" style="41" customWidth="1"/>
    <col min="15108" max="15108" width="64.28515625" style="41" customWidth="1"/>
    <col min="15109" max="15109" width="16.85546875" style="41" customWidth="1"/>
    <col min="15110" max="15110" width="17.7109375" style="41" customWidth="1"/>
    <col min="15111" max="15111" width="12.85546875" style="41" customWidth="1"/>
    <col min="15112" max="15112" width="14.140625" style="41" customWidth="1"/>
    <col min="15113" max="15113" width="10.7109375" style="41" customWidth="1"/>
    <col min="15114" max="15360" width="9.140625" style="41"/>
    <col min="15361" max="15361" width="7.28515625" style="41" customWidth="1"/>
    <col min="15362" max="15362" width="12" style="41" customWidth="1"/>
    <col min="15363" max="15363" width="11.85546875" style="41" customWidth="1"/>
    <col min="15364" max="15364" width="64.28515625" style="41" customWidth="1"/>
    <col min="15365" max="15365" width="16.85546875" style="41" customWidth="1"/>
    <col min="15366" max="15366" width="17.7109375" style="41" customWidth="1"/>
    <col min="15367" max="15367" width="12.85546875" style="41" customWidth="1"/>
    <col min="15368" max="15368" width="14.140625" style="41" customWidth="1"/>
    <col min="15369" max="15369" width="10.7109375" style="41" customWidth="1"/>
    <col min="15370" max="15616" width="9.140625" style="41"/>
    <col min="15617" max="15617" width="7.28515625" style="41" customWidth="1"/>
    <col min="15618" max="15618" width="12" style="41" customWidth="1"/>
    <col min="15619" max="15619" width="11.85546875" style="41" customWidth="1"/>
    <col min="15620" max="15620" width="64.28515625" style="41" customWidth="1"/>
    <col min="15621" max="15621" width="16.85546875" style="41" customWidth="1"/>
    <col min="15622" max="15622" width="17.7109375" style="41" customWidth="1"/>
    <col min="15623" max="15623" width="12.85546875" style="41" customWidth="1"/>
    <col min="15624" max="15624" width="14.140625" style="41" customWidth="1"/>
    <col min="15625" max="15625" width="10.7109375" style="41" customWidth="1"/>
    <col min="15626" max="15872" width="9.140625" style="41"/>
    <col min="15873" max="15873" width="7.28515625" style="41" customWidth="1"/>
    <col min="15874" max="15874" width="12" style="41" customWidth="1"/>
    <col min="15875" max="15875" width="11.85546875" style="41" customWidth="1"/>
    <col min="15876" max="15876" width="64.28515625" style="41" customWidth="1"/>
    <col min="15877" max="15877" width="16.85546875" style="41" customWidth="1"/>
    <col min="15878" max="15878" width="17.7109375" style="41" customWidth="1"/>
    <col min="15879" max="15879" width="12.85546875" style="41" customWidth="1"/>
    <col min="15880" max="15880" width="14.140625" style="41" customWidth="1"/>
    <col min="15881" max="15881" width="10.7109375" style="41" customWidth="1"/>
    <col min="15882" max="16128" width="9.140625" style="41"/>
    <col min="16129" max="16129" width="7.28515625" style="41" customWidth="1"/>
    <col min="16130" max="16130" width="12" style="41" customWidth="1"/>
    <col min="16131" max="16131" width="11.85546875" style="41" customWidth="1"/>
    <col min="16132" max="16132" width="64.28515625" style="41" customWidth="1"/>
    <col min="16133" max="16133" width="16.85546875" style="41" customWidth="1"/>
    <col min="16134" max="16134" width="17.7109375" style="41" customWidth="1"/>
    <col min="16135" max="16135" width="12.85546875" style="41" customWidth="1"/>
    <col min="16136" max="16136" width="14.140625" style="41" customWidth="1"/>
    <col min="16137" max="16137" width="10.7109375" style="41" customWidth="1"/>
    <col min="16138" max="16384" width="9.140625" style="41"/>
  </cols>
  <sheetData>
    <row r="1" spans="1:6">
      <c r="E1" s="42" t="s">
        <v>120</v>
      </c>
      <c r="F1" s="42"/>
    </row>
    <row r="2" spans="1:6">
      <c r="E2" s="42" t="s">
        <v>81</v>
      </c>
      <c r="F2" s="43"/>
    </row>
    <row r="3" spans="1:6">
      <c r="E3" s="42" t="s">
        <v>119</v>
      </c>
      <c r="F3" s="43"/>
    </row>
    <row r="5" spans="1:6" ht="79.5" customHeight="1">
      <c r="A5" s="144"/>
      <c r="B5" s="170" t="s">
        <v>108</v>
      </c>
      <c r="C5" s="170"/>
      <c r="D5" s="170"/>
      <c r="E5" s="170"/>
      <c r="F5" s="1"/>
    </row>
    <row r="7" spans="1:6">
      <c r="E7" s="41" t="s">
        <v>107</v>
      </c>
    </row>
    <row r="8" spans="1:6" s="44" customFormat="1" ht="81" customHeight="1">
      <c r="B8" s="176" t="s">
        <v>67</v>
      </c>
      <c r="C8" s="177"/>
      <c r="D8" s="178" t="s">
        <v>68</v>
      </c>
      <c r="E8" s="145" t="s">
        <v>86</v>
      </c>
    </row>
    <row r="9" spans="1:6" s="44" customFormat="1" ht="23.25" customHeight="1">
      <c r="B9" s="45" t="s">
        <v>70</v>
      </c>
      <c r="C9" s="45" t="s">
        <v>71</v>
      </c>
      <c r="D9" s="179"/>
      <c r="E9" s="46" t="s">
        <v>69</v>
      </c>
    </row>
    <row r="10" spans="1:6" s="44" customFormat="1" ht="18" customHeight="1">
      <c r="B10" s="47"/>
      <c r="C10" s="47"/>
      <c r="D10" s="48" t="s">
        <v>72</v>
      </c>
      <c r="E10" s="49">
        <f t="shared" ref="E10" si="0">+E12</f>
        <v>11890</v>
      </c>
    </row>
    <row r="11" spans="1:6" s="44" customFormat="1" ht="24.75" customHeight="1">
      <c r="B11" s="174" t="s">
        <v>73</v>
      </c>
      <c r="C11" s="180"/>
      <c r="D11" s="180"/>
      <c r="E11" s="175"/>
    </row>
    <row r="12" spans="1:6" s="44" customFormat="1" ht="22.5" customHeight="1">
      <c r="B12" s="171" t="s">
        <v>74</v>
      </c>
      <c r="C12" s="172"/>
      <c r="D12" s="173"/>
      <c r="E12" s="50">
        <f t="shared" ref="E12" si="1">+E14</f>
        <v>11890</v>
      </c>
    </row>
    <row r="13" spans="1:6" s="44" customFormat="1" ht="19.5" customHeight="1">
      <c r="B13" s="171" t="s">
        <v>73</v>
      </c>
      <c r="C13" s="172"/>
      <c r="D13" s="172"/>
      <c r="E13" s="173"/>
    </row>
    <row r="14" spans="1:6" s="44" customFormat="1" ht="20.25" customHeight="1">
      <c r="B14" s="51" t="s">
        <v>78</v>
      </c>
      <c r="C14" s="174" t="s">
        <v>30</v>
      </c>
      <c r="D14" s="175"/>
      <c r="E14" s="52">
        <f>E15</f>
        <v>11890</v>
      </c>
    </row>
    <row r="15" spans="1:6" s="44" customFormat="1" ht="51.75">
      <c r="B15" s="53"/>
      <c r="C15" s="53" t="s">
        <v>79</v>
      </c>
      <c r="D15" s="54" t="str">
        <f>+Հ2!G42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52">
        <f>+E16</f>
        <v>11890</v>
      </c>
    </row>
    <row r="16" spans="1:6" s="44" customFormat="1" ht="34.5">
      <c r="B16" s="55"/>
      <c r="C16" s="56"/>
      <c r="D16" s="56" t="s">
        <v>74</v>
      </c>
      <c r="E16" s="52">
        <f>+Հ2!H50</f>
        <v>11890</v>
      </c>
    </row>
    <row r="17" s="44" customFormat="1" ht="15.75"/>
    <row r="18" s="44" customFormat="1" ht="15.75"/>
    <row r="19" s="44" customFormat="1" ht="19.5" customHeight="1"/>
    <row r="20" s="44" customFormat="1" ht="15.75"/>
    <row r="21" s="44" customFormat="1" ht="15.75"/>
    <row r="22" s="44" customFormat="1" ht="17.25" customHeight="1"/>
    <row r="23" s="44" customFormat="1" ht="14.25" customHeight="1"/>
    <row r="24" ht="15" customHeight="1"/>
    <row r="25" ht="17.25" customHeight="1"/>
    <row r="26" s="44" customFormat="1" ht="15.75"/>
    <row r="27" s="44" customFormat="1" ht="15.75"/>
    <row r="28" s="44" customFormat="1" ht="15.75"/>
    <row r="29" s="44" customFormat="1" ht="15.75"/>
    <row r="30" s="44" customFormat="1" ht="18.600000000000001" customHeight="1"/>
    <row r="31" s="44" customFormat="1" ht="19.899999999999999" customHeight="1"/>
    <row r="32" s="44" customFormat="1" ht="15.75"/>
    <row r="33" ht="22.9" customHeight="1"/>
  </sheetData>
  <mergeCells count="7">
    <mergeCell ref="B5:E5"/>
    <mergeCell ref="B13:E13"/>
    <mergeCell ref="C14:D14"/>
    <mergeCell ref="B8:C8"/>
    <mergeCell ref="D8:D9"/>
    <mergeCell ref="B11:E11"/>
    <mergeCell ref="B12:D12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zoomScaleSheetLayoutView="100" workbookViewId="0"/>
  </sheetViews>
  <sheetFormatPr defaultRowHeight="17.25"/>
  <cols>
    <col min="1" max="1" width="4.7109375" style="3" customWidth="1"/>
    <col min="2" max="2" width="26.140625" style="3" customWidth="1"/>
    <col min="3" max="3" width="65" style="3" customWidth="1"/>
    <col min="4" max="4" width="27" style="3" customWidth="1"/>
    <col min="5" max="7" width="9" style="3" customWidth="1"/>
    <col min="8" max="251" width="9.140625" style="3"/>
    <col min="252" max="252" width="4.7109375" style="3" customWidth="1"/>
    <col min="253" max="253" width="19.85546875" style="3" customWidth="1"/>
    <col min="254" max="254" width="72.140625" style="3" customWidth="1"/>
    <col min="255" max="255" width="0" style="3" hidden="1" customWidth="1"/>
    <col min="256" max="256" width="18.28515625" style="3" customWidth="1"/>
    <col min="257" max="257" width="17.5703125" style="3" customWidth="1"/>
    <col min="258" max="263" width="9" style="3" customWidth="1"/>
    <col min="264" max="507" width="9.140625" style="3"/>
    <col min="508" max="508" width="4.7109375" style="3" customWidth="1"/>
    <col min="509" max="509" width="19.85546875" style="3" customWidth="1"/>
    <col min="510" max="510" width="72.140625" style="3" customWidth="1"/>
    <col min="511" max="511" width="0" style="3" hidden="1" customWidth="1"/>
    <col min="512" max="512" width="18.28515625" style="3" customWidth="1"/>
    <col min="513" max="513" width="17.5703125" style="3" customWidth="1"/>
    <col min="514" max="519" width="9" style="3" customWidth="1"/>
    <col min="520" max="763" width="9.140625" style="3"/>
    <col min="764" max="764" width="4.7109375" style="3" customWidth="1"/>
    <col min="765" max="765" width="19.85546875" style="3" customWidth="1"/>
    <col min="766" max="766" width="72.140625" style="3" customWidth="1"/>
    <col min="767" max="767" width="0" style="3" hidden="1" customWidth="1"/>
    <col min="768" max="768" width="18.28515625" style="3" customWidth="1"/>
    <col min="769" max="769" width="17.5703125" style="3" customWidth="1"/>
    <col min="770" max="775" width="9" style="3" customWidth="1"/>
    <col min="776" max="1019" width="9.140625" style="3"/>
    <col min="1020" max="1020" width="4.7109375" style="3" customWidth="1"/>
    <col min="1021" max="1021" width="19.85546875" style="3" customWidth="1"/>
    <col min="1022" max="1022" width="72.140625" style="3" customWidth="1"/>
    <col min="1023" max="1023" width="0" style="3" hidden="1" customWidth="1"/>
    <col min="1024" max="1024" width="18.28515625" style="3" customWidth="1"/>
    <col min="1025" max="1025" width="17.5703125" style="3" customWidth="1"/>
    <col min="1026" max="1031" width="9" style="3" customWidth="1"/>
    <col min="1032" max="1275" width="9.140625" style="3"/>
    <col min="1276" max="1276" width="4.7109375" style="3" customWidth="1"/>
    <col min="1277" max="1277" width="19.85546875" style="3" customWidth="1"/>
    <col min="1278" max="1278" width="72.140625" style="3" customWidth="1"/>
    <col min="1279" max="1279" width="0" style="3" hidden="1" customWidth="1"/>
    <col min="1280" max="1280" width="18.28515625" style="3" customWidth="1"/>
    <col min="1281" max="1281" width="17.5703125" style="3" customWidth="1"/>
    <col min="1282" max="1287" width="9" style="3" customWidth="1"/>
    <col min="1288" max="1531" width="9.140625" style="3"/>
    <col min="1532" max="1532" width="4.7109375" style="3" customWidth="1"/>
    <col min="1533" max="1533" width="19.85546875" style="3" customWidth="1"/>
    <col min="1534" max="1534" width="72.140625" style="3" customWidth="1"/>
    <col min="1535" max="1535" width="0" style="3" hidden="1" customWidth="1"/>
    <col min="1536" max="1536" width="18.28515625" style="3" customWidth="1"/>
    <col min="1537" max="1537" width="17.5703125" style="3" customWidth="1"/>
    <col min="1538" max="1543" width="9" style="3" customWidth="1"/>
    <col min="1544" max="1787" width="9.140625" style="3"/>
    <col min="1788" max="1788" width="4.7109375" style="3" customWidth="1"/>
    <col min="1789" max="1789" width="19.85546875" style="3" customWidth="1"/>
    <col min="1790" max="1790" width="72.140625" style="3" customWidth="1"/>
    <col min="1791" max="1791" width="0" style="3" hidden="1" customWidth="1"/>
    <col min="1792" max="1792" width="18.28515625" style="3" customWidth="1"/>
    <col min="1793" max="1793" width="17.5703125" style="3" customWidth="1"/>
    <col min="1794" max="1799" width="9" style="3" customWidth="1"/>
    <col min="1800" max="2043" width="9.140625" style="3"/>
    <col min="2044" max="2044" width="4.7109375" style="3" customWidth="1"/>
    <col min="2045" max="2045" width="19.85546875" style="3" customWidth="1"/>
    <col min="2046" max="2046" width="72.140625" style="3" customWidth="1"/>
    <col min="2047" max="2047" width="0" style="3" hidden="1" customWidth="1"/>
    <col min="2048" max="2048" width="18.28515625" style="3" customWidth="1"/>
    <col min="2049" max="2049" width="17.5703125" style="3" customWidth="1"/>
    <col min="2050" max="2055" width="9" style="3" customWidth="1"/>
    <col min="2056" max="2299" width="9.140625" style="3"/>
    <col min="2300" max="2300" width="4.7109375" style="3" customWidth="1"/>
    <col min="2301" max="2301" width="19.85546875" style="3" customWidth="1"/>
    <col min="2302" max="2302" width="72.140625" style="3" customWidth="1"/>
    <col min="2303" max="2303" width="0" style="3" hidden="1" customWidth="1"/>
    <col min="2304" max="2304" width="18.28515625" style="3" customWidth="1"/>
    <col min="2305" max="2305" width="17.5703125" style="3" customWidth="1"/>
    <col min="2306" max="2311" width="9" style="3" customWidth="1"/>
    <col min="2312" max="2555" width="9.140625" style="3"/>
    <col min="2556" max="2556" width="4.7109375" style="3" customWidth="1"/>
    <col min="2557" max="2557" width="19.85546875" style="3" customWidth="1"/>
    <col min="2558" max="2558" width="72.140625" style="3" customWidth="1"/>
    <col min="2559" max="2559" width="0" style="3" hidden="1" customWidth="1"/>
    <col min="2560" max="2560" width="18.28515625" style="3" customWidth="1"/>
    <col min="2561" max="2561" width="17.5703125" style="3" customWidth="1"/>
    <col min="2562" max="2567" width="9" style="3" customWidth="1"/>
    <col min="2568" max="2811" width="9.140625" style="3"/>
    <col min="2812" max="2812" width="4.7109375" style="3" customWidth="1"/>
    <col min="2813" max="2813" width="19.85546875" style="3" customWidth="1"/>
    <col min="2814" max="2814" width="72.140625" style="3" customWidth="1"/>
    <col min="2815" max="2815" width="0" style="3" hidden="1" customWidth="1"/>
    <col min="2816" max="2816" width="18.28515625" style="3" customWidth="1"/>
    <col min="2817" max="2817" width="17.5703125" style="3" customWidth="1"/>
    <col min="2818" max="2823" width="9" style="3" customWidth="1"/>
    <col min="2824" max="3067" width="9.140625" style="3"/>
    <col min="3068" max="3068" width="4.7109375" style="3" customWidth="1"/>
    <col min="3069" max="3069" width="19.85546875" style="3" customWidth="1"/>
    <col min="3070" max="3070" width="72.140625" style="3" customWidth="1"/>
    <col min="3071" max="3071" width="0" style="3" hidden="1" customWidth="1"/>
    <col min="3072" max="3072" width="18.28515625" style="3" customWidth="1"/>
    <col min="3073" max="3073" width="17.5703125" style="3" customWidth="1"/>
    <col min="3074" max="3079" width="9" style="3" customWidth="1"/>
    <col min="3080" max="3323" width="9.140625" style="3"/>
    <col min="3324" max="3324" width="4.7109375" style="3" customWidth="1"/>
    <col min="3325" max="3325" width="19.85546875" style="3" customWidth="1"/>
    <col min="3326" max="3326" width="72.140625" style="3" customWidth="1"/>
    <col min="3327" max="3327" width="0" style="3" hidden="1" customWidth="1"/>
    <col min="3328" max="3328" width="18.28515625" style="3" customWidth="1"/>
    <col min="3329" max="3329" width="17.5703125" style="3" customWidth="1"/>
    <col min="3330" max="3335" width="9" style="3" customWidth="1"/>
    <col min="3336" max="3579" width="9.140625" style="3"/>
    <col min="3580" max="3580" width="4.7109375" style="3" customWidth="1"/>
    <col min="3581" max="3581" width="19.85546875" style="3" customWidth="1"/>
    <col min="3582" max="3582" width="72.140625" style="3" customWidth="1"/>
    <col min="3583" max="3583" width="0" style="3" hidden="1" customWidth="1"/>
    <col min="3584" max="3584" width="18.28515625" style="3" customWidth="1"/>
    <col min="3585" max="3585" width="17.5703125" style="3" customWidth="1"/>
    <col min="3586" max="3591" width="9" style="3" customWidth="1"/>
    <col min="3592" max="3835" width="9.140625" style="3"/>
    <col min="3836" max="3836" width="4.7109375" style="3" customWidth="1"/>
    <col min="3837" max="3837" width="19.85546875" style="3" customWidth="1"/>
    <col min="3838" max="3838" width="72.140625" style="3" customWidth="1"/>
    <col min="3839" max="3839" width="0" style="3" hidden="1" customWidth="1"/>
    <col min="3840" max="3840" width="18.28515625" style="3" customWidth="1"/>
    <col min="3841" max="3841" width="17.5703125" style="3" customWidth="1"/>
    <col min="3842" max="3847" width="9" style="3" customWidth="1"/>
    <col min="3848" max="4091" width="9.140625" style="3"/>
    <col min="4092" max="4092" width="4.7109375" style="3" customWidth="1"/>
    <col min="4093" max="4093" width="19.85546875" style="3" customWidth="1"/>
    <col min="4094" max="4094" width="72.140625" style="3" customWidth="1"/>
    <col min="4095" max="4095" width="0" style="3" hidden="1" customWidth="1"/>
    <col min="4096" max="4096" width="18.28515625" style="3" customWidth="1"/>
    <col min="4097" max="4097" width="17.5703125" style="3" customWidth="1"/>
    <col min="4098" max="4103" width="9" style="3" customWidth="1"/>
    <col min="4104" max="4347" width="9.140625" style="3"/>
    <col min="4348" max="4348" width="4.7109375" style="3" customWidth="1"/>
    <col min="4349" max="4349" width="19.85546875" style="3" customWidth="1"/>
    <col min="4350" max="4350" width="72.140625" style="3" customWidth="1"/>
    <col min="4351" max="4351" width="0" style="3" hidden="1" customWidth="1"/>
    <col min="4352" max="4352" width="18.28515625" style="3" customWidth="1"/>
    <col min="4353" max="4353" width="17.5703125" style="3" customWidth="1"/>
    <col min="4354" max="4359" width="9" style="3" customWidth="1"/>
    <col min="4360" max="4603" width="9.140625" style="3"/>
    <col min="4604" max="4604" width="4.7109375" style="3" customWidth="1"/>
    <col min="4605" max="4605" width="19.85546875" style="3" customWidth="1"/>
    <col min="4606" max="4606" width="72.140625" style="3" customWidth="1"/>
    <col min="4607" max="4607" width="0" style="3" hidden="1" customWidth="1"/>
    <col min="4608" max="4608" width="18.28515625" style="3" customWidth="1"/>
    <col min="4609" max="4609" width="17.5703125" style="3" customWidth="1"/>
    <col min="4610" max="4615" width="9" style="3" customWidth="1"/>
    <col min="4616" max="4859" width="9.140625" style="3"/>
    <col min="4860" max="4860" width="4.7109375" style="3" customWidth="1"/>
    <col min="4861" max="4861" width="19.85546875" style="3" customWidth="1"/>
    <col min="4862" max="4862" width="72.140625" style="3" customWidth="1"/>
    <col min="4863" max="4863" width="0" style="3" hidden="1" customWidth="1"/>
    <col min="4864" max="4864" width="18.28515625" style="3" customWidth="1"/>
    <col min="4865" max="4865" width="17.5703125" style="3" customWidth="1"/>
    <col min="4866" max="4871" width="9" style="3" customWidth="1"/>
    <col min="4872" max="5115" width="9.140625" style="3"/>
    <col min="5116" max="5116" width="4.7109375" style="3" customWidth="1"/>
    <col min="5117" max="5117" width="19.85546875" style="3" customWidth="1"/>
    <col min="5118" max="5118" width="72.140625" style="3" customWidth="1"/>
    <col min="5119" max="5119" width="0" style="3" hidden="1" customWidth="1"/>
    <col min="5120" max="5120" width="18.28515625" style="3" customWidth="1"/>
    <col min="5121" max="5121" width="17.5703125" style="3" customWidth="1"/>
    <col min="5122" max="5127" width="9" style="3" customWidth="1"/>
    <col min="5128" max="5371" width="9.140625" style="3"/>
    <col min="5372" max="5372" width="4.7109375" style="3" customWidth="1"/>
    <col min="5373" max="5373" width="19.85546875" style="3" customWidth="1"/>
    <col min="5374" max="5374" width="72.140625" style="3" customWidth="1"/>
    <col min="5375" max="5375" width="0" style="3" hidden="1" customWidth="1"/>
    <col min="5376" max="5376" width="18.28515625" style="3" customWidth="1"/>
    <col min="5377" max="5377" width="17.5703125" style="3" customWidth="1"/>
    <col min="5378" max="5383" width="9" style="3" customWidth="1"/>
    <col min="5384" max="5627" width="9.140625" style="3"/>
    <col min="5628" max="5628" width="4.7109375" style="3" customWidth="1"/>
    <col min="5629" max="5629" width="19.85546875" style="3" customWidth="1"/>
    <col min="5630" max="5630" width="72.140625" style="3" customWidth="1"/>
    <col min="5631" max="5631" width="0" style="3" hidden="1" customWidth="1"/>
    <col min="5632" max="5632" width="18.28515625" style="3" customWidth="1"/>
    <col min="5633" max="5633" width="17.5703125" style="3" customWidth="1"/>
    <col min="5634" max="5639" width="9" style="3" customWidth="1"/>
    <col min="5640" max="5883" width="9.140625" style="3"/>
    <col min="5884" max="5884" width="4.7109375" style="3" customWidth="1"/>
    <col min="5885" max="5885" width="19.85546875" style="3" customWidth="1"/>
    <col min="5886" max="5886" width="72.140625" style="3" customWidth="1"/>
    <col min="5887" max="5887" width="0" style="3" hidden="1" customWidth="1"/>
    <col min="5888" max="5888" width="18.28515625" style="3" customWidth="1"/>
    <col min="5889" max="5889" width="17.5703125" style="3" customWidth="1"/>
    <col min="5890" max="5895" width="9" style="3" customWidth="1"/>
    <col min="5896" max="6139" width="9.140625" style="3"/>
    <col min="6140" max="6140" width="4.7109375" style="3" customWidth="1"/>
    <col min="6141" max="6141" width="19.85546875" style="3" customWidth="1"/>
    <col min="6142" max="6142" width="72.140625" style="3" customWidth="1"/>
    <col min="6143" max="6143" width="0" style="3" hidden="1" customWidth="1"/>
    <col min="6144" max="6144" width="18.28515625" style="3" customWidth="1"/>
    <col min="6145" max="6145" width="17.5703125" style="3" customWidth="1"/>
    <col min="6146" max="6151" width="9" style="3" customWidth="1"/>
    <col min="6152" max="6395" width="9.140625" style="3"/>
    <col min="6396" max="6396" width="4.7109375" style="3" customWidth="1"/>
    <col min="6397" max="6397" width="19.85546875" style="3" customWidth="1"/>
    <col min="6398" max="6398" width="72.140625" style="3" customWidth="1"/>
    <col min="6399" max="6399" width="0" style="3" hidden="1" customWidth="1"/>
    <col min="6400" max="6400" width="18.28515625" style="3" customWidth="1"/>
    <col min="6401" max="6401" width="17.5703125" style="3" customWidth="1"/>
    <col min="6402" max="6407" width="9" style="3" customWidth="1"/>
    <col min="6408" max="6651" width="9.140625" style="3"/>
    <col min="6652" max="6652" width="4.7109375" style="3" customWidth="1"/>
    <col min="6653" max="6653" width="19.85546875" style="3" customWidth="1"/>
    <col min="6654" max="6654" width="72.140625" style="3" customWidth="1"/>
    <col min="6655" max="6655" width="0" style="3" hidden="1" customWidth="1"/>
    <col min="6656" max="6656" width="18.28515625" style="3" customWidth="1"/>
    <col min="6657" max="6657" width="17.5703125" style="3" customWidth="1"/>
    <col min="6658" max="6663" width="9" style="3" customWidth="1"/>
    <col min="6664" max="6907" width="9.140625" style="3"/>
    <col min="6908" max="6908" width="4.7109375" style="3" customWidth="1"/>
    <col min="6909" max="6909" width="19.85546875" style="3" customWidth="1"/>
    <col min="6910" max="6910" width="72.140625" style="3" customWidth="1"/>
    <col min="6911" max="6911" width="0" style="3" hidden="1" customWidth="1"/>
    <col min="6912" max="6912" width="18.28515625" style="3" customWidth="1"/>
    <col min="6913" max="6913" width="17.5703125" style="3" customWidth="1"/>
    <col min="6914" max="6919" width="9" style="3" customWidth="1"/>
    <col min="6920" max="7163" width="9.140625" style="3"/>
    <col min="7164" max="7164" width="4.7109375" style="3" customWidth="1"/>
    <col min="7165" max="7165" width="19.85546875" style="3" customWidth="1"/>
    <col min="7166" max="7166" width="72.140625" style="3" customWidth="1"/>
    <col min="7167" max="7167" width="0" style="3" hidden="1" customWidth="1"/>
    <col min="7168" max="7168" width="18.28515625" style="3" customWidth="1"/>
    <col min="7169" max="7169" width="17.5703125" style="3" customWidth="1"/>
    <col min="7170" max="7175" width="9" style="3" customWidth="1"/>
    <col min="7176" max="7419" width="9.140625" style="3"/>
    <col min="7420" max="7420" width="4.7109375" style="3" customWidth="1"/>
    <col min="7421" max="7421" width="19.85546875" style="3" customWidth="1"/>
    <col min="7422" max="7422" width="72.140625" style="3" customWidth="1"/>
    <col min="7423" max="7423" width="0" style="3" hidden="1" customWidth="1"/>
    <col min="7424" max="7424" width="18.28515625" style="3" customWidth="1"/>
    <col min="7425" max="7425" width="17.5703125" style="3" customWidth="1"/>
    <col min="7426" max="7431" width="9" style="3" customWidth="1"/>
    <col min="7432" max="7675" width="9.140625" style="3"/>
    <col min="7676" max="7676" width="4.7109375" style="3" customWidth="1"/>
    <col min="7677" max="7677" width="19.85546875" style="3" customWidth="1"/>
    <col min="7678" max="7678" width="72.140625" style="3" customWidth="1"/>
    <col min="7679" max="7679" width="0" style="3" hidden="1" customWidth="1"/>
    <col min="7680" max="7680" width="18.28515625" style="3" customWidth="1"/>
    <col min="7681" max="7681" width="17.5703125" style="3" customWidth="1"/>
    <col min="7682" max="7687" width="9" style="3" customWidth="1"/>
    <col min="7688" max="7931" width="9.140625" style="3"/>
    <col min="7932" max="7932" width="4.7109375" style="3" customWidth="1"/>
    <col min="7933" max="7933" width="19.85546875" style="3" customWidth="1"/>
    <col min="7934" max="7934" width="72.140625" style="3" customWidth="1"/>
    <col min="7935" max="7935" width="0" style="3" hidden="1" customWidth="1"/>
    <col min="7936" max="7936" width="18.28515625" style="3" customWidth="1"/>
    <col min="7937" max="7937" width="17.5703125" style="3" customWidth="1"/>
    <col min="7938" max="7943" width="9" style="3" customWidth="1"/>
    <col min="7944" max="8187" width="9.140625" style="3"/>
    <col min="8188" max="8188" width="4.7109375" style="3" customWidth="1"/>
    <col min="8189" max="8189" width="19.85546875" style="3" customWidth="1"/>
    <col min="8190" max="8190" width="72.140625" style="3" customWidth="1"/>
    <col min="8191" max="8191" width="0" style="3" hidden="1" customWidth="1"/>
    <col min="8192" max="8192" width="18.28515625" style="3" customWidth="1"/>
    <col min="8193" max="8193" width="17.5703125" style="3" customWidth="1"/>
    <col min="8194" max="8199" width="9" style="3" customWidth="1"/>
    <col min="8200" max="8443" width="9.140625" style="3"/>
    <col min="8444" max="8444" width="4.7109375" style="3" customWidth="1"/>
    <col min="8445" max="8445" width="19.85546875" style="3" customWidth="1"/>
    <col min="8446" max="8446" width="72.140625" style="3" customWidth="1"/>
    <col min="8447" max="8447" width="0" style="3" hidden="1" customWidth="1"/>
    <col min="8448" max="8448" width="18.28515625" style="3" customWidth="1"/>
    <col min="8449" max="8449" width="17.5703125" style="3" customWidth="1"/>
    <col min="8450" max="8455" width="9" style="3" customWidth="1"/>
    <col min="8456" max="8699" width="9.140625" style="3"/>
    <col min="8700" max="8700" width="4.7109375" style="3" customWidth="1"/>
    <col min="8701" max="8701" width="19.85546875" style="3" customWidth="1"/>
    <col min="8702" max="8702" width="72.140625" style="3" customWidth="1"/>
    <col min="8703" max="8703" width="0" style="3" hidden="1" customWidth="1"/>
    <col min="8704" max="8704" width="18.28515625" style="3" customWidth="1"/>
    <col min="8705" max="8705" width="17.5703125" style="3" customWidth="1"/>
    <col min="8706" max="8711" width="9" style="3" customWidth="1"/>
    <col min="8712" max="8955" width="9.140625" style="3"/>
    <col min="8956" max="8956" width="4.7109375" style="3" customWidth="1"/>
    <col min="8957" max="8957" width="19.85546875" style="3" customWidth="1"/>
    <col min="8958" max="8958" width="72.140625" style="3" customWidth="1"/>
    <col min="8959" max="8959" width="0" style="3" hidden="1" customWidth="1"/>
    <col min="8960" max="8960" width="18.28515625" style="3" customWidth="1"/>
    <col min="8961" max="8961" width="17.5703125" style="3" customWidth="1"/>
    <col min="8962" max="8967" width="9" style="3" customWidth="1"/>
    <col min="8968" max="9211" width="9.140625" style="3"/>
    <col min="9212" max="9212" width="4.7109375" style="3" customWidth="1"/>
    <col min="9213" max="9213" width="19.85546875" style="3" customWidth="1"/>
    <col min="9214" max="9214" width="72.140625" style="3" customWidth="1"/>
    <col min="9215" max="9215" width="0" style="3" hidden="1" customWidth="1"/>
    <col min="9216" max="9216" width="18.28515625" style="3" customWidth="1"/>
    <col min="9217" max="9217" width="17.5703125" style="3" customWidth="1"/>
    <col min="9218" max="9223" width="9" style="3" customWidth="1"/>
    <col min="9224" max="9467" width="9.140625" style="3"/>
    <col min="9468" max="9468" width="4.7109375" style="3" customWidth="1"/>
    <col min="9469" max="9469" width="19.85546875" style="3" customWidth="1"/>
    <col min="9470" max="9470" width="72.140625" style="3" customWidth="1"/>
    <col min="9471" max="9471" width="0" style="3" hidden="1" customWidth="1"/>
    <col min="9472" max="9472" width="18.28515625" style="3" customWidth="1"/>
    <col min="9473" max="9473" width="17.5703125" style="3" customWidth="1"/>
    <col min="9474" max="9479" width="9" style="3" customWidth="1"/>
    <col min="9480" max="9723" width="9.140625" style="3"/>
    <col min="9724" max="9724" width="4.7109375" style="3" customWidth="1"/>
    <col min="9725" max="9725" width="19.85546875" style="3" customWidth="1"/>
    <col min="9726" max="9726" width="72.140625" style="3" customWidth="1"/>
    <col min="9727" max="9727" width="0" style="3" hidden="1" customWidth="1"/>
    <col min="9728" max="9728" width="18.28515625" style="3" customWidth="1"/>
    <col min="9729" max="9729" width="17.5703125" style="3" customWidth="1"/>
    <col min="9730" max="9735" width="9" style="3" customWidth="1"/>
    <col min="9736" max="9979" width="9.140625" style="3"/>
    <col min="9980" max="9980" width="4.7109375" style="3" customWidth="1"/>
    <col min="9981" max="9981" width="19.85546875" style="3" customWidth="1"/>
    <col min="9982" max="9982" width="72.140625" style="3" customWidth="1"/>
    <col min="9983" max="9983" width="0" style="3" hidden="1" customWidth="1"/>
    <col min="9984" max="9984" width="18.28515625" style="3" customWidth="1"/>
    <col min="9985" max="9985" width="17.5703125" style="3" customWidth="1"/>
    <col min="9986" max="9991" width="9" style="3" customWidth="1"/>
    <col min="9992" max="10235" width="9.140625" style="3"/>
    <col min="10236" max="10236" width="4.7109375" style="3" customWidth="1"/>
    <col min="10237" max="10237" width="19.85546875" style="3" customWidth="1"/>
    <col min="10238" max="10238" width="72.140625" style="3" customWidth="1"/>
    <col min="10239" max="10239" width="0" style="3" hidden="1" customWidth="1"/>
    <col min="10240" max="10240" width="18.28515625" style="3" customWidth="1"/>
    <col min="10241" max="10241" width="17.5703125" style="3" customWidth="1"/>
    <col min="10242" max="10247" width="9" style="3" customWidth="1"/>
    <col min="10248" max="10491" width="9.140625" style="3"/>
    <col min="10492" max="10492" width="4.7109375" style="3" customWidth="1"/>
    <col min="10493" max="10493" width="19.85546875" style="3" customWidth="1"/>
    <col min="10494" max="10494" width="72.140625" style="3" customWidth="1"/>
    <col min="10495" max="10495" width="0" style="3" hidden="1" customWidth="1"/>
    <col min="10496" max="10496" width="18.28515625" style="3" customWidth="1"/>
    <col min="10497" max="10497" width="17.5703125" style="3" customWidth="1"/>
    <col min="10498" max="10503" width="9" style="3" customWidth="1"/>
    <col min="10504" max="10747" width="9.140625" style="3"/>
    <col min="10748" max="10748" width="4.7109375" style="3" customWidth="1"/>
    <col min="10749" max="10749" width="19.85546875" style="3" customWidth="1"/>
    <col min="10750" max="10750" width="72.140625" style="3" customWidth="1"/>
    <col min="10751" max="10751" width="0" style="3" hidden="1" customWidth="1"/>
    <col min="10752" max="10752" width="18.28515625" style="3" customWidth="1"/>
    <col min="10753" max="10753" width="17.5703125" style="3" customWidth="1"/>
    <col min="10754" max="10759" width="9" style="3" customWidth="1"/>
    <col min="10760" max="11003" width="9.140625" style="3"/>
    <col min="11004" max="11004" width="4.7109375" style="3" customWidth="1"/>
    <col min="11005" max="11005" width="19.85546875" style="3" customWidth="1"/>
    <col min="11006" max="11006" width="72.140625" style="3" customWidth="1"/>
    <col min="11007" max="11007" width="0" style="3" hidden="1" customWidth="1"/>
    <col min="11008" max="11008" width="18.28515625" style="3" customWidth="1"/>
    <col min="11009" max="11009" width="17.5703125" style="3" customWidth="1"/>
    <col min="11010" max="11015" width="9" style="3" customWidth="1"/>
    <col min="11016" max="11259" width="9.140625" style="3"/>
    <col min="11260" max="11260" width="4.7109375" style="3" customWidth="1"/>
    <col min="11261" max="11261" width="19.85546875" style="3" customWidth="1"/>
    <col min="11262" max="11262" width="72.140625" style="3" customWidth="1"/>
    <col min="11263" max="11263" width="0" style="3" hidden="1" customWidth="1"/>
    <col min="11264" max="11264" width="18.28515625" style="3" customWidth="1"/>
    <col min="11265" max="11265" width="17.5703125" style="3" customWidth="1"/>
    <col min="11266" max="11271" width="9" style="3" customWidth="1"/>
    <col min="11272" max="11515" width="9.140625" style="3"/>
    <col min="11516" max="11516" width="4.7109375" style="3" customWidth="1"/>
    <col min="11517" max="11517" width="19.85546875" style="3" customWidth="1"/>
    <col min="11518" max="11518" width="72.140625" style="3" customWidth="1"/>
    <col min="11519" max="11519" width="0" style="3" hidden="1" customWidth="1"/>
    <col min="11520" max="11520" width="18.28515625" style="3" customWidth="1"/>
    <col min="11521" max="11521" width="17.5703125" style="3" customWidth="1"/>
    <col min="11522" max="11527" width="9" style="3" customWidth="1"/>
    <col min="11528" max="11771" width="9.140625" style="3"/>
    <col min="11772" max="11772" width="4.7109375" style="3" customWidth="1"/>
    <col min="11773" max="11773" width="19.85546875" style="3" customWidth="1"/>
    <col min="11774" max="11774" width="72.140625" style="3" customWidth="1"/>
    <col min="11775" max="11775" width="0" style="3" hidden="1" customWidth="1"/>
    <col min="11776" max="11776" width="18.28515625" style="3" customWidth="1"/>
    <col min="11777" max="11777" width="17.5703125" style="3" customWidth="1"/>
    <col min="11778" max="11783" width="9" style="3" customWidth="1"/>
    <col min="11784" max="12027" width="9.140625" style="3"/>
    <col min="12028" max="12028" width="4.7109375" style="3" customWidth="1"/>
    <col min="12029" max="12029" width="19.85546875" style="3" customWidth="1"/>
    <col min="12030" max="12030" width="72.140625" style="3" customWidth="1"/>
    <col min="12031" max="12031" width="0" style="3" hidden="1" customWidth="1"/>
    <col min="12032" max="12032" width="18.28515625" style="3" customWidth="1"/>
    <col min="12033" max="12033" width="17.5703125" style="3" customWidth="1"/>
    <col min="12034" max="12039" width="9" style="3" customWidth="1"/>
    <col min="12040" max="12283" width="9.140625" style="3"/>
    <col min="12284" max="12284" width="4.7109375" style="3" customWidth="1"/>
    <col min="12285" max="12285" width="19.85546875" style="3" customWidth="1"/>
    <col min="12286" max="12286" width="72.140625" style="3" customWidth="1"/>
    <col min="12287" max="12287" width="0" style="3" hidden="1" customWidth="1"/>
    <col min="12288" max="12288" width="18.28515625" style="3" customWidth="1"/>
    <col min="12289" max="12289" width="17.5703125" style="3" customWidth="1"/>
    <col min="12290" max="12295" width="9" style="3" customWidth="1"/>
    <col min="12296" max="12539" width="9.140625" style="3"/>
    <col min="12540" max="12540" width="4.7109375" style="3" customWidth="1"/>
    <col min="12541" max="12541" width="19.85546875" style="3" customWidth="1"/>
    <col min="12542" max="12542" width="72.140625" style="3" customWidth="1"/>
    <col min="12543" max="12543" width="0" style="3" hidden="1" customWidth="1"/>
    <col min="12544" max="12544" width="18.28515625" style="3" customWidth="1"/>
    <col min="12545" max="12545" width="17.5703125" style="3" customWidth="1"/>
    <col min="12546" max="12551" width="9" style="3" customWidth="1"/>
    <col min="12552" max="12795" width="9.140625" style="3"/>
    <col min="12796" max="12796" width="4.7109375" style="3" customWidth="1"/>
    <col min="12797" max="12797" width="19.85546875" style="3" customWidth="1"/>
    <col min="12798" max="12798" width="72.140625" style="3" customWidth="1"/>
    <col min="12799" max="12799" width="0" style="3" hidden="1" customWidth="1"/>
    <col min="12800" max="12800" width="18.28515625" style="3" customWidth="1"/>
    <col min="12801" max="12801" width="17.5703125" style="3" customWidth="1"/>
    <col min="12802" max="12807" width="9" style="3" customWidth="1"/>
    <col min="12808" max="13051" width="9.140625" style="3"/>
    <col min="13052" max="13052" width="4.7109375" style="3" customWidth="1"/>
    <col min="13053" max="13053" width="19.85546875" style="3" customWidth="1"/>
    <col min="13054" max="13054" width="72.140625" style="3" customWidth="1"/>
    <col min="13055" max="13055" width="0" style="3" hidden="1" customWidth="1"/>
    <col min="13056" max="13056" width="18.28515625" style="3" customWidth="1"/>
    <col min="13057" max="13057" width="17.5703125" style="3" customWidth="1"/>
    <col min="13058" max="13063" width="9" style="3" customWidth="1"/>
    <col min="13064" max="13307" width="9.140625" style="3"/>
    <col min="13308" max="13308" width="4.7109375" style="3" customWidth="1"/>
    <col min="13309" max="13309" width="19.85546875" style="3" customWidth="1"/>
    <col min="13310" max="13310" width="72.140625" style="3" customWidth="1"/>
    <col min="13311" max="13311" width="0" style="3" hidden="1" customWidth="1"/>
    <col min="13312" max="13312" width="18.28515625" style="3" customWidth="1"/>
    <col min="13313" max="13313" width="17.5703125" style="3" customWidth="1"/>
    <col min="13314" max="13319" width="9" style="3" customWidth="1"/>
    <col min="13320" max="13563" width="9.140625" style="3"/>
    <col min="13564" max="13564" width="4.7109375" style="3" customWidth="1"/>
    <col min="13565" max="13565" width="19.85546875" style="3" customWidth="1"/>
    <col min="13566" max="13566" width="72.140625" style="3" customWidth="1"/>
    <col min="13567" max="13567" width="0" style="3" hidden="1" customWidth="1"/>
    <col min="13568" max="13568" width="18.28515625" style="3" customWidth="1"/>
    <col min="13569" max="13569" width="17.5703125" style="3" customWidth="1"/>
    <col min="13570" max="13575" width="9" style="3" customWidth="1"/>
    <col min="13576" max="13819" width="9.140625" style="3"/>
    <col min="13820" max="13820" width="4.7109375" style="3" customWidth="1"/>
    <col min="13821" max="13821" width="19.85546875" style="3" customWidth="1"/>
    <col min="13822" max="13822" width="72.140625" style="3" customWidth="1"/>
    <col min="13823" max="13823" width="0" style="3" hidden="1" customWidth="1"/>
    <col min="13824" max="13824" width="18.28515625" style="3" customWidth="1"/>
    <col min="13825" max="13825" width="17.5703125" style="3" customWidth="1"/>
    <col min="13826" max="13831" width="9" style="3" customWidth="1"/>
    <col min="13832" max="14075" width="9.140625" style="3"/>
    <col min="14076" max="14076" width="4.7109375" style="3" customWidth="1"/>
    <col min="14077" max="14077" width="19.85546875" style="3" customWidth="1"/>
    <col min="14078" max="14078" width="72.140625" style="3" customWidth="1"/>
    <col min="14079" max="14079" width="0" style="3" hidden="1" customWidth="1"/>
    <col min="14080" max="14080" width="18.28515625" style="3" customWidth="1"/>
    <col min="14081" max="14081" width="17.5703125" style="3" customWidth="1"/>
    <col min="14082" max="14087" width="9" style="3" customWidth="1"/>
    <col min="14088" max="14331" width="9.140625" style="3"/>
    <col min="14332" max="14332" width="4.7109375" style="3" customWidth="1"/>
    <col min="14333" max="14333" width="19.85546875" style="3" customWidth="1"/>
    <col min="14334" max="14334" width="72.140625" style="3" customWidth="1"/>
    <col min="14335" max="14335" width="0" style="3" hidden="1" customWidth="1"/>
    <col min="14336" max="14336" width="18.28515625" style="3" customWidth="1"/>
    <col min="14337" max="14337" width="17.5703125" style="3" customWidth="1"/>
    <col min="14338" max="14343" width="9" style="3" customWidth="1"/>
    <col min="14344" max="14587" width="9.140625" style="3"/>
    <col min="14588" max="14588" width="4.7109375" style="3" customWidth="1"/>
    <col min="14589" max="14589" width="19.85546875" style="3" customWidth="1"/>
    <col min="14590" max="14590" width="72.140625" style="3" customWidth="1"/>
    <col min="14591" max="14591" width="0" style="3" hidden="1" customWidth="1"/>
    <col min="14592" max="14592" width="18.28515625" style="3" customWidth="1"/>
    <col min="14593" max="14593" width="17.5703125" style="3" customWidth="1"/>
    <col min="14594" max="14599" width="9" style="3" customWidth="1"/>
    <col min="14600" max="14843" width="9.140625" style="3"/>
    <col min="14844" max="14844" width="4.7109375" style="3" customWidth="1"/>
    <col min="14845" max="14845" width="19.85546875" style="3" customWidth="1"/>
    <col min="14846" max="14846" width="72.140625" style="3" customWidth="1"/>
    <col min="14847" max="14847" width="0" style="3" hidden="1" customWidth="1"/>
    <col min="14848" max="14848" width="18.28515625" style="3" customWidth="1"/>
    <col min="14849" max="14849" width="17.5703125" style="3" customWidth="1"/>
    <col min="14850" max="14855" width="9" style="3" customWidth="1"/>
    <col min="14856" max="15099" width="9.140625" style="3"/>
    <col min="15100" max="15100" width="4.7109375" style="3" customWidth="1"/>
    <col min="15101" max="15101" width="19.85546875" style="3" customWidth="1"/>
    <col min="15102" max="15102" width="72.140625" style="3" customWidth="1"/>
    <col min="15103" max="15103" width="0" style="3" hidden="1" customWidth="1"/>
    <col min="15104" max="15104" width="18.28515625" style="3" customWidth="1"/>
    <col min="15105" max="15105" width="17.5703125" style="3" customWidth="1"/>
    <col min="15106" max="15111" width="9" style="3" customWidth="1"/>
    <col min="15112" max="15355" width="9.140625" style="3"/>
    <col min="15356" max="15356" width="4.7109375" style="3" customWidth="1"/>
    <col min="15357" max="15357" width="19.85546875" style="3" customWidth="1"/>
    <col min="15358" max="15358" width="72.140625" style="3" customWidth="1"/>
    <col min="15359" max="15359" width="0" style="3" hidden="1" customWidth="1"/>
    <col min="15360" max="15360" width="18.28515625" style="3" customWidth="1"/>
    <col min="15361" max="15361" width="17.5703125" style="3" customWidth="1"/>
    <col min="15362" max="15367" width="9" style="3" customWidth="1"/>
    <col min="15368" max="15611" width="9.140625" style="3"/>
    <col min="15612" max="15612" width="4.7109375" style="3" customWidth="1"/>
    <col min="15613" max="15613" width="19.85546875" style="3" customWidth="1"/>
    <col min="15614" max="15614" width="72.140625" style="3" customWidth="1"/>
    <col min="15615" max="15615" width="0" style="3" hidden="1" customWidth="1"/>
    <col min="15616" max="15616" width="18.28515625" style="3" customWidth="1"/>
    <col min="15617" max="15617" width="17.5703125" style="3" customWidth="1"/>
    <col min="15618" max="15623" width="9" style="3" customWidth="1"/>
    <col min="15624" max="15867" width="9.140625" style="3"/>
    <col min="15868" max="15868" width="4.7109375" style="3" customWidth="1"/>
    <col min="15869" max="15869" width="19.85546875" style="3" customWidth="1"/>
    <col min="15870" max="15870" width="72.140625" style="3" customWidth="1"/>
    <col min="15871" max="15871" width="0" style="3" hidden="1" customWidth="1"/>
    <col min="15872" max="15872" width="18.28515625" style="3" customWidth="1"/>
    <col min="15873" max="15873" width="17.5703125" style="3" customWidth="1"/>
    <col min="15874" max="15879" width="9" style="3" customWidth="1"/>
    <col min="15880" max="16123" width="9.140625" style="3"/>
    <col min="16124" max="16124" width="4.7109375" style="3" customWidth="1"/>
    <col min="16125" max="16125" width="19.85546875" style="3" customWidth="1"/>
    <col min="16126" max="16126" width="72.140625" style="3" customWidth="1"/>
    <col min="16127" max="16127" width="0" style="3" hidden="1" customWidth="1"/>
    <col min="16128" max="16128" width="18.28515625" style="3" customWidth="1"/>
    <col min="16129" max="16129" width="17.5703125" style="3" customWidth="1"/>
    <col min="16130" max="16135" width="9" style="3" customWidth="1"/>
    <col min="16136" max="16384" width="9.140625" style="3"/>
  </cols>
  <sheetData>
    <row r="1" spans="1:4">
      <c r="D1" s="4" t="s">
        <v>51</v>
      </c>
    </row>
    <row r="2" spans="1:4">
      <c r="D2" s="4" t="s">
        <v>81</v>
      </c>
    </row>
    <row r="3" spans="1:4">
      <c r="D3" s="4" t="s">
        <v>121</v>
      </c>
    </row>
    <row r="5" spans="1:4" s="18" customFormat="1" ht="44.25" customHeight="1">
      <c r="A5" s="181" t="s">
        <v>111</v>
      </c>
      <c r="B5" s="181"/>
      <c r="C5" s="181"/>
      <c r="D5" s="181"/>
    </row>
    <row r="6" spans="1:4" s="18" customFormat="1">
      <c r="D6" s="18" t="s">
        <v>115</v>
      </c>
    </row>
    <row r="7" spans="1:4" s="18" customFormat="1">
      <c r="B7" s="182" t="s">
        <v>100</v>
      </c>
      <c r="C7" s="182"/>
      <c r="D7" s="182"/>
    </row>
    <row r="8" spans="1:4" s="18" customFormat="1">
      <c r="B8" s="90"/>
      <c r="C8" s="90"/>
      <c r="D8" s="90"/>
    </row>
    <row r="9" spans="1:4">
      <c r="B9" s="3" t="s">
        <v>50</v>
      </c>
    </row>
    <row r="10" spans="1:4" ht="4.5" customHeight="1"/>
    <row r="11" spans="1:4" s="18" customFormat="1">
      <c r="B11" s="20" t="s">
        <v>53</v>
      </c>
      <c r="C11" s="20" t="s">
        <v>54</v>
      </c>
    </row>
    <row r="12" spans="1:4" s="18" customFormat="1" ht="27" customHeight="1">
      <c r="B12" s="21">
        <v>1139</v>
      </c>
      <c r="C12" s="22" t="s">
        <v>103</v>
      </c>
    </row>
    <row r="13" spans="1:4" s="18" customFormat="1">
      <c r="B13" s="23"/>
    </row>
    <row r="14" spans="1:4" s="18" customFormat="1">
      <c r="B14" s="24" t="s">
        <v>55</v>
      </c>
    </row>
    <row r="15" spans="1:4" s="18" customFormat="1">
      <c r="B15" s="23"/>
    </row>
    <row r="16" spans="1:4" s="18" customFormat="1" ht="82.5" customHeight="1">
      <c r="B16" s="20" t="s">
        <v>56</v>
      </c>
      <c r="C16" s="21" t="s">
        <v>104</v>
      </c>
      <c r="D16" s="141" t="s">
        <v>83</v>
      </c>
    </row>
    <row r="17" spans="2:4" s="18" customFormat="1" ht="21" customHeight="1">
      <c r="B17" s="20" t="s">
        <v>57</v>
      </c>
      <c r="C17" s="21" t="s">
        <v>105</v>
      </c>
      <c r="D17" s="25" t="s">
        <v>69</v>
      </c>
    </row>
    <row r="18" spans="2:4" s="18" customFormat="1" ht="34.5">
      <c r="B18" s="26" t="s">
        <v>58</v>
      </c>
      <c r="C18" s="21" t="s">
        <v>103</v>
      </c>
      <c r="D18" s="186"/>
    </row>
    <row r="19" spans="2:4" s="18" customFormat="1" ht="69">
      <c r="B19" s="26" t="s">
        <v>59</v>
      </c>
      <c r="C19" s="21" t="s">
        <v>106</v>
      </c>
      <c r="D19" s="187"/>
    </row>
    <row r="20" spans="2:4" s="18" customFormat="1" ht="18" customHeight="1">
      <c r="B20" s="26" t="s">
        <v>60</v>
      </c>
      <c r="C20" s="21" t="s">
        <v>85</v>
      </c>
      <c r="D20" s="187"/>
    </row>
    <row r="21" spans="2:4" s="18" customFormat="1">
      <c r="B21" s="28"/>
      <c r="C21" s="29" t="s">
        <v>0</v>
      </c>
      <c r="D21" s="188"/>
    </row>
    <row r="22" spans="2:4" s="18" customFormat="1">
      <c r="B22" s="31" t="s">
        <v>61</v>
      </c>
      <c r="C22" s="32"/>
      <c r="D22" s="33">
        <f>-D42</f>
        <v>-11890</v>
      </c>
    </row>
    <row r="24" spans="2:4">
      <c r="D24" s="3" t="s">
        <v>116</v>
      </c>
    </row>
    <row r="25" spans="2:4">
      <c r="B25" s="185" t="s">
        <v>34</v>
      </c>
      <c r="C25" s="185"/>
      <c r="D25" s="185"/>
    </row>
    <row r="26" spans="2:4">
      <c r="B26" s="2"/>
      <c r="C26" s="2"/>
    </row>
    <row r="27" spans="2:4">
      <c r="B27" s="3" t="s">
        <v>50</v>
      </c>
    </row>
    <row r="28" spans="2:4" ht="4.5" customHeight="1"/>
    <row r="29" spans="2:4">
      <c r="B29" s="5" t="s">
        <v>35</v>
      </c>
      <c r="C29" s="5" t="s">
        <v>36</v>
      </c>
    </row>
    <row r="30" spans="2:4">
      <c r="B30" s="36">
        <v>1212</v>
      </c>
      <c r="C30" s="37" t="s">
        <v>37</v>
      </c>
    </row>
    <row r="31" spans="2:4">
      <c r="B31" s="8"/>
      <c r="C31" s="8"/>
    </row>
    <row r="32" spans="2:4">
      <c r="B32" s="9" t="s">
        <v>38</v>
      </c>
      <c r="C32" s="10"/>
    </row>
    <row r="33" spans="2:7" ht="74.25" customHeight="1">
      <c r="B33" s="5" t="s">
        <v>39</v>
      </c>
      <c r="C33" s="38" t="s">
        <v>40</v>
      </c>
      <c r="D33" s="141" t="s">
        <v>86</v>
      </c>
    </row>
    <row r="34" spans="2:7" ht="24" customHeight="1">
      <c r="B34" s="5" t="s">
        <v>41</v>
      </c>
      <c r="C34" s="38">
        <v>12017</v>
      </c>
      <c r="D34" s="25" t="s">
        <v>69</v>
      </c>
    </row>
    <row r="35" spans="2:7" ht="77.25" customHeight="1">
      <c r="B35" s="5" t="s">
        <v>42</v>
      </c>
      <c r="C35" s="38" t="str">
        <f>+Հ1!D21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5" s="39"/>
    </row>
    <row r="36" spans="2:7" ht="56.25" customHeight="1">
      <c r="B36" s="13" t="s">
        <v>43</v>
      </c>
      <c r="C36" s="38" t="str">
        <f>+Հ1!D23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36" s="40"/>
    </row>
    <row r="37" spans="2:7" ht="34.5">
      <c r="B37" s="13" t="s">
        <v>44</v>
      </c>
      <c r="C37" s="38" t="s">
        <v>45</v>
      </c>
      <c r="D37" s="40"/>
    </row>
    <row r="38" spans="2:7" ht="51.75">
      <c r="B38" s="13" t="s">
        <v>46</v>
      </c>
      <c r="C38" s="38" t="s">
        <v>66</v>
      </c>
      <c r="D38" s="14"/>
    </row>
    <row r="39" spans="2:7">
      <c r="B39" s="183" t="s">
        <v>0</v>
      </c>
      <c r="C39" s="184"/>
      <c r="D39" s="14"/>
    </row>
    <row r="40" spans="2:7">
      <c r="B40" s="85" t="s">
        <v>87</v>
      </c>
      <c r="C40" s="87"/>
      <c r="D40" s="82">
        <v>1793</v>
      </c>
    </row>
    <row r="41" spans="2:7">
      <c r="B41" s="89" t="s">
        <v>88</v>
      </c>
      <c r="C41" s="81"/>
      <c r="D41" s="82">
        <v>41</v>
      </c>
    </row>
    <row r="42" spans="2:7">
      <c r="B42" s="86" t="s">
        <v>47</v>
      </c>
      <c r="C42" s="88"/>
      <c r="D42" s="17">
        <v>11890</v>
      </c>
    </row>
    <row r="43" spans="2:7" s="18" customFormat="1">
      <c r="G43" s="3"/>
    </row>
    <row r="44" spans="2:7">
      <c r="G44" s="18"/>
    </row>
  </sheetData>
  <mergeCells count="5">
    <mergeCell ref="A5:D5"/>
    <mergeCell ref="B7:D7"/>
    <mergeCell ref="B39:C39"/>
    <mergeCell ref="B25:D25"/>
    <mergeCell ref="D18:D2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34" zoomScaleNormal="100" workbookViewId="0">
      <selection activeCell="C20" sqref="C20"/>
    </sheetView>
  </sheetViews>
  <sheetFormatPr defaultRowHeight="17.25"/>
  <cols>
    <col min="1" max="1" width="4.7109375" style="3" customWidth="1"/>
    <col min="2" max="2" width="26.140625" style="3" customWidth="1"/>
    <col min="3" max="3" width="70.7109375" style="3" customWidth="1"/>
    <col min="4" max="4" width="28.28515625" style="3" customWidth="1"/>
    <col min="5" max="6" width="9" style="3" customWidth="1"/>
    <col min="7" max="250" width="9.140625" style="3"/>
    <col min="251" max="251" width="4.7109375" style="3" customWidth="1"/>
    <col min="252" max="252" width="19.85546875" style="3" customWidth="1"/>
    <col min="253" max="253" width="72.140625" style="3" customWidth="1"/>
    <col min="254" max="254" width="0" style="3" hidden="1" customWidth="1"/>
    <col min="255" max="255" width="18.28515625" style="3" customWidth="1"/>
    <col min="256" max="256" width="17.5703125" style="3" customWidth="1"/>
    <col min="257" max="262" width="9" style="3" customWidth="1"/>
    <col min="263" max="506" width="9.140625" style="3"/>
    <col min="507" max="507" width="4.7109375" style="3" customWidth="1"/>
    <col min="508" max="508" width="19.85546875" style="3" customWidth="1"/>
    <col min="509" max="509" width="72.140625" style="3" customWidth="1"/>
    <col min="510" max="510" width="0" style="3" hidden="1" customWidth="1"/>
    <col min="511" max="511" width="18.28515625" style="3" customWidth="1"/>
    <col min="512" max="512" width="17.5703125" style="3" customWidth="1"/>
    <col min="513" max="518" width="9" style="3" customWidth="1"/>
    <col min="519" max="762" width="9.140625" style="3"/>
    <col min="763" max="763" width="4.7109375" style="3" customWidth="1"/>
    <col min="764" max="764" width="19.85546875" style="3" customWidth="1"/>
    <col min="765" max="765" width="72.140625" style="3" customWidth="1"/>
    <col min="766" max="766" width="0" style="3" hidden="1" customWidth="1"/>
    <col min="767" max="767" width="18.28515625" style="3" customWidth="1"/>
    <col min="768" max="768" width="17.5703125" style="3" customWidth="1"/>
    <col min="769" max="774" width="9" style="3" customWidth="1"/>
    <col min="775" max="1018" width="9.140625" style="3"/>
    <col min="1019" max="1019" width="4.7109375" style="3" customWidth="1"/>
    <col min="1020" max="1020" width="19.85546875" style="3" customWidth="1"/>
    <col min="1021" max="1021" width="72.140625" style="3" customWidth="1"/>
    <col min="1022" max="1022" width="0" style="3" hidden="1" customWidth="1"/>
    <col min="1023" max="1023" width="18.28515625" style="3" customWidth="1"/>
    <col min="1024" max="1024" width="17.5703125" style="3" customWidth="1"/>
    <col min="1025" max="1030" width="9" style="3" customWidth="1"/>
    <col min="1031" max="1274" width="9.140625" style="3"/>
    <col min="1275" max="1275" width="4.7109375" style="3" customWidth="1"/>
    <col min="1276" max="1276" width="19.85546875" style="3" customWidth="1"/>
    <col min="1277" max="1277" width="72.140625" style="3" customWidth="1"/>
    <col min="1278" max="1278" width="0" style="3" hidden="1" customWidth="1"/>
    <col min="1279" max="1279" width="18.28515625" style="3" customWidth="1"/>
    <col min="1280" max="1280" width="17.5703125" style="3" customWidth="1"/>
    <col min="1281" max="1286" width="9" style="3" customWidth="1"/>
    <col min="1287" max="1530" width="9.140625" style="3"/>
    <col min="1531" max="1531" width="4.7109375" style="3" customWidth="1"/>
    <col min="1532" max="1532" width="19.85546875" style="3" customWidth="1"/>
    <col min="1533" max="1533" width="72.140625" style="3" customWidth="1"/>
    <col min="1534" max="1534" width="0" style="3" hidden="1" customWidth="1"/>
    <col min="1535" max="1535" width="18.28515625" style="3" customWidth="1"/>
    <col min="1536" max="1536" width="17.5703125" style="3" customWidth="1"/>
    <col min="1537" max="1542" width="9" style="3" customWidth="1"/>
    <col min="1543" max="1786" width="9.140625" style="3"/>
    <col min="1787" max="1787" width="4.7109375" style="3" customWidth="1"/>
    <col min="1788" max="1788" width="19.85546875" style="3" customWidth="1"/>
    <col min="1789" max="1789" width="72.140625" style="3" customWidth="1"/>
    <col min="1790" max="1790" width="0" style="3" hidden="1" customWidth="1"/>
    <col min="1791" max="1791" width="18.28515625" style="3" customWidth="1"/>
    <col min="1792" max="1792" width="17.5703125" style="3" customWidth="1"/>
    <col min="1793" max="1798" width="9" style="3" customWidth="1"/>
    <col min="1799" max="2042" width="9.140625" style="3"/>
    <col min="2043" max="2043" width="4.7109375" style="3" customWidth="1"/>
    <col min="2044" max="2044" width="19.85546875" style="3" customWidth="1"/>
    <col min="2045" max="2045" width="72.140625" style="3" customWidth="1"/>
    <col min="2046" max="2046" width="0" style="3" hidden="1" customWidth="1"/>
    <col min="2047" max="2047" width="18.28515625" style="3" customWidth="1"/>
    <col min="2048" max="2048" width="17.5703125" style="3" customWidth="1"/>
    <col min="2049" max="2054" width="9" style="3" customWidth="1"/>
    <col min="2055" max="2298" width="9.140625" style="3"/>
    <col min="2299" max="2299" width="4.7109375" style="3" customWidth="1"/>
    <col min="2300" max="2300" width="19.85546875" style="3" customWidth="1"/>
    <col min="2301" max="2301" width="72.140625" style="3" customWidth="1"/>
    <col min="2302" max="2302" width="0" style="3" hidden="1" customWidth="1"/>
    <col min="2303" max="2303" width="18.28515625" style="3" customWidth="1"/>
    <col min="2304" max="2304" width="17.5703125" style="3" customWidth="1"/>
    <col min="2305" max="2310" width="9" style="3" customWidth="1"/>
    <col min="2311" max="2554" width="9.140625" style="3"/>
    <col min="2555" max="2555" width="4.7109375" style="3" customWidth="1"/>
    <col min="2556" max="2556" width="19.85546875" style="3" customWidth="1"/>
    <col min="2557" max="2557" width="72.140625" style="3" customWidth="1"/>
    <col min="2558" max="2558" width="0" style="3" hidden="1" customWidth="1"/>
    <col min="2559" max="2559" width="18.28515625" style="3" customWidth="1"/>
    <col min="2560" max="2560" width="17.5703125" style="3" customWidth="1"/>
    <col min="2561" max="2566" width="9" style="3" customWidth="1"/>
    <col min="2567" max="2810" width="9.140625" style="3"/>
    <col min="2811" max="2811" width="4.7109375" style="3" customWidth="1"/>
    <col min="2812" max="2812" width="19.85546875" style="3" customWidth="1"/>
    <col min="2813" max="2813" width="72.140625" style="3" customWidth="1"/>
    <col min="2814" max="2814" width="0" style="3" hidden="1" customWidth="1"/>
    <col min="2815" max="2815" width="18.28515625" style="3" customWidth="1"/>
    <col min="2816" max="2816" width="17.5703125" style="3" customWidth="1"/>
    <col min="2817" max="2822" width="9" style="3" customWidth="1"/>
    <col min="2823" max="3066" width="9.140625" style="3"/>
    <col min="3067" max="3067" width="4.7109375" style="3" customWidth="1"/>
    <col min="3068" max="3068" width="19.85546875" style="3" customWidth="1"/>
    <col min="3069" max="3069" width="72.140625" style="3" customWidth="1"/>
    <col min="3070" max="3070" width="0" style="3" hidden="1" customWidth="1"/>
    <col min="3071" max="3071" width="18.28515625" style="3" customWidth="1"/>
    <col min="3072" max="3072" width="17.5703125" style="3" customWidth="1"/>
    <col min="3073" max="3078" width="9" style="3" customWidth="1"/>
    <col min="3079" max="3322" width="9.140625" style="3"/>
    <col min="3323" max="3323" width="4.7109375" style="3" customWidth="1"/>
    <col min="3324" max="3324" width="19.85546875" style="3" customWidth="1"/>
    <col min="3325" max="3325" width="72.140625" style="3" customWidth="1"/>
    <col min="3326" max="3326" width="0" style="3" hidden="1" customWidth="1"/>
    <col min="3327" max="3327" width="18.28515625" style="3" customWidth="1"/>
    <col min="3328" max="3328" width="17.5703125" style="3" customWidth="1"/>
    <col min="3329" max="3334" width="9" style="3" customWidth="1"/>
    <col min="3335" max="3578" width="9.140625" style="3"/>
    <col min="3579" max="3579" width="4.7109375" style="3" customWidth="1"/>
    <col min="3580" max="3580" width="19.85546875" style="3" customWidth="1"/>
    <col min="3581" max="3581" width="72.140625" style="3" customWidth="1"/>
    <col min="3582" max="3582" width="0" style="3" hidden="1" customWidth="1"/>
    <col min="3583" max="3583" width="18.28515625" style="3" customWidth="1"/>
    <col min="3584" max="3584" width="17.5703125" style="3" customWidth="1"/>
    <col min="3585" max="3590" width="9" style="3" customWidth="1"/>
    <col min="3591" max="3834" width="9.140625" style="3"/>
    <col min="3835" max="3835" width="4.7109375" style="3" customWidth="1"/>
    <col min="3836" max="3836" width="19.85546875" style="3" customWidth="1"/>
    <col min="3837" max="3837" width="72.140625" style="3" customWidth="1"/>
    <col min="3838" max="3838" width="0" style="3" hidden="1" customWidth="1"/>
    <col min="3839" max="3839" width="18.28515625" style="3" customWidth="1"/>
    <col min="3840" max="3840" width="17.5703125" style="3" customWidth="1"/>
    <col min="3841" max="3846" width="9" style="3" customWidth="1"/>
    <col min="3847" max="4090" width="9.140625" style="3"/>
    <col min="4091" max="4091" width="4.7109375" style="3" customWidth="1"/>
    <col min="4092" max="4092" width="19.85546875" style="3" customWidth="1"/>
    <col min="4093" max="4093" width="72.140625" style="3" customWidth="1"/>
    <col min="4094" max="4094" width="0" style="3" hidden="1" customWidth="1"/>
    <col min="4095" max="4095" width="18.28515625" style="3" customWidth="1"/>
    <col min="4096" max="4096" width="17.5703125" style="3" customWidth="1"/>
    <col min="4097" max="4102" width="9" style="3" customWidth="1"/>
    <col min="4103" max="4346" width="9.140625" style="3"/>
    <col min="4347" max="4347" width="4.7109375" style="3" customWidth="1"/>
    <col min="4348" max="4348" width="19.85546875" style="3" customWidth="1"/>
    <col min="4349" max="4349" width="72.140625" style="3" customWidth="1"/>
    <col min="4350" max="4350" width="0" style="3" hidden="1" customWidth="1"/>
    <col min="4351" max="4351" width="18.28515625" style="3" customWidth="1"/>
    <col min="4352" max="4352" width="17.5703125" style="3" customWidth="1"/>
    <col min="4353" max="4358" width="9" style="3" customWidth="1"/>
    <col min="4359" max="4602" width="9.140625" style="3"/>
    <col min="4603" max="4603" width="4.7109375" style="3" customWidth="1"/>
    <col min="4604" max="4604" width="19.85546875" style="3" customWidth="1"/>
    <col min="4605" max="4605" width="72.140625" style="3" customWidth="1"/>
    <col min="4606" max="4606" width="0" style="3" hidden="1" customWidth="1"/>
    <col min="4607" max="4607" width="18.28515625" style="3" customWidth="1"/>
    <col min="4608" max="4608" width="17.5703125" style="3" customWidth="1"/>
    <col min="4609" max="4614" width="9" style="3" customWidth="1"/>
    <col min="4615" max="4858" width="9.140625" style="3"/>
    <col min="4859" max="4859" width="4.7109375" style="3" customWidth="1"/>
    <col min="4860" max="4860" width="19.85546875" style="3" customWidth="1"/>
    <col min="4861" max="4861" width="72.140625" style="3" customWidth="1"/>
    <col min="4862" max="4862" width="0" style="3" hidden="1" customWidth="1"/>
    <col min="4863" max="4863" width="18.28515625" style="3" customWidth="1"/>
    <col min="4864" max="4864" width="17.5703125" style="3" customWidth="1"/>
    <col min="4865" max="4870" width="9" style="3" customWidth="1"/>
    <col min="4871" max="5114" width="9.140625" style="3"/>
    <col min="5115" max="5115" width="4.7109375" style="3" customWidth="1"/>
    <col min="5116" max="5116" width="19.85546875" style="3" customWidth="1"/>
    <col min="5117" max="5117" width="72.140625" style="3" customWidth="1"/>
    <col min="5118" max="5118" width="0" style="3" hidden="1" customWidth="1"/>
    <col min="5119" max="5119" width="18.28515625" style="3" customWidth="1"/>
    <col min="5120" max="5120" width="17.5703125" style="3" customWidth="1"/>
    <col min="5121" max="5126" width="9" style="3" customWidth="1"/>
    <col min="5127" max="5370" width="9.140625" style="3"/>
    <col min="5371" max="5371" width="4.7109375" style="3" customWidth="1"/>
    <col min="5372" max="5372" width="19.85546875" style="3" customWidth="1"/>
    <col min="5373" max="5373" width="72.140625" style="3" customWidth="1"/>
    <col min="5374" max="5374" width="0" style="3" hidden="1" customWidth="1"/>
    <col min="5375" max="5375" width="18.28515625" style="3" customWidth="1"/>
    <col min="5376" max="5376" width="17.5703125" style="3" customWidth="1"/>
    <col min="5377" max="5382" width="9" style="3" customWidth="1"/>
    <col min="5383" max="5626" width="9.140625" style="3"/>
    <col min="5627" max="5627" width="4.7109375" style="3" customWidth="1"/>
    <col min="5628" max="5628" width="19.85546875" style="3" customWidth="1"/>
    <col min="5629" max="5629" width="72.140625" style="3" customWidth="1"/>
    <col min="5630" max="5630" width="0" style="3" hidden="1" customWidth="1"/>
    <col min="5631" max="5631" width="18.28515625" style="3" customWidth="1"/>
    <col min="5632" max="5632" width="17.5703125" style="3" customWidth="1"/>
    <col min="5633" max="5638" width="9" style="3" customWidth="1"/>
    <col min="5639" max="5882" width="9.140625" style="3"/>
    <col min="5883" max="5883" width="4.7109375" style="3" customWidth="1"/>
    <col min="5884" max="5884" width="19.85546875" style="3" customWidth="1"/>
    <col min="5885" max="5885" width="72.140625" style="3" customWidth="1"/>
    <col min="5886" max="5886" width="0" style="3" hidden="1" customWidth="1"/>
    <col min="5887" max="5887" width="18.28515625" style="3" customWidth="1"/>
    <col min="5888" max="5888" width="17.5703125" style="3" customWidth="1"/>
    <col min="5889" max="5894" width="9" style="3" customWidth="1"/>
    <col min="5895" max="6138" width="9.140625" style="3"/>
    <col min="6139" max="6139" width="4.7109375" style="3" customWidth="1"/>
    <col min="6140" max="6140" width="19.85546875" style="3" customWidth="1"/>
    <col min="6141" max="6141" width="72.140625" style="3" customWidth="1"/>
    <col min="6142" max="6142" width="0" style="3" hidden="1" customWidth="1"/>
    <col min="6143" max="6143" width="18.28515625" style="3" customWidth="1"/>
    <col min="6144" max="6144" width="17.5703125" style="3" customWidth="1"/>
    <col min="6145" max="6150" width="9" style="3" customWidth="1"/>
    <col min="6151" max="6394" width="9.140625" style="3"/>
    <col min="6395" max="6395" width="4.7109375" style="3" customWidth="1"/>
    <col min="6396" max="6396" width="19.85546875" style="3" customWidth="1"/>
    <col min="6397" max="6397" width="72.140625" style="3" customWidth="1"/>
    <col min="6398" max="6398" width="0" style="3" hidden="1" customWidth="1"/>
    <col min="6399" max="6399" width="18.28515625" style="3" customWidth="1"/>
    <col min="6400" max="6400" width="17.5703125" style="3" customWidth="1"/>
    <col min="6401" max="6406" width="9" style="3" customWidth="1"/>
    <col min="6407" max="6650" width="9.140625" style="3"/>
    <col min="6651" max="6651" width="4.7109375" style="3" customWidth="1"/>
    <col min="6652" max="6652" width="19.85546875" style="3" customWidth="1"/>
    <col min="6653" max="6653" width="72.140625" style="3" customWidth="1"/>
    <col min="6654" max="6654" width="0" style="3" hidden="1" customWidth="1"/>
    <col min="6655" max="6655" width="18.28515625" style="3" customWidth="1"/>
    <col min="6656" max="6656" width="17.5703125" style="3" customWidth="1"/>
    <col min="6657" max="6662" width="9" style="3" customWidth="1"/>
    <col min="6663" max="6906" width="9.140625" style="3"/>
    <col min="6907" max="6907" width="4.7109375" style="3" customWidth="1"/>
    <col min="6908" max="6908" width="19.85546875" style="3" customWidth="1"/>
    <col min="6909" max="6909" width="72.140625" style="3" customWidth="1"/>
    <col min="6910" max="6910" width="0" style="3" hidden="1" customWidth="1"/>
    <col min="6911" max="6911" width="18.28515625" style="3" customWidth="1"/>
    <col min="6912" max="6912" width="17.5703125" style="3" customWidth="1"/>
    <col min="6913" max="6918" width="9" style="3" customWidth="1"/>
    <col min="6919" max="7162" width="9.140625" style="3"/>
    <col min="7163" max="7163" width="4.7109375" style="3" customWidth="1"/>
    <col min="7164" max="7164" width="19.85546875" style="3" customWidth="1"/>
    <col min="7165" max="7165" width="72.140625" style="3" customWidth="1"/>
    <col min="7166" max="7166" width="0" style="3" hidden="1" customWidth="1"/>
    <col min="7167" max="7167" width="18.28515625" style="3" customWidth="1"/>
    <col min="7168" max="7168" width="17.5703125" style="3" customWidth="1"/>
    <col min="7169" max="7174" width="9" style="3" customWidth="1"/>
    <col min="7175" max="7418" width="9.140625" style="3"/>
    <col min="7419" max="7419" width="4.7109375" style="3" customWidth="1"/>
    <col min="7420" max="7420" width="19.85546875" style="3" customWidth="1"/>
    <col min="7421" max="7421" width="72.140625" style="3" customWidth="1"/>
    <col min="7422" max="7422" width="0" style="3" hidden="1" customWidth="1"/>
    <col min="7423" max="7423" width="18.28515625" style="3" customWidth="1"/>
    <col min="7424" max="7424" width="17.5703125" style="3" customWidth="1"/>
    <col min="7425" max="7430" width="9" style="3" customWidth="1"/>
    <col min="7431" max="7674" width="9.140625" style="3"/>
    <col min="7675" max="7675" width="4.7109375" style="3" customWidth="1"/>
    <col min="7676" max="7676" width="19.85546875" style="3" customWidth="1"/>
    <col min="7677" max="7677" width="72.140625" style="3" customWidth="1"/>
    <col min="7678" max="7678" width="0" style="3" hidden="1" customWidth="1"/>
    <col min="7679" max="7679" width="18.28515625" style="3" customWidth="1"/>
    <col min="7680" max="7680" width="17.5703125" style="3" customWidth="1"/>
    <col min="7681" max="7686" width="9" style="3" customWidth="1"/>
    <col min="7687" max="7930" width="9.140625" style="3"/>
    <col min="7931" max="7931" width="4.7109375" style="3" customWidth="1"/>
    <col min="7932" max="7932" width="19.85546875" style="3" customWidth="1"/>
    <col min="7933" max="7933" width="72.140625" style="3" customWidth="1"/>
    <col min="7934" max="7934" width="0" style="3" hidden="1" customWidth="1"/>
    <col min="7935" max="7935" width="18.28515625" style="3" customWidth="1"/>
    <col min="7936" max="7936" width="17.5703125" style="3" customWidth="1"/>
    <col min="7937" max="7942" width="9" style="3" customWidth="1"/>
    <col min="7943" max="8186" width="9.140625" style="3"/>
    <col min="8187" max="8187" width="4.7109375" style="3" customWidth="1"/>
    <col min="8188" max="8188" width="19.85546875" style="3" customWidth="1"/>
    <col min="8189" max="8189" width="72.140625" style="3" customWidth="1"/>
    <col min="8190" max="8190" width="0" style="3" hidden="1" customWidth="1"/>
    <col min="8191" max="8191" width="18.28515625" style="3" customWidth="1"/>
    <col min="8192" max="8192" width="17.5703125" style="3" customWidth="1"/>
    <col min="8193" max="8198" width="9" style="3" customWidth="1"/>
    <col min="8199" max="8442" width="9.140625" style="3"/>
    <col min="8443" max="8443" width="4.7109375" style="3" customWidth="1"/>
    <col min="8444" max="8444" width="19.85546875" style="3" customWidth="1"/>
    <col min="8445" max="8445" width="72.140625" style="3" customWidth="1"/>
    <col min="8446" max="8446" width="0" style="3" hidden="1" customWidth="1"/>
    <col min="8447" max="8447" width="18.28515625" style="3" customWidth="1"/>
    <col min="8448" max="8448" width="17.5703125" style="3" customWidth="1"/>
    <col min="8449" max="8454" width="9" style="3" customWidth="1"/>
    <col min="8455" max="8698" width="9.140625" style="3"/>
    <col min="8699" max="8699" width="4.7109375" style="3" customWidth="1"/>
    <col min="8700" max="8700" width="19.85546875" style="3" customWidth="1"/>
    <col min="8701" max="8701" width="72.140625" style="3" customWidth="1"/>
    <col min="8702" max="8702" width="0" style="3" hidden="1" customWidth="1"/>
    <col min="8703" max="8703" width="18.28515625" style="3" customWidth="1"/>
    <col min="8704" max="8704" width="17.5703125" style="3" customWidth="1"/>
    <col min="8705" max="8710" width="9" style="3" customWidth="1"/>
    <col min="8711" max="8954" width="9.140625" style="3"/>
    <col min="8955" max="8955" width="4.7109375" style="3" customWidth="1"/>
    <col min="8956" max="8956" width="19.85546875" style="3" customWidth="1"/>
    <col min="8957" max="8957" width="72.140625" style="3" customWidth="1"/>
    <col min="8958" max="8958" width="0" style="3" hidden="1" customWidth="1"/>
    <col min="8959" max="8959" width="18.28515625" style="3" customWidth="1"/>
    <col min="8960" max="8960" width="17.5703125" style="3" customWidth="1"/>
    <col min="8961" max="8966" width="9" style="3" customWidth="1"/>
    <col min="8967" max="9210" width="9.140625" style="3"/>
    <col min="9211" max="9211" width="4.7109375" style="3" customWidth="1"/>
    <col min="9212" max="9212" width="19.85546875" style="3" customWidth="1"/>
    <col min="9213" max="9213" width="72.140625" style="3" customWidth="1"/>
    <col min="9214" max="9214" width="0" style="3" hidden="1" customWidth="1"/>
    <col min="9215" max="9215" width="18.28515625" style="3" customWidth="1"/>
    <col min="9216" max="9216" width="17.5703125" style="3" customWidth="1"/>
    <col min="9217" max="9222" width="9" style="3" customWidth="1"/>
    <col min="9223" max="9466" width="9.140625" style="3"/>
    <col min="9467" max="9467" width="4.7109375" style="3" customWidth="1"/>
    <col min="9468" max="9468" width="19.85546875" style="3" customWidth="1"/>
    <col min="9469" max="9469" width="72.140625" style="3" customWidth="1"/>
    <col min="9470" max="9470" width="0" style="3" hidden="1" customWidth="1"/>
    <col min="9471" max="9471" width="18.28515625" style="3" customWidth="1"/>
    <col min="9472" max="9472" width="17.5703125" style="3" customWidth="1"/>
    <col min="9473" max="9478" width="9" style="3" customWidth="1"/>
    <col min="9479" max="9722" width="9.140625" style="3"/>
    <col min="9723" max="9723" width="4.7109375" style="3" customWidth="1"/>
    <col min="9724" max="9724" width="19.85546875" style="3" customWidth="1"/>
    <col min="9725" max="9725" width="72.140625" style="3" customWidth="1"/>
    <col min="9726" max="9726" width="0" style="3" hidden="1" customWidth="1"/>
    <col min="9727" max="9727" width="18.28515625" style="3" customWidth="1"/>
    <col min="9728" max="9728" width="17.5703125" style="3" customWidth="1"/>
    <col min="9729" max="9734" width="9" style="3" customWidth="1"/>
    <col min="9735" max="9978" width="9.140625" style="3"/>
    <col min="9979" max="9979" width="4.7109375" style="3" customWidth="1"/>
    <col min="9980" max="9980" width="19.85546875" style="3" customWidth="1"/>
    <col min="9981" max="9981" width="72.140625" style="3" customWidth="1"/>
    <col min="9982" max="9982" width="0" style="3" hidden="1" customWidth="1"/>
    <col min="9983" max="9983" width="18.28515625" style="3" customWidth="1"/>
    <col min="9984" max="9984" width="17.5703125" style="3" customWidth="1"/>
    <col min="9985" max="9990" width="9" style="3" customWidth="1"/>
    <col min="9991" max="10234" width="9.140625" style="3"/>
    <col min="10235" max="10235" width="4.7109375" style="3" customWidth="1"/>
    <col min="10236" max="10236" width="19.85546875" style="3" customWidth="1"/>
    <col min="10237" max="10237" width="72.140625" style="3" customWidth="1"/>
    <col min="10238" max="10238" width="0" style="3" hidden="1" customWidth="1"/>
    <col min="10239" max="10239" width="18.28515625" style="3" customWidth="1"/>
    <col min="10240" max="10240" width="17.5703125" style="3" customWidth="1"/>
    <col min="10241" max="10246" width="9" style="3" customWidth="1"/>
    <col min="10247" max="10490" width="9.140625" style="3"/>
    <col min="10491" max="10491" width="4.7109375" style="3" customWidth="1"/>
    <col min="10492" max="10492" width="19.85546875" style="3" customWidth="1"/>
    <col min="10493" max="10493" width="72.140625" style="3" customWidth="1"/>
    <col min="10494" max="10494" width="0" style="3" hidden="1" customWidth="1"/>
    <col min="10495" max="10495" width="18.28515625" style="3" customWidth="1"/>
    <col min="10496" max="10496" width="17.5703125" style="3" customWidth="1"/>
    <col min="10497" max="10502" width="9" style="3" customWidth="1"/>
    <col min="10503" max="10746" width="9.140625" style="3"/>
    <col min="10747" max="10747" width="4.7109375" style="3" customWidth="1"/>
    <col min="10748" max="10748" width="19.85546875" style="3" customWidth="1"/>
    <col min="10749" max="10749" width="72.140625" style="3" customWidth="1"/>
    <col min="10750" max="10750" width="0" style="3" hidden="1" customWidth="1"/>
    <col min="10751" max="10751" width="18.28515625" style="3" customWidth="1"/>
    <col min="10752" max="10752" width="17.5703125" style="3" customWidth="1"/>
    <col min="10753" max="10758" width="9" style="3" customWidth="1"/>
    <col min="10759" max="11002" width="9.140625" style="3"/>
    <col min="11003" max="11003" width="4.7109375" style="3" customWidth="1"/>
    <col min="11004" max="11004" width="19.85546875" style="3" customWidth="1"/>
    <col min="11005" max="11005" width="72.140625" style="3" customWidth="1"/>
    <col min="11006" max="11006" width="0" style="3" hidden="1" customWidth="1"/>
    <col min="11007" max="11007" width="18.28515625" style="3" customWidth="1"/>
    <col min="11008" max="11008" width="17.5703125" style="3" customWidth="1"/>
    <col min="11009" max="11014" width="9" style="3" customWidth="1"/>
    <col min="11015" max="11258" width="9.140625" style="3"/>
    <col min="11259" max="11259" width="4.7109375" style="3" customWidth="1"/>
    <col min="11260" max="11260" width="19.85546875" style="3" customWidth="1"/>
    <col min="11261" max="11261" width="72.140625" style="3" customWidth="1"/>
    <col min="11262" max="11262" width="0" style="3" hidden="1" customWidth="1"/>
    <col min="11263" max="11263" width="18.28515625" style="3" customWidth="1"/>
    <col min="11264" max="11264" width="17.5703125" style="3" customWidth="1"/>
    <col min="11265" max="11270" width="9" style="3" customWidth="1"/>
    <col min="11271" max="11514" width="9.140625" style="3"/>
    <col min="11515" max="11515" width="4.7109375" style="3" customWidth="1"/>
    <col min="11516" max="11516" width="19.85546875" style="3" customWidth="1"/>
    <col min="11517" max="11517" width="72.140625" style="3" customWidth="1"/>
    <col min="11518" max="11518" width="0" style="3" hidden="1" customWidth="1"/>
    <col min="11519" max="11519" width="18.28515625" style="3" customWidth="1"/>
    <col min="11520" max="11520" width="17.5703125" style="3" customWidth="1"/>
    <col min="11521" max="11526" width="9" style="3" customWidth="1"/>
    <col min="11527" max="11770" width="9.140625" style="3"/>
    <col min="11771" max="11771" width="4.7109375" style="3" customWidth="1"/>
    <col min="11772" max="11772" width="19.85546875" style="3" customWidth="1"/>
    <col min="11773" max="11773" width="72.140625" style="3" customWidth="1"/>
    <col min="11774" max="11774" width="0" style="3" hidden="1" customWidth="1"/>
    <col min="11775" max="11775" width="18.28515625" style="3" customWidth="1"/>
    <col min="11776" max="11776" width="17.5703125" style="3" customWidth="1"/>
    <col min="11777" max="11782" width="9" style="3" customWidth="1"/>
    <col min="11783" max="12026" width="9.140625" style="3"/>
    <col min="12027" max="12027" width="4.7109375" style="3" customWidth="1"/>
    <col min="12028" max="12028" width="19.85546875" style="3" customWidth="1"/>
    <col min="12029" max="12029" width="72.140625" style="3" customWidth="1"/>
    <col min="12030" max="12030" width="0" style="3" hidden="1" customWidth="1"/>
    <col min="12031" max="12031" width="18.28515625" style="3" customWidth="1"/>
    <col min="12032" max="12032" width="17.5703125" style="3" customWidth="1"/>
    <col min="12033" max="12038" width="9" style="3" customWidth="1"/>
    <col min="12039" max="12282" width="9.140625" style="3"/>
    <col min="12283" max="12283" width="4.7109375" style="3" customWidth="1"/>
    <col min="12284" max="12284" width="19.85546875" style="3" customWidth="1"/>
    <col min="12285" max="12285" width="72.140625" style="3" customWidth="1"/>
    <col min="12286" max="12286" width="0" style="3" hidden="1" customWidth="1"/>
    <col min="12287" max="12287" width="18.28515625" style="3" customWidth="1"/>
    <col min="12288" max="12288" width="17.5703125" style="3" customWidth="1"/>
    <col min="12289" max="12294" width="9" style="3" customWidth="1"/>
    <col min="12295" max="12538" width="9.140625" style="3"/>
    <col min="12539" max="12539" width="4.7109375" style="3" customWidth="1"/>
    <col min="12540" max="12540" width="19.85546875" style="3" customWidth="1"/>
    <col min="12541" max="12541" width="72.140625" style="3" customWidth="1"/>
    <col min="12542" max="12542" width="0" style="3" hidden="1" customWidth="1"/>
    <col min="12543" max="12543" width="18.28515625" style="3" customWidth="1"/>
    <col min="12544" max="12544" width="17.5703125" style="3" customWidth="1"/>
    <col min="12545" max="12550" width="9" style="3" customWidth="1"/>
    <col min="12551" max="12794" width="9.140625" style="3"/>
    <col min="12795" max="12795" width="4.7109375" style="3" customWidth="1"/>
    <col min="12796" max="12796" width="19.85546875" style="3" customWidth="1"/>
    <col min="12797" max="12797" width="72.140625" style="3" customWidth="1"/>
    <col min="12798" max="12798" width="0" style="3" hidden="1" customWidth="1"/>
    <col min="12799" max="12799" width="18.28515625" style="3" customWidth="1"/>
    <col min="12800" max="12800" width="17.5703125" style="3" customWidth="1"/>
    <col min="12801" max="12806" width="9" style="3" customWidth="1"/>
    <col min="12807" max="13050" width="9.140625" style="3"/>
    <col min="13051" max="13051" width="4.7109375" style="3" customWidth="1"/>
    <col min="13052" max="13052" width="19.85546875" style="3" customWidth="1"/>
    <col min="13053" max="13053" width="72.140625" style="3" customWidth="1"/>
    <col min="13054" max="13054" width="0" style="3" hidden="1" customWidth="1"/>
    <col min="13055" max="13055" width="18.28515625" style="3" customWidth="1"/>
    <col min="13056" max="13056" width="17.5703125" style="3" customWidth="1"/>
    <col min="13057" max="13062" width="9" style="3" customWidth="1"/>
    <col min="13063" max="13306" width="9.140625" style="3"/>
    <col min="13307" max="13307" width="4.7109375" style="3" customWidth="1"/>
    <col min="13308" max="13308" width="19.85546875" style="3" customWidth="1"/>
    <col min="13309" max="13309" width="72.140625" style="3" customWidth="1"/>
    <col min="13310" max="13310" width="0" style="3" hidden="1" customWidth="1"/>
    <col min="13311" max="13311" width="18.28515625" style="3" customWidth="1"/>
    <col min="13312" max="13312" width="17.5703125" style="3" customWidth="1"/>
    <col min="13313" max="13318" width="9" style="3" customWidth="1"/>
    <col min="13319" max="13562" width="9.140625" style="3"/>
    <col min="13563" max="13563" width="4.7109375" style="3" customWidth="1"/>
    <col min="13564" max="13564" width="19.85546875" style="3" customWidth="1"/>
    <col min="13565" max="13565" width="72.140625" style="3" customWidth="1"/>
    <col min="13566" max="13566" width="0" style="3" hidden="1" customWidth="1"/>
    <col min="13567" max="13567" width="18.28515625" style="3" customWidth="1"/>
    <col min="13568" max="13568" width="17.5703125" style="3" customWidth="1"/>
    <col min="13569" max="13574" width="9" style="3" customWidth="1"/>
    <col min="13575" max="13818" width="9.140625" style="3"/>
    <col min="13819" max="13819" width="4.7109375" style="3" customWidth="1"/>
    <col min="13820" max="13820" width="19.85546875" style="3" customWidth="1"/>
    <col min="13821" max="13821" width="72.140625" style="3" customWidth="1"/>
    <col min="13822" max="13822" width="0" style="3" hidden="1" customWidth="1"/>
    <col min="13823" max="13823" width="18.28515625" style="3" customWidth="1"/>
    <col min="13824" max="13824" width="17.5703125" style="3" customWidth="1"/>
    <col min="13825" max="13830" width="9" style="3" customWidth="1"/>
    <col min="13831" max="14074" width="9.140625" style="3"/>
    <col min="14075" max="14075" width="4.7109375" style="3" customWidth="1"/>
    <col min="14076" max="14076" width="19.85546875" style="3" customWidth="1"/>
    <col min="14077" max="14077" width="72.140625" style="3" customWidth="1"/>
    <col min="14078" max="14078" width="0" style="3" hidden="1" customWidth="1"/>
    <col min="14079" max="14079" width="18.28515625" style="3" customWidth="1"/>
    <col min="14080" max="14080" width="17.5703125" style="3" customWidth="1"/>
    <col min="14081" max="14086" width="9" style="3" customWidth="1"/>
    <col min="14087" max="14330" width="9.140625" style="3"/>
    <col min="14331" max="14331" width="4.7109375" style="3" customWidth="1"/>
    <col min="14332" max="14332" width="19.85546875" style="3" customWidth="1"/>
    <col min="14333" max="14333" width="72.140625" style="3" customWidth="1"/>
    <col min="14334" max="14334" width="0" style="3" hidden="1" customWidth="1"/>
    <col min="14335" max="14335" width="18.28515625" style="3" customWidth="1"/>
    <col min="14336" max="14336" width="17.5703125" style="3" customWidth="1"/>
    <col min="14337" max="14342" width="9" style="3" customWidth="1"/>
    <col min="14343" max="14586" width="9.140625" style="3"/>
    <col min="14587" max="14587" width="4.7109375" style="3" customWidth="1"/>
    <col min="14588" max="14588" width="19.85546875" style="3" customWidth="1"/>
    <col min="14589" max="14589" width="72.140625" style="3" customWidth="1"/>
    <col min="14590" max="14590" width="0" style="3" hidden="1" customWidth="1"/>
    <col min="14591" max="14591" width="18.28515625" style="3" customWidth="1"/>
    <col min="14592" max="14592" width="17.5703125" style="3" customWidth="1"/>
    <col min="14593" max="14598" width="9" style="3" customWidth="1"/>
    <col min="14599" max="14842" width="9.140625" style="3"/>
    <col min="14843" max="14843" width="4.7109375" style="3" customWidth="1"/>
    <col min="14844" max="14844" width="19.85546875" style="3" customWidth="1"/>
    <col min="14845" max="14845" width="72.140625" style="3" customWidth="1"/>
    <col min="14846" max="14846" width="0" style="3" hidden="1" customWidth="1"/>
    <col min="14847" max="14847" width="18.28515625" style="3" customWidth="1"/>
    <col min="14848" max="14848" width="17.5703125" style="3" customWidth="1"/>
    <col min="14849" max="14854" width="9" style="3" customWidth="1"/>
    <col min="14855" max="15098" width="9.140625" style="3"/>
    <col min="15099" max="15099" width="4.7109375" style="3" customWidth="1"/>
    <col min="15100" max="15100" width="19.85546875" style="3" customWidth="1"/>
    <col min="15101" max="15101" width="72.140625" style="3" customWidth="1"/>
    <col min="15102" max="15102" width="0" style="3" hidden="1" customWidth="1"/>
    <col min="15103" max="15103" width="18.28515625" style="3" customWidth="1"/>
    <col min="15104" max="15104" width="17.5703125" style="3" customWidth="1"/>
    <col min="15105" max="15110" width="9" style="3" customWidth="1"/>
    <col min="15111" max="15354" width="9.140625" style="3"/>
    <col min="15355" max="15355" width="4.7109375" style="3" customWidth="1"/>
    <col min="15356" max="15356" width="19.85546875" style="3" customWidth="1"/>
    <col min="15357" max="15357" width="72.140625" style="3" customWidth="1"/>
    <col min="15358" max="15358" width="0" style="3" hidden="1" customWidth="1"/>
    <col min="15359" max="15359" width="18.28515625" style="3" customWidth="1"/>
    <col min="15360" max="15360" width="17.5703125" style="3" customWidth="1"/>
    <col min="15361" max="15366" width="9" style="3" customWidth="1"/>
    <col min="15367" max="15610" width="9.140625" style="3"/>
    <col min="15611" max="15611" width="4.7109375" style="3" customWidth="1"/>
    <col min="15612" max="15612" width="19.85546875" style="3" customWidth="1"/>
    <col min="15613" max="15613" width="72.140625" style="3" customWidth="1"/>
    <col min="15614" max="15614" width="0" style="3" hidden="1" customWidth="1"/>
    <col min="15615" max="15615" width="18.28515625" style="3" customWidth="1"/>
    <col min="15616" max="15616" width="17.5703125" style="3" customWidth="1"/>
    <col min="15617" max="15622" width="9" style="3" customWidth="1"/>
    <col min="15623" max="15866" width="9.140625" style="3"/>
    <col min="15867" max="15867" width="4.7109375" style="3" customWidth="1"/>
    <col min="15868" max="15868" width="19.85546875" style="3" customWidth="1"/>
    <col min="15869" max="15869" width="72.140625" style="3" customWidth="1"/>
    <col min="15870" max="15870" width="0" style="3" hidden="1" customWidth="1"/>
    <col min="15871" max="15871" width="18.28515625" style="3" customWidth="1"/>
    <col min="15872" max="15872" width="17.5703125" style="3" customWidth="1"/>
    <col min="15873" max="15878" width="9" style="3" customWidth="1"/>
    <col min="15879" max="16122" width="9.140625" style="3"/>
    <col min="16123" max="16123" width="4.7109375" style="3" customWidth="1"/>
    <col min="16124" max="16124" width="19.85546875" style="3" customWidth="1"/>
    <col min="16125" max="16125" width="72.140625" style="3" customWidth="1"/>
    <col min="16126" max="16126" width="0" style="3" hidden="1" customWidth="1"/>
    <col min="16127" max="16127" width="18.28515625" style="3" customWidth="1"/>
    <col min="16128" max="16128" width="17.5703125" style="3" customWidth="1"/>
    <col min="16129" max="16134" width="9" style="3" customWidth="1"/>
    <col min="16135" max="16384" width="9.140625" style="3"/>
  </cols>
  <sheetData>
    <row r="1" spans="1:4">
      <c r="D1" s="4" t="s">
        <v>75</v>
      </c>
    </row>
    <row r="2" spans="1:4">
      <c r="D2" s="4" t="s">
        <v>81</v>
      </c>
    </row>
    <row r="3" spans="1:4">
      <c r="D3" s="4" t="s">
        <v>119</v>
      </c>
    </row>
    <row r="5" spans="1:4" s="18" customFormat="1" ht="44.25" customHeight="1">
      <c r="A5" s="181" t="s">
        <v>112</v>
      </c>
      <c r="B5" s="181"/>
      <c r="C5" s="181"/>
      <c r="D5" s="181"/>
    </row>
    <row r="6" spans="1:4" s="18" customFormat="1">
      <c r="D6" s="18" t="s">
        <v>117</v>
      </c>
    </row>
    <row r="7" spans="1:4" s="18" customFormat="1">
      <c r="B7" s="182" t="s">
        <v>100</v>
      </c>
      <c r="C7" s="182"/>
      <c r="D7" s="182"/>
    </row>
    <row r="8" spans="1:4" s="18" customFormat="1"/>
    <row r="9" spans="1:4" s="18" customFormat="1">
      <c r="B9" s="19" t="s">
        <v>62</v>
      </c>
    </row>
    <row r="10" spans="1:4" s="18" customFormat="1"/>
    <row r="11" spans="1:4" s="18" customFormat="1">
      <c r="B11" s="20" t="s">
        <v>53</v>
      </c>
      <c r="C11" s="20" t="s">
        <v>54</v>
      </c>
    </row>
    <row r="12" spans="1:4" s="18" customFormat="1">
      <c r="B12" s="21">
        <v>1139</v>
      </c>
      <c r="C12" s="22" t="s">
        <v>103</v>
      </c>
    </row>
    <row r="13" spans="1:4" s="18" customFormat="1">
      <c r="B13" s="23"/>
    </row>
    <row r="14" spans="1:4" s="18" customFormat="1">
      <c r="B14" s="24" t="s">
        <v>55</v>
      </c>
    </row>
    <row r="15" spans="1:4" s="18" customFormat="1">
      <c r="B15" s="23"/>
    </row>
    <row r="16" spans="1:4" s="18" customFormat="1" ht="70.5" customHeight="1">
      <c r="B16" s="20" t="s">
        <v>39</v>
      </c>
      <c r="C16" s="21" t="s">
        <v>104</v>
      </c>
      <c r="D16" s="142" t="s">
        <v>83</v>
      </c>
    </row>
    <row r="17" spans="2:4" s="18" customFormat="1" ht="22.5" customHeight="1">
      <c r="B17" s="20" t="s">
        <v>41</v>
      </c>
      <c r="C17" s="21" t="s">
        <v>105</v>
      </c>
      <c r="D17" s="25" t="s">
        <v>84</v>
      </c>
    </row>
    <row r="18" spans="2:4" s="18" customFormat="1" ht="34.5">
      <c r="B18" s="26" t="s">
        <v>42</v>
      </c>
      <c r="C18" s="21" t="s">
        <v>103</v>
      </c>
      <c r="D18" s="27"/>
    </row>
    <row r="19" spans="2:4" s="18" customFormat="1" ht="69">
      <c r="B19" s="26" t="s">
        <v>43</v>
      </c>
      <c r="C19" s="21" t="s">
        <v>106</v>
      </c>
      <c r="D19" s="27"/>
    </row>
    <row r="20" spans="2:4" s="18" customFormat="1" ht="34.5">
      <c r="B20" s="26" t="s">
        <v>44</v>
      </c>
      <c r="C20" s="21" t="s">
        <v>85</v>
      </c>
      <c r="D20" s="27"/>
    </row>
    <row r="21" spans="2:4" s="18" customFormat="1">
      <c r="B21" s="28"/>
      <c r="C21" s="29" t="s">
        <v>0</v>
      </c>
      <c r="D21" s="30"/>
    </row>
    <row r="22" spans="2:4" s="18" customFormat="1">
      <c r="B22" s="31" t="s">
        <v>61</v>
      </c>
      <c r="C22" s="32"/>
      <c r="D22" s="33">
        <f t="shared" ref="D22" si="0">-D41</f>
        <v>-11890</v>
      </c>
    </row>
    <row r="23" spans="2:4" s="18" customFormat="1">
      <c r="B23" s="34"/>
      <c r="C23" s="34"/>
      <c r="D23" s="35"/>
    </row>
    <row r="24" spans="2:4">
      <c r="D24" s="3" t="s">
        <v>118</v>
      </c>
    </row>
    <row r="25" spans="2:4" ht="23.25" customHeight="1">
      <c r="B25" s="185" t="s">
        <v>34</v>
      </c>
      <c r="C25" s="185"/>
      <c r="D25" s="185"/>
    </row>
    <row r="26" spans="2:4" ht="23.25" customHeight="1">
      <c r="B26" s="3" t="s">
        <v>48</v>
      </c>
    </row>
    <row r="28" spans="2:4">
      <c r="B28" s="5" t="s">
        <v>35</v>
      </c>
      <c r="C28" s="5" t="s">
        <v>36</v>
      </c>
    </row>
    <row r="29" spans="2:4">
      <c r="B29" s="6">
        <v>1212</v>
      </c>
      <c r="C29" s="7" t="s">
        <v>37</v>
      </c>
    </row>
    <row r="30" spans="2:4">
      <c r="B30" s="8"/>
      <c r="C30" s="8"/>
    </row>
    <row r="31" spans="2:4">
      <c r="B31" s="9" t="s">
        <v>38</v>
      </c>
      <c r="C31" s="10"/>
    </row>
    <row r="32" spans="2:4" ht="79.5" customHeight="1">
      <c r="B32" s="5" t="s">
        <v>39</v>
      </c>
      <c r="C32" s="11" t="s">
        <v>40</v>
      </c>
      <c r="D32" s="141" t="s">
        <v>86</v>
      </c>
    </row>
    <row r="33" spans="2:4" ht="23.25" customHeight="1">
      <c r="B33" s="5" t="s">
        <v>41</v>
      </c>
      <c r="C33" s="11">
        <v>12017</v>
      </c>
      <c r="D33" s="12" t="s">
        <v>69</v>
      </c>
    </row>
    <row r="34" spans="2:4" ht="57.75" customHeight="1">
      <c r="B34" s="5" t="s">
        <v>42</v>
      </c>
      <c r="C34" s="11" t="s">
        <v>76</v>
      </c>
      <c r="D34" s="189"/>
    </row>
    <row r="35" spans="2:4" ht="120.75">
      <c r="B35" s="13" t="s">
        <v>43</v>
      </c>
      <c r="C35" s="11" t="s">
        <v>77</v>
      </c>
      <c r="D35" s="190"/>
    </row>
    <row r="36" spans="2:4" ht="34.5">
      <c r="B36" s="13" t="s">
        <v>44</v>
      </c>
      <c r="C36" s="11" t="s">
        <v>45</v>
      </c>
      <c r="D36" s="190"/>
    </row>
    <row r="37" spans="2:4" ht="51.75">
      <c r="B37" s="13" t="s">
        <v>46</v>
      </c>
      <c r="C37" s="11" t="s">
        <v>66</v>
      </c>
      <c r="D37" s="191"/>
    </row>
    <row r="38" spans="2:4">
      <c r="B38" s="183" t="s">
        <v>0</v>
      </c>
      <c r="C38" s="184"/>
      <c r="D38" s="14"/>
    </row>
    <row r="39" spans="2:4">
      <c r="B39" s="83" t="s">
        <v>87</v>
      </c>
      <c r="C39" s="81"/>
      <c r="D39" s="82">
        <f>+Հ4!D40</f>
        <v>1793</v>
      </c>
    </row>
    <row r="40" spans="2:4">
      <c r="B40" s="84" t="s">
        <v>88</v>
      </c>
      <c r="C40" s="81"/>
      <c r="D40" s="82">
        <f>+Հ4!D41</f>
        <v>41</v>
      </c>
    </row>
    <row r="41" spans="2:4">
      <c r="B41" s="15" t="s">
        <v>47</v>
      </c>
      <c r="C41" s="16"/>
      <c r="D41" s="33">
        <f>+Հ4!D42</f>
        <v>11890</v>
      </c>
    </row>
  </sheetData>
  <mergeCells count="5">
    <mergeCell ref="B38:C38"/>
    <mergeCell ref="A5:D5"/>
    <mergeCell ref="B7:D7"/>
    <mergeCell ref="B25:D25"/>
    <mergeCell ref="D34:D3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https://mul2.gov.am/tasks/538254/oneclick/Havelvacner1.xlsx?token=28e23d2ba82721c19569123b6647d45f</cp:keywords>
  <cp:lastModifiedBy>h.aperyan</cp:lastModifiedBy>
  <cp:lastPrinted>2021-04-07T09:04:05Z</cp:lastPrinted>
  <dcterms:created xsi:type="dcterms:W3CDTF">2020-05-26T05:50:11Z</dcterms:created>
  <dcterms:modified xsi:type="dcterms:W3CDTF">2021-12-13T11:28:23Z</dcterms:modified>
</cp:coreProperties>
</file>