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hidePivotFieldList="1" defaultThemeVersion="124226"/>
  <bookViews>
    <workbookView xWindow="0" yWindow="0" windowWidth="23250" windowHeight="9240"/>
  </bookViews>
  <sheets>
    <sheet name="havelvac 1" sheetId="48" r:id="rId1"/>
    <sheet name="havelvac -2" sheetId="51" r:id="rId2"/>
    <sheet name="havelvac3" sheetId="52" r:id="rId3"/>
    <sheet name="havelvac 4" sheetId="50" r:id="rId4"/>
    <sheet name="havelvac 5" sheetId="42" r:id="rId5"/>
    <sheet name="havelvac 6" sheetId="49" r:id="rId6"/>
    <sheet name="havelvac 7" sheetId="45" r:id="rId7"/>
  </sheets>
  <definedNames>
    <definedName name="AgencyCode" localSheetId="0">#REF!</definedName>
    <definedName name="AgencyCode" localSheetId="1">#REF!</definedName>
    <definedName name="AgencyCode" localSheetId="5">#REF!</definedName>
    <definedName name="AgencyCode" localSheetId="6">#REF!</definedName>
    <definedName name="AgencyCode">#REF!</definedName>
    <definedName name="AgencyName" localSheetId="0">#REF!</definedName>
    <definedName name="AgencyName" localSheetId="1">#REF!</definedName>
    <definedName name="AgencyName" localSheetId="5">#REF!</definedName>
    <definedName name="AgencyName" localSheetId="6">#REF!</definedName>
    <definedName name="AgencyName">#REF!</definedName>
    <definedName name="avtobus">#REF!</definedName>
    <definedName name="davit" localSheetId="0">#REF!</definedName>
    <definedName name="davit" localSheetId="1">#REF!</definedName>
    <definedName name="davit" localSheetId="5">#REF!</definedName>
    <definedName name="davit" localSheetId="6">#REF!</definedName>
    <definedName name="davit">#REF!</definedName>
    <definedName name="Functional1" localSheetId="0">#REF!</definedName>
    <definedName name="Functional1" localSheetId="1">#REF!</definedName>
    <definedName name="Functional1" localSheetId="5">#REF!</definedName>
    <definedName name="Functional1" localSheetId="6">#REF!</definedName>
    <definedName name="Functional1">#REF!</definedName>
    <definedName name="ggg" localSheetId="0">#REF!</definedName>
    <definedName name="ggg" localSheetId="1">#REF!</definedName>
    <definedName name="ggg" localSheetId="5">#REF!</definedName>
    <definedName name="ggg" localSheetId="6">#REF!</definedName>
    <definedName name="ggg">#REF!</definedName>
    <definedName name="PANature" localSheetId="0">#REF!</definedName>
    <definedName name="PANature" localSheetId="1">#REF!</definedName>
    <definedName name="PANature" localSheetId="5">#REF!</definedName>
    <definedName name="PANature" localSheetId="6">#REF!</definedName>
    <definedName name="PANature">#REF!</definedName>
    <definedName name="PAType" localSheetId="0">#REF!</definedName>
    <definedName name="PAType" localSheetId="1">#REF!</definedName>
    <definedName name="PAType" localSheetId="5">#REF!</definedName>
    <definedName name="PAType" localSheetId="6">#REF!</definedName>
    <definedName name="PAType">#REF!</definedName>
    <definedName name="Performance2" localSheetId="0">#REF!</definedName>
    <definedName name="Performance2" localSheetId="1">#REF!</definedName>
    <definedName name="Performance2" localSheetId="5">#REF!</definedName>
    <definedName name="Performance2" localSheetId="6">#REF!</definedName>
    <definedName name="Performance2">#REF!</definedName>
    <definedName name="PerformanceType" localSheetId="0">#REF!</definedName>
    <definedName name="PerformanceType" localSheetId="1">#REF!</definedName>
    <definedName name="PerformanceType" localSheetId="5">#REF!</definedName>
    <definedName name="PerformanceType" localSheetId="6">#REF!</definedName>
    <definedName name="PerformanceType">#REF!</definedName>
    <definedName name="sir">#REF!</definedName>
    <definedName name="Հավելված" localSheetId="0">#REF!</definedName>
    <definedName name="Հավելված" localSheetId="1">#REF!</definedName>
    <definedName name="Հավելված" localSheetId="5">#REF!</definedName>
    <definedName name="Հավելված" localSheetId="6">#REF!</definedName>
    <definedName name="Հավելված">#REF!</definedName>
    <definedName name="Մաս" localSheetId="0">#REF!</definedName>
    <definedName name="Մաս" localSheetId="1">#REF!</definedName>
    <definedName name="Մաս" localSheetId="5">#REF!</definedName>
    <definedName name="Մաս" localSheetId="6">#REF!</definedName>
    <definedName name="Մաս">#REF!</definedName>
    <definedName name="շախմատիստ" localSheetId="0">#REF!</definedName>
    <definedName name="շախմատիստ" localSheetId="1">#REF!</definedName>
    <definedName name="շախմատիստ" localSheetId="5">#REF!</definedName>
    <definedName name="շախմատիստ" localSheetId="6">#REF!</definedName>
    <definedName name="շախմատիստ">#REF!</definedName>
  </definedNames>
  <calcPr calcId="145621"/>
</workbook>
</file>

<file path=xl/calcChain.xml><?xml version="1.0" encoding="utf-8"?>
<calcChain xmlns="http://schemas.openxmlformats.org/spreadsheetml/2006/main">
  <c r="C18" i="45" l="1"/>
  <c r="C13" i="45"/>
  <c r="A8" i="45"/>
  <c r="C15" i="42"/>
  <c r="F16" i="49"/>
  <c r="F15" i="49"/>
  <c r="B14" i="42" l="1"/>
  <c r="G30" i="50"/>
  <c r="G29" i="50" s="1"/>
  <c r="G28" i="50" s="1"/>
  <c r="G27" i="50" s="1"/>
  <c r="G25" i="50" s="1"/>
  <c r="G23" i="50" s="1"/>
  <c r="G21" i="50" s="1"/>
  <c r="G19" i="50" s="1"/>
  <c r="G17" i="50" s="1"/>
  <c r="G15" i="50" s="1"/>
  <c r="G13" i="50" s="1"/>
  <c r="G11" i="50" s="1"/>
  <c r="B10" i="51"/>
  <c r="B9" i="48"/>
  <c r="D15" i="42" l="1"/>
  <c r="D14" i="42" s="1"/>
  <c r="D12" i="42" s="1"/>
  <c r="D10" i="42" s="1"/>
  <c r="D16" i="52" s="1"/>
  <c r="D9" i="52" s="1"/>
  <c r="D7" i="52" s="1"/>
</calcChain>
</file>

<file path=xl/sharedStrings.xml><?xml version="1.0" encoding="utf-8"?>
<sst xmlns="http://schemas.openxmlformats.org/spreadsheetml/2006/main" count="163" uniqueCount="122">
  <si>
    <t>Արդյունքի չափորոշիչներ</t>
  </si>
  <si>
    <t>Ծրագրի դասիչը</t>
  </si>
  <si>
    <t>Ծրագրի անվանումը</t>
  </si>
  <si>
    <t>Ծրագրի դասիչը՝</t>
  </si>
  <si>
    <t>Միջոցառման դասիչը՝</t>
  </si>
  <si>
    <t>Միջոցառման անվանումը՝</t>
  </si>
  <si>
    <t>Միջոցառման տեսակը՝</t>
  </si>
  <si>
    <t>Միջոցառման վրա կատարվող ծախսը (հազար դրամ)</t>
  </si>
  <si>
    <t>______________ ի    ___Ն որոշման</t>
  </si>
  <si>
    <t>Նկարագրությունը՝</t>
  </si>
  <si>
    <t xml:space="preserve">          ՄԱՍ 2. ՊԵՏԱԿԱՆ ՄԱՐՄՆԻ ԳԾՈՎ ԱՐԴՅՈՒՆՔԱՅԻՆ (ԿԱՏԱՐՈՂԱԿԱՆ) ՑՈՒՑԱՆԻՇՆԵՐԸ</t>
  </si>
  <si>
    <t>/հազար դրամ/</t>
  </si>
  <si>
    <t>Տարի</t>
  </si>
  <si>
    <t>ՀՀ տարածքային կառավարման և ենթակառուցվածքների նախարարություն</t>
  </si>
  <si>
    <t>Ծրագրային դասիչը</t>
  </si>
  <si>
    <t>Հատկացումների տրամադրման նպատակները և բյուջետային գլխավոր կարգադրիչների, ծրագրերի, միջոցառումների և կատարող պետական մարմնի անվանումները</t>
  </si>
  <si>
    <t>Ծրագիր</t>
  </si>
  <si>
    <t>Միջոցառում</t>
  </si>
  <si>
    <t>Ընդամենը</t>
  </si>
  <si>
    <t>այդ թվում`</t>
  </si>
  <si>
    <t xml:space="preserve">ՀՀ կառավարության  2021 թվականի </t>
  </si>
  <si>
    <t xml:space="preserve">                                                    </t>
  </si>
  <si>
    <t xml:space="preserve">                                         ՀԱՅԱՍՏԱՆԻ ՀԱՆՐԱՊԵՏՈՒԹՅԱՆ</t>
  </si>
  <si>
    <t xml:space="preserve">                                            ՎԱՐՉԱՊԵՏԻ ԱՇԽԱՏԱԿԱԶՄԻ</t>
  </si>
  <si>
    <t>Ցուցանիշների փոփոխությունը (ավելացումները նշված են դրական նշանով)</t>
  </si>
  <si>
    <t>ՑԱՆԿ</t>
  </si>
  <si>
    <t>Գործառական դասիչ</t>
  </si>
  <si>
    <t xml:space="preserve">Բյուջետային հատակացումների գլխավոր կարգադրիչներ, ծրագրերի, միջոցառումների և միջոցառումներն իրականացնող պետական մարմինների անվանումները </t>
  </si>
  <si>
    <t>Բաժին</t>
  </si>
  <si>
    <t>Խումբ</t>
  </si>
  <si>
    <t>Դաս</t>
  </si>
  <si>
    <t>ՀԱՅԱՍՏԱՆԻ ՀԱՆՐԱՊԵՏՈՒԹՅԱՆ ԿԱՌԱՎԱՐՈՒԹՅԱՆ 2020 ԹՎԱԿԱՆԻ ԴԵԿՏԵՄԲԵՐԻ 30-Ի N 2215-Ն ՈՐՈՇՄԱՆ N 8 ՀԱՎԵԼՎԱԾԻ ՑԱՆԿՈՒՄ  ԿԱՏԱՐՎՈՂ  ԼՐԱՑՈՒՄԸ</t>
  </si>
  <si>
    <t xml:space="preserve">                             ՂԵԿԱՎԱՐ՝                                      Ա.ՀԱՐՈՒԹՅՈՒՆՅԱՆ</t>
  </si>
  <si>
    <t>01</t>
  </si>
  <si>
    <t>1157</t>
  </si>
  <si>
    <r>
      <rPr>
        <sz val="12"/>
        <rFont val="GHEA Grapalat"/>
        <family val="3"/>
      </rPr>
      <t>Հավելված N 1</t>
    </r>
  </si>
  <si>
    <t>(հազ. դրամ)</t>
  </si>
  <si>
    <t>Ցուցանիշների փոփոխությունը (գումարների ավելացումը նշված է դրական նշանով)</t>
  </si>
  <si>
    <t>Եկամուտների գծով</t>
  </si>
  <si>
    <t>Ծախսերի գծով</t>
  </si>
  <si>
    <t>Դեֆիցիտը (պակասուրդը)</t>
  </si>
  <si>
    <t>_</t>
  </si>
  <si>
    <t xml:space="preserve">                ՀԱՅԱՍՏԱՆԻ ՀԱՆՐԱՊԵՏՈՒԹՅԱՆ</t>
  </si>
  <si>
    <t xml:space="preserve">                   ՎԱՐՉԱՊԵՏԻ ԱՇԽԱՏԱԿԱԶՄԻ</t>
  </si>
  <si>
    <t xml:space="preserve">                               ՂԵԿԱՎԱՐ                                                      Է.ԱՂԱՋԱՆՅԱՆ</t>
  </si>
  <si>
    <t>Ա.ՀԱՐՈՒԹՅՈՒՆՅԱՆ</t>
  </si>
  <si>
    <t>Հավելված N 2</t>
  </si>
  <si>
    <t>Պետական բյուջեի եկամուտներ</t>
  </si>
  <si>
    <t>տարի</t>
  </si>
  <si>
    <t>ԸՆԴԱՄԵՆԸ</t>
  </si>
  <si>
    <t>Այդ թվում`</t>
  </si>
  <si>
    <t>Հարկային եկամուտներ և պետական տուրքեր</t>
  </si>
  <si>
    <t>Գործառական դասիչը</t>
  </si>
  <si>
    <r>
      <rPr>
        <sz val="11"/>
        <rFont val="GHEA Grapalat"/>
        <family val="3"/>
      </rPr>
      <t>Ծրագրային դասիչը</t>
    </r>
  </si>
  <si>
    <t>բաժինը</t>
  </si>
  <si>
    <t>խումբը</t>
  </si>
  <si>
    <t>դասը</t>
  </si>
  <si>
    <t>ծրագիրը</t>
  </si>
  <si>
    <t>միջոցառումը</t>
  </si>
  <si>
    <t>ԸՆԴԱՄԵՆԸ՝ ԾԱԽՍԵՐ</t>
  </si>
  <si>
    <t>Քաղաքային զարգացում</t>
  </si>
  <si>
    <t>Երևան քաղաքի երթուղային ցանցի զարգացման, արդիականացման աշխատանքներ</t>
  </si>
  <si>
    <t>Այդ թվում` բյուջետային ծախսերի տնտեսագիտական դասակարգման հոդվածներ</t>
  </si>
  <si>
    <t>ԸՆԹԱՑԻԿ ԾԱԽՍԵՐ</t>
  </si>
  <si>
    <t>ԴՐԱՄԱՇՆՈՐՀՆՈՐ</t>
  </si>
  <si>
    <t>Ընթացիկ դրամաշնորհներ պետական հատվածի այլ մակարդակներին</t>
  </si>
  <si>
    <r>
      <rPr>
        <sz val="11"/>
        <rFont val="GHEA Grapalat"/>
        <family val="3"/>
      </rPr>
      <t>- Ընթացիկ սուբվենցիաներ համայնքներին</t>
    </r>
  </si>
  <si>
    <t xml:space="preserve">                       ՀԱՅԱՍՏԱՆԻՀԱՆՐԱՊԵՏՈՒԹՅԱՆ</t>
  </si>
  <si>
    <t xml:space="preserve">                         ՎԱՐՉԱՊԵՏԻ ԱՇԽԱՏԱԿԱԶՄԻ</t>
  </si>
  <si>
    <t xml:space="preserve">                                     ՂԵԿԱՎԱՐ                                                                                                     Է.ԱՂԱՋԱՆՅԱՆ</t>
  </si>
  <si>
    <t xml:space="preserve">                                  Ա.ՀԱՐՈՒԹՅՈՒՆՅԱՆ</t>
  </si>
  <si>
    <t xml:space="preserve"> Ծրագրային դասիչը</t>
  </si>
  <si>
    <t xml:space="preserve"> Բյուջետային հատկացումների գլխավոր կարգադրիչների, ծրագրերի և միջոցառումների անվանումները</t>
  </si>
  <si>
    <t xml:space="preserve"> Ծրագիր</t>
  </si>
  <si>
    <t>Ծրագրի անվանումը՝</t>
  </si>
  <si>
    <t>Ծրագրի նպատակը՝</t>
  </si>
  <si>
    <t>Վերջնական արդյունքի նկարագրությունը՝</t>
  </si>
  <si>
    <t>Ծրագրի միջոցառումներ</t>
  </si>
  <si>
    <t>Միջոցառման նկարագրությունը՝</t>
  </si>
  <si>
    <t xml:space="preserve"> Տրանսֆերտների տրամադրում</t>
  </si>
  <si>
    <t>Երևան քաղաքի երթուղային ցանցի զարգացման, արդիականացում</t>
  </si>
  <si>
    <t>Հավելված 5</t>
  </si>
  <si>
    <t>Տրանսպորտային համակարգերի արդյունավեւտության բարելավում</t>
  </si>
  <si>
    <t xml:space="preserve">Հավելված 7 </t>
  </si>
  <si>
    <t xml:space="preserve">ՀՀ կառավարության 2021 թվականի ----------ի N –Ն որոշման                                                                                                </t>
  </si>
  <si>
    <t>Հավելված N 3 
ՀՀ կառավարության 2021 թվականի
––-------------------–––––––– N –––––– որոշման</t>
  </si>
  <si>
    <t xml:space="preserve">Տրանսպորտային համակարգերի արդյունավեւտության բարելավում </t>
  </si>
  <si>
    <t xml:space="preserve">             ՂԵԿԱՎԱՐ՝                                                        Ա.ՀԱՐՈՒԹՅՈՒՆՅԱՆ</t>
  </si>
  <si>
    <t xml:space="preserve">ՀՀ կառավարության 2021 թվականի                                                    
  ---------------ի N –Ն որոշման                                                                                                </t>
  </si>
  <si>
    <t>Հավելված N 4</t>
  </si>
  <si>
    <t xml:space="preserve"> ՏՆՏԵՍԱԿԱՆ ՀԱՐԱԲԵՐՈՒԹՅՈՒՆՆԵՐ</t>
  </si>
  <si>
    <t>04</t>
  </si>
  <si>
    <t xml:space="preserve"> Տրանսպորտ</t>
  </si>
  <si>
    <t xml:space="preserve"> Ճանապարհային տրանսպորտ</t>
  </si>
  <si>
    <t xml:space="preserve"> այդ թվում`</t>
  </si>
  <si>
    <r>
      <rPr>
        <sz val="11"/>
        <rFont val="GHEA Grapalat"/>
        <family val="3"/>
      </rPr>
      <t>Բյուջետային ծախսերի գործառական դասակարգման բաժինների, խմբերի և դասերի, բյուջետային ծրագրերի միջոցառումների, բյուջետային հատկացումների գլխավոր կարգադրիչների անվանումները</t>
    </r>
  </si>
  <si>
    <t>Ցուցանիշների փոփոխությունները (ավելացումները նշված են դրական նշանով)</t>
  </si>
  <si>
    <t xml:space="preserve"> Տրանսֆերտների տրամադրում </t>
  </si>
  <si>
    <t xml:space="preserve"> Շահառուների ընտրության չափանիշները </t>
  </si>
  <si>
    <t xml:space="preserve"> ՀՀ բնակչություն </t>
  </si>
  <si>
    <t>Աջակցություն ստացող համայնքների քանակը, հատ</t>
  </si>
  <si>
    <t xml:space="preserve"> այդ թվում` ըստ կատարողների</t>
  </si>
  <si>
    <t>«ՀԱՅԱUՏԱՆԻ ՀԱՆՐԱՊԵՏՈՒԹՅԱՆ 2021 ԹՎԱԿԱՆԻ ՊԵՏԱԿԱՆ ԲՅՈՒՋԵԻ ՄԱUԻՆ» ՀԱՅԱUՏԱՆԻ ՀԱՆՐԱՊԵՏՈՒԹՅԱՆ OՐԵՆՔԻ N 1 ՀԱՎԵԼՎԱԾԻ N 7 ԱՂՅՈՒՍԱԿՈՒՄ ԵՎ ՀԱՅԱՍՏԱՆԻ ՀԱՆՐԱՊԵՏՈՒԹՅԱՆ ԿԱՌԱՎԱՐՈՒԹՅԱՆ 2020 ԹՎԱԿԱՆԻ ԴԵԿՏԵՄԲԵՐԻ 30-Ի N 2215-Ն ՈՐՈՇՄԱՆ N 5 ՀԱՎԵԼՎԱԾԻ N 6 ԱՂՅՈՒՍԱԿՈՒՄ ԿԱՏԱՐՎՈՂ ԼՐԱՑՈՒՄԸ</t>
  </si>
  <si>
    <t>ՏՆՏԵՍԱԿԱՆ ՀԱՐԱԲԵՐՈՒԹՅՈՒՆՆԵՐ</t>
  </si>
  <si>
    <t>05</t>
  </si>
  <si>
    <t>Տրանսպորտ</t>
  </si>
  <si>
    <t>Ճանապարհային տրանսպորտ</t>
  </si>
  <si>
    <t>Հավելված N 6</t>
  </si>
  <si>
    <t>12027</t>
  </si>
  <si>
    <t xml:space="preserve">     ՀԱՅԱՍՏԱՆԻ ՀԱՆՐԱՊԵՏՈՒԹՅԱՆ</t>
  </si>
  <si>
    <t xml:space="preserve">     ՎԱՐՉԱՊԵՏԻ ԱՇԽԱՏԱԿԱԶՄԻ</t>
  </si>
  <si>
    <t xml:space="preserve">                                         ՂԵԿԱՎԱՐ՝                                                                  Ա.ՀԱՐՈՒԹՅՈՒՆՅԱՆ</t>
  </si>
  <si>
    <t>«ՀԱՅԱUՏԱՆԻ ՀԱՆՐԱՊԵՏՈՒԹՅԱՆ 2021 ԹՎԱԿԱՆԻ ՊԵՏԱԿԱՆ ԲՅՈՒՋԵԻ ՄԱUԻՆ» ՀԱՅԱUՏԱՆԻ ՀԱՆՐԱՊԵՏՈՒԹՅԱՆ OՐԵՆՔԻ 2-ՐԴ ՀՈԴՎԱԾԻ ԱՂՅՈՒUԱԿՈՒՄ ԿԱՏԱՐՎՈՂ ԼՐԱՑՈՒՄՆԵՐԸ</t>
  </si>
  <si>
    <t>«ՀԱՅԱUՏԱՆԻ  ՀԱՆՐԱՊԵՏՈՒԹՅԱՆ 2021 ԹՎԱԿԱՆԻ ՊԵՏԱԿԱՆ ԲՅՈՒՋԵԻ ՄԱUԻՆ» ՀԱՅԱUՏԱՆԻ ՀԱՆՐԱՊԵՏՈՒԹՅԱՆ OՐԵՆՔԻ 6-ՐԴ ՀՈԴՎԱԾԻ ԱՂՅՈՒUԱԿՈՒՄ ԵՎ ՀԱՅԱUՏԱՆԻ ՀԱՆՐԱՊԵՏՈՒԹՅԱՆ ԿԱՌԱՎԱՐՈՒԹՅԱՆ 2020 ԹՎԱԿԱՆԻ ԴԵԿՏԵՄԲԵՐԻ 30-Ի N 2215-Ն ՈՐՈՇՄԱՆ N 2 ՀԱՎԵԼՎԱԾՈՒՄ ԿԱՏԱՐՎՈՂ ԼՐԱՑՈՒՄԸ</t>
  </si>
  <si>
    <t xml:space="preserve">«ՀԱՅԱUՏԱՆԻ ՀԱՆՐԱՊԵՏՈՒԹՅԱՆ 2021 ԹՎԱԿԱՆԻ ՊԵՏԱԿԱՆ ԲՅՈՒՋԵԻ ՄԱUԻՆ» ՀԱՅԱUՏԱՆԻ ՀԱՆՐԱՊԵՏՈՒԹՅԱՆ OՐԵՆՔԻ N 1 ՀԱՎԵԼՎԱԾԻ N 2 ԱՂՅՈՒՍԱԿՈՒՄ ԵՎ ՀԱՅԱՍՏԱՆԻ ՀԱՆՐԱՊԵՏՈՒԹՅԱՆ ԿԱՌԱՎԱՐՈՒԹՅԱՆ 2020 ԹՎԱԿԱՆԻ ԴԵԿՏԵՄԲԵՐԻ 30-Ի ԹԻՎ 2215-Ն ՈՐՈՇՄԱՆ N 5  ՀԱՎԵԼՎԱԾԻ  N 1  ԱՂՅՈՒՍԱԿՈՒՄ ԿԱՏԱՐՎՈՂ  ԼՐԱՑՈՒՄԸ  </t>
  </si>
  <si>
    <t xml:space="preserve">                                                 Ա.ՀԱՐՈՒԹՅՈՒՆՅԱՆ</t>
  </si>
  <si>
    <t>ՀԱՅԱՍՏԱՆԻ ՀԱՆՐԱՊԵՏՈՒԹՅԱՆ ԿԱՌԱՎԱՐՈՒԹՅԱՆ 2020 ԹՎԱԿԱՆԻ ԴԵԿՏԵՄԲԵՐԻ 30-Ի N 2215-Ն ՈՐՈՇՄԱՆ NN 3 ԵՎ 4 ՀԱՎԵԼՎԱԾՆԵՐՈՒՄ ԿԱՏԱՐՎՈՂ ԼՐԱՑՈՒՄԸ</t>
  </si>
  <si>
    <t xml:space="preserve">ՀԱՅԱՍՏԱՆԻ ՀԱՆՐԱՊԵՏՈՒԹՅԱՆ ԿԱՌԱՎԱՐՈՒԹՅԱՆ 2020 ԹՎԱԿԱՆԻ ԴԵԿՏԵՄԲԵՐԻ 30-Ի N 2215-Ն ՈՐՈՇՄԱՆ N N 9 և 9.1 ՀԱՎԵԼՎԱԾՆԵՐԻ 9.8 , 9.1.8 ԱՂՅՈՒՍԱԿՆԵՐՈՒՄ ԿԱՏԱՐՎՈՂ ԼՐԱՑՈՒՄՆԵՐԸ </t>
  </si>
  <si>
    <t xml:space="preserve">                                   ՂԵԿԱՎԱՐ՝                                                              Ա.ՀԱՐՈՒԹՅՈՒՆՅԱՆ</t>
  </si>
  <si>
    <t xml:space="preserve">                    ՂԵԿԱՎԱՐ՝                                                      Ա.ՀԱՐՈՒԹՅՈՒՆՅԱՆ</t>
  </si>
  <si>
    <t xml:space="preserve">ՀՀ կառավարության 2021 թվականի              ---------------ի N –Ն որոշման                                                                                                </t>
  </si>
  <si>
    <t>հազար դրամ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</si>
</sst>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2">
    <numFmt numFmtId="43" formatCode="_(* #,##0.00_);_(* \(#,##0.00\);_(* &quot;-&quot;??_);_(@_)"/>
    <numFmt numFmtId="164" formatCode="0.0"/>
    <numFmt numFmtId="165" formatCode="_-* #,##0.00_р_._-;\-* #,##0.00_р_._-;_-* &quot;-&quot;??_р_._-;_-@_-"/>
    <numFmt numFmtId="166" formatCode="0.0_);\(0.0\)"/>
    <numFmt numFmtId="167" formatCode="##,##0.0;\(##,##0.0\);\-"/>
    <numFmt numFmtId="168" formatCode="#,##0.0_);\(#,##0.0\)"/>
    <numFmt numFmtId="169" formatCode="0.00_);\(0.00\)"/>
    <numFmt numFmtId="170" formatCode="_(* #,##0.0_);_(* \(#,##0.0\);_(* &quot;-&quot;??_);_(@_)"/>
    <numFmt numFmtId="171" formatCode="#,##0.0"/>
    <numFmt numFmtId="172" formatCode="###0.0;###0.0"/>
    <numFmt numFmtId="173" formatCode="###00;###00"/>
    <numFmt numFmtId="174" formatCode="###0;###0"/>
  </numFmts>
  <fonts count="56" x14ac:knownFonts="1"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GHEA Grapalat"/>
      <family val="3"/>
    </font>
    <font>
      <sz val="8"/>
      <name val="GHEA Grapalat"/>
      <family val="3"/>
    </font>
    <font>
      <sz val="10"/>
      <name val="Arial"/>
      <family val="2"/>
    </font>
    <font>
      <sz val="8"/>
      <name val="Arial Armenian"/>
      <family val="2"/>
    </font>
    <font>
      <sz val="11"/>
      <color theme="1"/>
      <name val="Calibri"/>
      <family val="2"/>
      <charset val="1"/>
      <scheme val="minor"/>
    </font>
    <font>
      <sz val="10"/>
      <color theme="1"/>
      <name val="GHEA Grapalat"/>
      <family val="3"/>
    </font>
    <font>
      <b/>
      <sz val="12"/>
      <color theme="1"/>
      <name val="GHEA Grapalat"/>
      <family val="3"/>
    </font>
    <font>
      <b/>
      <sz val="10"/>
      <color theme="1"/>
      <name val="GHEA Grapalat"/>
      <family val="3"/>
    </font>
    <font>
      <b/>
      <sz val="10"/>
      <name val="GHEA Grapalat"/>
      <family val="3"/>
    </font>
    <font>
      <sz val="9"/>
      <color theme="1"/>
      <name val="GHEA Grapalat"/>
      <family val="3"/>
    </font>
    <font>
      <sz val="10"/>
      <name val="Arial Armenian"/>
      <family val="2"/>
    </font>
    <font>
      <sz val="10"/>
      <name val="Arial"/>
      <family val="2"/>
      <charset val="204"/>
    </font>
    <font>
      <sz val="10"/>
      <name val="GHEA Grapalat"/>
      <family val="3"/>
    </font>
    <font>
      <sz val="11"/>
      <color theme="1"/>
      <name val="GHEA Grapalat"/>
      <family val="3"/>
    </font>
    <font>
      <sz val="10"/>
      <name val="Times Armenian"/>
      <family val="1"/>
    </font>
    <font>
      <b/>
      <sz val="12"/>
      <name val="GHEA Grapalat"/>
      <family val="3"/>
    </font>
    <font>
      <sz val="8"/>
      <name val="GHEA Grapalat"/>
      <family val="2"/>
    </font>
    <font>
      <sz val="12"/>
      <name val="GHEA Grapalat"/>
      <family val="2"/>
    </font>
    <font>
      <b/>
      <sz val="12"/>
      <name val="GHEA Grapalat"/>
      <family val="2"/>
    </font>
    <font>
      <sz val="12"/>
      <color theme="1"/>
      <name val="GHEA Grapalat"/>
      <family val="2"/>
    </font>
    <font>
      <b/>
      <sz val="11"/>
      <name val="GHEA Grapalat"/>
      <family val="3"/>
    </font>
    <font>
      <sz val="11"/>
      <name val="GHEA Grapalat"/>
      <family val="3"/>
    </font>
    <font>
      <sz val="11"/>
      <color rgb="FF000000"/>
      <name val="GHEA Grapalat"/>
      <family val="3"/>
    </font>
    <font>
      <sz val="10"/>
      <color rgb="FF000000"/>
      <name val="GHEA Grapalat"/>
      <family val="3"/>
    </font>
    <font>
      <sz val="12"/>
      <color theme="1"/>
      <name val="GHEA Grapalat"/>
      <family val="3"/>
    </font>
    <font>
      <sz val="10"/>
      <name val="Arial Unicode"/>
      <family val="2"/>
    </font>
    <font>
      <sz val="12"/>
      <name val="GHEA Grapalat"/>
      <family val="3"/>
    </font>
    <font>
      <sz val="12"/>
      <color rgb="FF000000"/>
      <name val="GHEA Grapalat"/>
      <family val="3"/>
    </font>
    <font>
      <sz val="12"/>
      <color rgb="FF000000"/>
      <name val="Times New Roman"/>
      <family val="1"/>
    </font>
    <font>
      <b/>
      <sz val="12"/>
      <color rgb="FF000000"/>
      <name val="GHEA Grapalat"/>
      <family val="3"/>
    </font>
    <font>
      <b/>
      <sz val="11"/>
      <color rgb="FF000000"/>
      <name val="GHEA Grapalat"/>
      <family val="3"/>
    </font>
    <font>
      <sz val="10"/>
      <color rgb="FFFF0000"/>
      <name val="GHEA Grapalat"/>
      <family val="3"/>
    </font>
    <font>
      <i/>
      <sz val="10"/>
      <name val="GHEA Grapalat"/>
      <family val="2"/>
    </font>
    <font>
      <sz val="10"/>
      <color theme="1"/>
      <name val="Calibri"/>
      <family val="2"/>
      <charset val="1"/>
      <scheme val="minor"/>
    </font>
    <font>
      <sz val="11"/>
      <color theme="1"/>
      <name val="Times Armenian"/>
      <family val="2"/>
    </font>
    <font>
      <b/>
      <sz val="18"/>
      <color theme="3"/>
      <name val="Cambria"/>
      <family val="2"/>
      <scheme val="major"/>
    </font>
    <font>
      <b/>
      <sz val="15"/>
      <color theme="3"/>
      <name val="Times Armenian"/>
      <family val="2"/>
    </font>
    <font>
      <b/>
      <sz val="13"/>
      <color theme="3"/>
      <name val="Times Armenian"/>
      <family val="2"/>
    </font>
    <font>
      <b/>
      <sz val="11"/>
      <color theme="3"/>
      <name val="Times Armenian"/>
      <family val="2"/>
    </font>
    <font>
      <sz val="11"/>
      <color rgb="FF006100"/>
      <name val="Times Armenian"/>
      <family val="2"/>
    </font>
    <font>
      <sz val="11"/>
      <color rgb="FF9C0006"/>
      <name val="Times Armenian"/>
      <family val="2"/>
    </font>
    <font>
      <sz val="11"/>
      <color rgb="FF9C6500"/>
      <name val="Times Armenian"/>
      <family val="2"/>
    </font>
    <font>
      <sz val="11"/>
      <color rgb="FF3F3F76"/>
      <name val="Times Armenian"/>
      <family val="2"/>
    </font>
    <font>
      <b/>
      <sz val="11"/>
      <color rgb="FF3F3F3F"/>
      <name val="Times Armenian"/>
      <family val="2"/>
    </font>
    <font>
      <b/>
      <sz val="11"/>
      <color rgb="FFFA7D00"/>
      <name val="Times Armenian"/>
      <family val="2"/>
    </font>
    <font>
      <sz val="11"/>
      <color rgb="FFFA7D00"/>
      <name val="Times Armenian"/>
      <family val="2"/>
    </font>
    <font>
      <b/>
      <sz val="11"/>
      <color theme="0"/>
      <name val="Times Armenian"/>
      <family val="2"/>
    </font>
    <font>
      <sz val="11"/>
      <color rgb="FFFF0000"/>
      <name val="Times Armenian"/>
      <family val="2"/>
    </font>
    <font>
      <i/>
      <sz val="11"/>
      <color rgb="FF7F7F7F"/>
      <name val="Times Armenian"/>
      <family val="2"/>
    </font>
    <font>
      <b/>
      <sz val="11"/>
      <color theme="1"/>
      <name val="Times Armenian"/>
      <family val="2"/>
    </font>
    <font>
      <sz val="11"/>
      <color theme="0"/>
      <name val="Times Armenian"/>
      <family val="2"/>
    </font>
    <font>
      <sz val="12"/>
      <color theme="1"/>
      <name val="Calibri"/>
      <family val="2"/>
      <charset val="1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3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auto="1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63">
    <xf numFmtId="0" fontId="0" fillId="0" borderId="0"/>
    <xf numFmtId="0" fontId="4" fillId="0" borderId="0"/>
    <xf numFmtId="9" fontId="5" fillId="0" borderId="0" applyFont="0" applyFill="0" applyBorder="0" applyAlignment="0" applyProtection="0"/>
    <xf numFmtId="0" fontId="6" fillId="0" borderId="0"/>
    <xf numFmtId="0" fontId="7" fillId="0" borderId="0">
      <alignment horizontal="left" vertical="top" wrapText="1"/>
    </xf>
    <xf numFmtId="0" fontId="8" fillId="0" borderId="0"/>
    <xf numFmtId="0" fontId="14" fillId="0" borderId="0"/>
    <xf numFmtId="165" fontId="15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18" fillId="0" borderId="0"/>
    <xf numFmtId="43" fontId="18" fillId="0" borderId="0" applyFont="0" applyFill="0" applyBorder="0" applyAlignment="0" applyProtection="0"/>
    <xf numFmtId="0" fontId="3" fillId="0" borderId="0"/>
    <xf numFmtId="0" fontId="8" fillId="0" borderId="0"/>
    <xf numFmtId="0" fontId="2" fillId="0" borderId="0"/>
    <xf numFmtId="0" fontId="20" fillId="0" borderId="0">
      <alignment horizontal="left" vertical="top" wrapText="1"/>
    </xf>
    <xf numFmtId="167" fontId="20" fillId="0" borderId="0" applyFill="0" applyBorder="0" applyProtection="0">
      <alignment horizontal="right" vertical="top"/>
    </xf>
    <xf numFmtId="0" fontId="1" fillId="0" borderId="0"/>
    <xf numFmtId="0" fontId="6" fillId="0" borderId="0"/>
    <xf numFmtId="43" fontId="14" fillId="0" borderId="0" applyFont="0" applyFill="0" applyBorder="0" applyAlignment="0" applyProtection="0"/>
    <xf numFmtId="0" fontId="20" fillId="0" borderId="0">
      <alignment horizontal="left" vertical="top" wrapText="1"/>
    </xf>
    <xf numFmtId="0" fontId="29" fillId="0" borderId="0"/>
    <xf numFmtId="0" fontId="20" fillId="0" borderId="0">
      <alignment horizontal="left" vertical="top" wrapText="1"/>
    </xf>
    <xf numFmtId="0" fontId="39" fillId="0" borderId="0" applyNumberFormat="0" applyFill="0" applyBorder="0" applyAlignment="0" applyProtection="0"/>
    <xf numFmtId="0" fontId="40" fillId="0" borderId="22" applyNumberFormat="0" applyFill="0" applyAlignment="0" applyProtection="0"/>
    <xf numFmtId="0" fontId="41" fillId="0" borderId="23" applyNumberFormat="0" applyFill="0" applyAlignment="0" applyProtection="0"/>
    <xf numFmtId="0" fontId="42" fillId="0" borderId="24" applyNumberFormat="0" applyFill="0" applyAlignment="0" applyProtection="0"/>
    <xf numFmtId="0" fontId="42" fillId="0" borderId="0" applyNumberFormat="0" applyFill="0" applyBorder="0" applyAlignment="0" applyProtection="0"/>
    <xf numFmtId="0" fontId="43" fillId="4" borderId="0" applyNumberFormat="0" applyBorder="0" applyAlignment="0" applyProtection="0"/>
    <xf numFmtId="0" fontId="44" fillId="5" borderId="0" applyNumberFormat="0" applyBorder="0" applyAlignment="0" applyProtection="0"/>
    <xf numFmtId="0" fontId="45" fillId="6" borderId="0" applyNumberFormat="0" applyBorder="0" applyAlignment="0" applyProtection="0"/>
    <xf numFmtId="0" fontId="46" fillId="7" borderId="25" applyNumberFormat="0" applyAlignment="0" applyProtection="0"/>
    <xf numFmtId="0" fontId="47" fillId="8" borderId="26" applyNumberFormat="0" applyAlignment="0" applyProtection="0"/>
    <xf numFmtId="0" fontId="48" fillId="8" borderId="25" applyNumberFormat="0" applyAlignment="0" applyProtection="0"/>
    <xf numFmtId="0" fontId="49" fillId="0" borderId="27" applyNumberFormat="0" applyFill="0" applyAlignment="0" applyProtection="0"/>
    <xf numFmtId="0" fontId="50" fillId="9" borderId="28" applyNumberFormat="0" applyAlignment="0" applyProtection="0"/>
    <xf numFmtId="0" fontId="51" fillId="0" borderId="0" applyNumberFormat="0" applyFill="0" applyBorder="0" applyAlignment="0" applyProtection="0"/>
    <xf numFmtId="0" fontId="38" fillId="10" borderId="29" applyNumberFormat="0" applyFont="0" applyAlignment="0" applyProtection="0"/>
    <xf numFmtId="0" fontId="52" fillId="0" borderId="0" applyNumberFormat="0" applyFill="0" applyBorder="0" applyAlignment="0" applyProtection="0"/>
    <xf numFmtId="0" fontId="53" fillId="0" borderId="30" applyNumberFormat="0" applyFill="0" applyAlignment="0" applyProtection="0"/>
    <xf numFmtId="0" fontId="54" fillId="11" borderId="0" applyNumberFormat="0" applyBorder="0" applyAlignment="0" applyProtection="0"/>
    <xf numFmtId="0" fontId="38" fillId="12" borderId="0" applyNumberFormat="0" applyBorder="0" applyAlignment="0" applyProtection="0"/>
    <xf numFmtId="0" fontId="38" fillId="13" borderId="0" applyNumberFormat="0" applyBorder="0" applyAlignment="0" applyProtection="0"/>
    <xf numFmtId="0" fontId="54" fillId="14" borderId="0" applyNumberFormat="0" applyBorder="0" applyAlignment="0" applyProtection="0"/>
    <xf numFmtId="0" fontId="54" fillId="15" borderId="0" applyNumberFormat="0" applyBorder="0" applyAlignment="0" applyProtection="0"/>
    <xf numFmtId="0" fontId="38" fillId="16" borderId="0" applyNumberFormat="0" applyBorder="0" applyAlignment="0" applyProtection="0"/>
    <xf numFmtId="0" fontId="38" fillId="17" borderId="0" applyNumberFormat="0" applyBorder="0" applyAlignment="0" applyProtection="0"/>
    <xf numFmtId="0" fontId="54" fillId="18" borderId="0" applyNumberFormat="0" applyBorder="0" applyAlignment="0" applyProtection="0"/>
    <xf numFmtId="0" fontId="54" fillId="19" borderId="0" applyNumberFormat="0" applyBorder="0" applyAlignment="0" applyProtection="0"/>
    <xf numFmtId="0" fontId="38" fillId="20" borderId="0" applyNumberFormat="0" applyBorder="0" applyAlignment="0" applyProtection="0"/>
    <xf numFmtId="0" fontId="38" fillId="21" borderId="0" applyNumberFormat="0" applyBorder="0" applyAlignment="0" applyProtection="0"/>
    <xf numFmtId="0" fontId="54" fillId="22" borderId="0" applyNumberFormat="0" applyBorder="0" applyAlignment="0" applyProtection="0"/>
    <xf numFmtId="0" fontId="54" fillId="23" borderId="0" applyNumberFormat="0" applyBorder="0" applyAlignment="0" applyProtection="0"/>
    <xf numFmtId="0" fontId="38" fillId="24" borderId="0" applyNumberFormat="0" applyBorder="0" applyAlignment="0" applyProtection="0"/>
    <xf numFmtId="0" fontId="38" fillId="25" borderId="0" applyNumberFormat="0" applyBorder="0" applyAlignment="0" applyProtection="0"/>
    <xf numFmtId="0" fontId="54" fillId="26" borderId="0" applyNumberFormat="0" applyBorder="0" applyAlignment="0" applyProtection="0"/>
    <xf numFmtId="0" fontId="54" fillId="27" borderId="0" applyNumberFormat="0" applyBorder="0" applyAlignment="0" applyProtection="0"/>
    <xf numFmtId="0" fontId="38" fillId="28" borderId="0" applyNumberFormat="0" applyBorder="0" applyAlignment="0" applyProtection="0"/>
    <xf numFmtId="0" fontId="38" fillId="29" borderId="0" applyNumberFormat="0" applyBorder="0" applyAlignment="0" applyProtection="0"/>
    <xf numFmtId="0" fontId="54" fillId="30" borderId="0" applyNumberFormat="0" applyBorder="0" applyAlignment="0" applyProtection="0"/>
    <xf numFmtId="0" fontId="54" fillId="31" borderId="0" applyNumberFormat="0" applyBorder="0" applyAlignment="0" applyProtection="0"/>
    <xf numFmtId="0" fontId="38" fillId="32" borderId="0" applyNumberFormat="0" applyBorder="0" applyAlignment="0" applyProtection="0"/>
    <xf numFmtId="0" fontId="38" fillId="33" borderId="0" applyNumberFormat="0" applyBorder="0" applyAlignment="0" applyProtection="0"/>
    <xf numFmtId="0" fontId="54" fillId="34" borderId="0" applyNumberFormat="0" applyBorder="0" applyAlignment="0" applyProtection="0"/>
  </cellStyleXfs>
  <cellXfs count="243">
    <xf numFmtId="0" fontId="0" fillId="0" borderId="0" xfId="0"/>
    <xf numFmtId="0" fontId="9" fillId="0" borderId="0" xfId="0" applyFont="1"/>
    <xf numFmtId="0" fontId="11" fillId="2" borderId="1" xfId="0" applyFont="1" applyFill="1" applyBorder="1" applyAlignment="1">
      <alignment vertical="top" wrapText="1"/>
    </xf>
    <xf numFmtId="0" fontId="16" fillId="0" borderId="1" xfId="0" applyFont="1" applyBorder="1" applyAlignment="1">
      <alignment horizontal="left" vertical="top" wrapText="1"/>
    </xf>
    <xf numFmtId="0" fontId="16" fillId="0" borderId="6" xfId="0" applyFont="1" applyBorder="1" applyAlignment="1">
      <alignment horizontal="left" vertical="center" wrapText="1"/>
    </xf>
    <xf numFmtId="166" fontId="16" fillId="0" borderId="0" xfId="11" applyNumberFormat="1" applyFont="1" applyBorder="1" applyAlignment="1">
      <alignment horizontal="center" vertical="center"/>
    </xf>
    <xf numFmtId="0" fontId="16" fillId="2" borderId="0" xfId="0" applyFont="1" applyFill="1" applyBorder="1" applyAlignment="1">
      <alignment horizontal="left" vertical="center" wrapText="1"/>
    </xf>
    <xf numFmtId="0" fontId="9" fillId="0" borderId="0" xfId="0" applyFont="1" applyBorder="1"/>
    <xf numFmtId="0" fontId="9" fillId="0" borderId="0" xfId="0" applyFont="1" applyFill="1"/>
    <xf numFmtId="0" fontId="9" fillId="0" borderId="8" xfId="0" applyFont="1" applyBorder="1" applyAlignment="1"/>
    <xf numFmtId="0" fontId="9" fillId="0" borderId="0" xfId="0" applyFont="1" applyAlignment="1">
      <alignment horizontal="right"/>
    </xf>
    <xf numFmtId="0" fontId="9" fillId="0" borderId="0" xfId="0" applyFont="1" applyAlignment="1">
      <alignment horizontal="right"/>
    </xf>
    <xf numFmtId="168" fontId="16" fillId="0" borderId="6" xfId="11" applyNumberFormat="1" applyFont="1" applyBorder="1" applyAlignment="1">
      <alignment horizontal="center" vertical="center"/>
    </xf>
    <xf numFmtId="0" fontId="21" fillId="0" borderId="0" xfId="11" applyFont="1"/>
    <xf numFmtId="0" fontId="22" fillId="0" borderId="0" xfId="14" applyFont="1" applyAlignment="1">
      <alignment vertical="center" wrapText="1"/>
    </xf>
    <xf numFmtId="0" fontId="22" fillId="0" borderId="0" xfId="11" applyFont="1" applyAlignment="1">
      <alignment horizontal="center" vertical="center" wrapText="1"/>
    </xf>
    <xf numFmtId="0" fontId="21" fillId="0" borderId="0" xfId="11" applyFont="1" applyAlignment="1">
      <alignment horizontal="center" vertical="center" wrapText="1"/>
    </xf>
    <xf numFmtId="0" fontId="21" fillId="0" borderId="0" xfId="11" applyFont="1" applyFill="1"/>
    <xf numFmtId="0" fontId="23" fillId="0" borderId="6" xfId="11" applyFont="1" applyFill="1" applyBorder="1" applyAlignment="1">
      <alignment horizontal="center" vertical="center" wrapText="1"/>
    </xf>
    <xf numFmtId="0" fontId="23" fillId="0" borderId="6" xfId="11" applyFont="1" applyBorder="1" applyAlignment="1">
      <alignment horizontal="left"/>
    </xf>
    <xf numFmtId="0" fontId="22" fillId="0" borderId="4" xfId="11" applyFont="1" applyBorder="1" applyAlignment="1">
      <alignment horizontal="left" vertical="center" wrapText="1"/>
    </xf>
    <xf numFmtId="0" fontId="21" fillId="0" borderId="6" xfId="11" applyFont="1" applyBorder="1" applyAlignment="1">
      <alignment vertical="center" wrapText="1"/>
    </xf>
    <xf numFmtId="171" fontId="22" fillId="0" borderId="6" xfId="11" applyNumberFormat="1" applyFont="1" applyFill="1" applyBorder="1" applyAlignment="1">
      <alignment horizontal="center" vertical="center" wrapText="1"/>
    </xf>
    <xf numFmtId="171" fontId="21" fillId="0" borderId="0" xfId="11" applyNumberFormat="1" applyFont="1"/>
    <xf numFmtId="0" fontId="21" fillId="0" borderId="6" xfId="11" applyFont="1" applyFill="1" applyBorder="1" applyAlignment="1">
      <alignment vertical="center" wrapText="1"/>
    </xf>
    <xf numFmtId="49" fontId="19" fillId="0" borderId="6" xfId="11" applyNumberFormat="1" applyFont="1" applyBorder="1" applyAlignment="1">
      <alignment horizontal="center" vertical="center" wrapText="1"/>
    </xf>
    <xf numFmtId="0" fontId="19" fillId="0" borderId="0" xfId="11" applyFont="1"/>
    <xf numFmtId="49" fontId="21" fillId="0" borderId="6" xfId="11" applyNumberFormat="1" applyFont="1" applyBorder="1" applyAlignment="1">
      <alignment horizontal="center" vertical="center" wrapText="1"/>
    </xf>
    <xf numFmtId="0" fontId="21" fillId="0" borderId="4" xfId="11" applyFont="1" applyBorder="1" applyAlignment="1">
      <alignment vertical="center" wrapText="1"/>
    </xf>
    <xf numFmtId="171" fontId="21" fillId="0" borderId="6" xfId="11" applyNumberFormat="1" applyFont="1" applyFill="1" applyBorder="1" applyAlignment="1">
      <alignment horizontal="center" vertical="center" wrapText="1"/>
    </xf>
    <xf numFmtId="170" fontId="24" fillId="0" borderId="6" xfId="18" applyNumberFormat="1" applyFont="1" applyFill="1" applyBorder="1" applyAlignment="1">
      <alignment horizontal="center" vertical="center"/>
    </xf>
    <xf numFmtId="0" fontId="9" fillId="0" borderId="0" xfId="0" applyFont="1" applyAlignment="1">
      <alignment horizontal="right"/>
    </xf>
    <xf numFmtId="168" fontId="9" fillId="0" borderId="0" xfId="0" applyNumberFormat="1" applyFont="1"/>
    <xf numFmtId="0" fontId="27" fillId="0" borderId="0" xfId="0" applyFont="1" applyFill="1" applyBorder="1" applyAlignment="1">
      <alignment horizontal="left" vertical="top"/>
    </xf>
    <xf numFmtId="0" fontId="25" fillId="0" borderId="0" xfId="0" applyFont="1" applyFill="1" applyBorder="1" applyAlignment="1">
      <alignment vertical="top"/>
    </xf>
    <xf numFmtId="0" fontId="25" fillId="0" borderId="0" xfId="0" applyFont="1" applyFill="1" applyBorder="1" applyAlignment="1">
      <alignment horizontal="center" vertical="top"/>
    </xf>
    <xf numFmtId="0" fontId="9" fillId="0" borderId="0" xfId="0" applyFont="1" applyAlignment="1">
      <alignment horizontal="right"/>
    </xf>
    <xf numFmtId="0" fontId="28" fillId="0" borderId="0" xfId="0" applyFont="1"/>
    <xf numFmtId="0" fontId="9" fillId="0" borderId="0" xfId="0" applyFont="1" applyFill="1" applyAlignment="1"/>
    <xf numFmtId="0" fontId="17" fillId="0" borderId="0" xfId="0" applyFont="1"/>
    <xf numFmtId="0" fontId="17" fillId="0" borderId="0" xfId="0" applyFont="1" applyBorder="1"/>
    <xf numFmtId="0" fontId="28" fillId="0" borderId="0" xfId="0" applyFont="1" applyFill="1" applyAlignment="1">
      <alignment horizontal="right"/>
    </xf>
    <xf numFmtId="0" fontId="16" fillId="0" borderId="0" xfId="20" applyNumberFormat="1" applyFont="1" applyFill="1" applyBorder="1" applyAlignment="1">
      <alignment vertical="center" wrapText="1"/>
    </xf>
    <xf numFmtId="0" fontId="16" fillId="0" borderId="0" xfId="20" applyFont="1" applyFill="1" applyAlignment="1">
      <alignment vertical="center" wrapText="1"/>
    </xf>
    <xf numFmtId="0" fontId="30" fillId="0" borderId="0" xfId="20" applyFont="1" applyFill="1" applyAlignment="1">
      <alignment horizontal="right" vertical="center" wrapText="1"/>
    </xf>
    <xf numFmtId="0" fontId="4" fillId="0" borderId="0" xfId="21" applyFont="1" applyFill="1">
      <alignment horizontal="left" vertical="top" wrapText="1"/>
    </xf>
    <xf numFmtId="0" fontId="25" fillId="0" borderId="0" xfId="20" applyNumberFormat="1" applyFont="1" applyFill="1" applyBorder="1" applyAlignment="1">
      <alignment horizontal="center" vertical="center" wrapText="1"/>
    </xf>
    <xf numFmtId="0" fontId="30" fillId="0" borderId="0" xfId="20" applyFont="1" applyFill="1" applyAlignment="1"/>
    <xf numFmtId="0" fontId="9" fillId="0" borderId="6" xfId="21" applyFont="1" applyFill="1" applyBorder="1" applyAlignment="1">
      <alignment horizontal="center" vertical="center" wrapText="1"/>
    </xf>
    <xf numFmtId="0" fontId="4" fillId="0" borderId="0" xfId="21" applyFont="1" applyFill="1" applyAlignment="1"/>
    <xf numFmtId="0" fontId="4" fillId="0" borderId="0" xfId="21" applyFont="1" applyFill="1" applyAlignment="1">
      <alignment horizontal="center" vertical="center" wrapText="1"/>
    </xf>
    <xf numFmtId="0" fontId="9" fillId="0" borderId="0" xfId="0" applyFont="1" applyAlignment="1">
      <alignment horizontal="center"/>
    </xf>
    <xf numFmtId="0" fontId="21" fillId="0" borderId="4" xfId="11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0" fontId="0" fillId="0" borderId="0" xfId="0" applyFill="1" applyBorder="1" applyAlignment="1">
      <alignment horizontal="left" vertical="top"/>
    </xf>
    <xf numFmtId="0" fontId="30" fillId="0" borderId="0" xfId="0" applyFont="1" applyFill="1" applyBorder="1" applyAlignment="1">
      <alignment vertical="center"/>
    </xf>
    <xf numFmtId="0" fontId="30" fillId="0" borderId="0" xfId="0" applyFont="1" applyFill="1" applyBorder="1" applyAlignment="1">
      <alignment horizontal="center" vertical="center"/>
    </xf>
    <xf numFmtId="0" fontId="31" fillId="0" borderId="0" xfId="0" applyFont="1" applyFill="1" applyBorder="1" applyAlignment="1">
      <alignment horizontal="left" vertical="center"/>
    </xf>
    <xf numFmtId="0" fontId="30" fillId="0" borderId="0" xfId="0" applyFont="1" applyFill="1" applyBorder="1" applyAlignment="1">
      <alignment horizontal="left" vertical="center"/>
    </xf>
    <xf numFmtId="0" fontId="30" fillId="0" borderId="0" xfId="0" applyFont="1" applyFill="1" applyBorder="1" applyAlignment="1">
      <alignment horizontal="right" vertical="center"/>
    </xf>
    <xf numFmtId="0" fontId="31" fillId="0" borderId="12" xfId="0" applyFont="1" applyFill="1" applyBorder="1" applyAlignment="1">
      <alignment horizontal="left" vertical="center" wrapText="1"/>
    </xf>
    <xf numFmtId="169" fontId="30" fillId="0" borderId="12" xfId="0" applyNumberFormat="1" applyFont="1" applyFill="1" applyBorder="1" applyAlignment="1">
      <alignment horizontal="center" vertical="center" wrapText="1"/>
    </xf>
    <xf numFmtId="0" fontId="30" fillId="0" borderId="12" xfId="0" applyFont="1" applyFill="1" applyBorder="1" applyAlignment="1">
      <alignment horizontal="left" vertical="center" wrapText="1"/>
    </xf>
    <xf numFmtId="170" fontId="31" fillId="0" borderId="12" xfId="8" applyNumberFormat="1" applyFont="1" applyFill="1" applyBorder="1" applyAlignment="1">
      <alignment horizontal="center" vertical="top" wrapText="1"/>
    </xf>
    <xf numFmtId="170" fontId="31" fillId="0" borderId="12" xfId="8" applyNumberFormat="1" applyFont="1" applyFill="1" applyBorder="1" applyAlignment="1">
      <alignment horizontal="center" vertical="center" wrapText="1"/>
    </xf>
    <xf numFmtId="0" fontId="30" fillId="0" borderId="0" xfId="0" applyFont="1" applyFill="1" applyBorder="1" applyAlignment="1">
      <alignment horizontal="left" vertical="center" wrapText="1"/>
    </xf>
    <xf numFmtId="164" fontId="30" fillId="0" borderId="0" xfId="0" applyNumberFormat="1" applyFont="1" applyFill="1" applyBorder="1" applyAlignment="1">
      <alignment horizontal="center" vertical="top" wrapText="1"/>
    </xf>
    <xf numFmtId="0" fontId="30" fillId="0" borderId="0" xfId="0" applyFont="1" applyFill="1" applyBorder="1" applyAlignment="1">
      <alignment horizontal="left" vertical="top"/>
    </xf>
    <xf numFmtId="0" fontId="31" fillId="0" borderId="0" xfId="0" applyFont="1" applyFill="1" applyBorder="1" applyAlignment="1">
      <alignment horizontal="left" vertical="top"/>
    </xf>
    <xf numFmtId="0" fontId="31" fillId="0" borderId="0" xfId="0" applyFont="1" applyFill="1" applyBorder="1" applyAlignment="1">
      <alignment horizontal="right" vertical="top" wrapText="1"/>
    </xf>
    <xf numFmtId="0" fontId="32" fillId="0" borderId="0" xfId="0" applyFont="1" applyFill="1" applyBorder="1" applyAlignment="1">
      <alignment horizontal="left" vertical="top"/>
    </xf>
    <xf numFmtId="0" fontId="31" fillId="0" borderId="0" xfId="0" applyFont="1" applyFill="1" applyBorder="1" applyAlignment="1">
      <alignment vertical="center"/>
    </xf>
    <xf numFmtId="0" fontId="30" fillId="0" borderId="0" xfId="0" applyFont="1" applyFill="1" applyBorder="1" applyAlignment="1">
      <alignment horizontal="right" vertical="top"/>
    </xf>
    <xf numFmtId="0" fontId="31" fillId="0" borderId="0" xfId="0" applyFont="1" applyFill="1" applyBorder="1" applyAlignment="1">
      <alignment horizontal="center" vertical="top"/>
    </xf>
    <xf numFmtId="0" fontId="31" fillId="0" borderId="6" xfId="0" applyFont="1" applyFill="1" applyBorder="1" applyAlignment="1">
      <alignment horizontal="center" vertical="center" wrapText="1"/>
    </xf>
    <xf numFmtId="0" fontId="30" fillId="0" borderId="0" xfId="0" applyFont="1" applyFill="1" applyBorder="1" applyAlignment="1">
      <alignment horizontal="left" vertical="top" wrapText="1"/>
    </xf>
    <xf numFmtId="172" fontId="33" fillId="0" borderId="0" xfId="0" applyNumberFormat="1" applyFont="1" applyFill="1" applyBorder="1" applyAlignment="1">
      <alignment horizontal="center" vertical="top" wrapText="1"/>
    </xf>
    <xf numFmtId="0" fontId="24" fillId="0" borderId="20" xfId="0" applyFont="1" applyFill="1" applyBorder="1" applyAlignment="1">
      <alignment horizontal="left" vertical="center" wrapText="1"/>
    </xf>
    <xf numFmtId="0" fontId="25" fillId="0" borderId="13" xfId="0" applyFont="1" applyFill="1" applyBorder="1" applyAlignment="1">
      <alignment horizontal="left" vertical="center" wrapText="1"/>
    </xf>
    <xf numFmtId="0" fontId="27" fillId="0" borderId="12" xfId="0" applyFont="1" applyFill="1" applyBorder="1" applyAlignment="1">
      <alignment horizontal="center" vertical="center" wrapText="1"/>
    </xf>
    <xf numFmtId="0" fontId="24" fillId="0" borderId="13" xfId="0" applyFont="1" applyFill="1" applyBorder="1" applyAlignment="1">
      <alignment horizontal="left" vertical="center" wrapText="1"/>
    </xf>
    <xf numFmtId="0" fontId="27" fillId="0" borderId="12" xfId="0" applyFont="1" applyFill="1" applyBorder="1" applyAlignment="1">
      <alignment horizontal="left" vertical="center" wrapText="1"/>
    </xf>
    <xf numFmtId="0" fontId="27" fillId="0" borderId="13" xfId="0" applyFont="1" applyFill="1" applyBorder="1" applyAlignment="1">
      <alignment horizontal="left" vertical="center" wrapText="1"/>
    </xf>
    <xf numFmtId="0" fontId="27" fillId="0" borderId="0" xfId="0" applyFont="1" applyFill="1" applyBorder="1" applyAlignment="1">
      <alignment horizontal="left" vertical="center" wrapText="1"/>
    </xf>
    <xf numFmtId="172" fontId="34" fillId="0" borderId="0" xfId="0" applyNumberFormat="1" applyFont="1" applyFill="1" applyBorder="1" applyAlignment="1">
      <alignment horizontal="center" vertical="center" wrapText="1"/>
    </xf>
    <xf numFmtId="0" fontId="30" fillId="0" borderId="0" xfId="0" applyFont="1" applyFill="1" applyBorder="1" applyAlignment="1">
      <alignment horizontal="right" vertical="center" wrapText="1"/>
    </xf>
    <xf numFmtId="0" fontId="9" fillId="0" borderId="0" xfId="0" applyFont="1" applyAlignment="1">
      <alignment horizontal="right"/>
    </xf>
    <xf numFmtId="0" fontId="10" fillId="0" borderId="0" xfId="0" applyFont="1" applyAlignment="1">
      <alignment vertical="center" wrapText="1"/>
    </xf>
    <xf numFmtId="2" fontId="10" fillId="0" borderId="4" xfId="0" applyNumberFormat="1" applyFont="1" applyFill="1" applyBorder="1" applyAlignment="1">
      <alignment wrapText="1"/>
    </xf>
    <xf numFmtId="164" fontId="30" fillId="0" borderId="12" xfId="0" applyNumberFormat="1" applyFont="1" applyFill="1" applyBorder="1" applyAlignment="1">
      <alignment horizontal="right" vertical="top" wrapText="1"/>
    </xf>
    <xf numFmtId="170" fontId="31" fillId="0" borderId="6" xfId="8" applyNumberFormat="1" applyFont="1" applyFill="1" applyBorder="1" applyAlignment="1">
      <alignment horizontal="center" vertical="center" wrapText="1"/>
    </xf>
    <xf numFmtId="170" fontId="26" fillId="0" borderId="12" xfId="8" applyNumberFormat="1" applyFont="1" applyFill="1" applyBorder="1" applyAlignment="1">
      <alignment horizontal="center" vertical="center" wrapText="1"/>
    </xf>
    <xf numFmtId="170" fontId="27" fillId="0" borderId="12" xfId="8" applyNumberFormat="1" applyFont="1" applyFill="1" applyBorder="1" applyAlignment="1">
      <alignment horizontal="center" vertical="center" wrapText="1"/>
    </xf>
    <xf numFmtId="0" fontId="30" fillId="0" borderId="0" xfId="0" applyFont="1" applyFill="1" applyBorder="1" applyAlignment="1">
      <alignment horizontal="right" vertical="center" wrapText="1"/>
    </xf>
    <xf numFmtId="0" fontId="25" fillId="0" borderId="0" xfId="0" applyFont="1" applyFill="1" applyBorder="1" applyAlignment="1">
      <alignment horizontal="left" vertical="top"/>
    </xf>
    <xf numFmtId="0" fontId="30" fillId="0" borderId="6" xfId="0" applyFont="1" applyFill="1" applyBorder="1" applyAlignment="1">
      <alignment horizontal="left" vertical="center" wrapText="1"/>
    </xf>
    <xf numFmtId="0" fontId="30" fillId="0" borderId="6" xfId="0" applyFont="1" applyFill="1" applyBorder="1" applyAlignment="1">
      <alignment horizontal="center" vertical="center" wrapText="1"/>
    </xf>
    <xf numFmtId="0" fontId="31" fillId="0" borderId="6" xfId="0" applyFont="1" applyFill="1" applyBorder="1" applyAlignment="1">
      <alignment horizontal="left" vertical="top" wrapText="1"/>
    </xf>
    <xf numFmtId="0" fontId="19" fillId="0" borderId="6" xfId="0" applyFont="1" applyFill="1" applyBorder="1" applyAlignment="1">
      <alignment horizontal="left" vertical="top" wrapText="1"/>
    </xf>
    <xf numFmtId="0" fontId="30" fillId="0" borderId="6" xfId="0" applyFont="1" applyFill="1" applyBorder="1" applyAlignment="1">
      <alignment horizontal="left" vertical="top" wrapText="1"/>
    </xf>
    <xf numFmtId="0" fontId="25" fillId="0" borderId="0" xfId="0" applyFont="1" applyFill="1" applyBorder="1" applyAlignment="1">
      <alignment horizontal="left" vertical="center"/>
    </xf>
    <xf numFmtId="0" fontId="17" fillId="0" borderId="0" xfId="0" applyFont="1" applyFill="1" applyBorder="1" applyAlignment="1">
      <alignment horizontal="left" vertical="center"/>
    </xf>
    <xf numFmtId="0" fontId="17" fillId="0" borderId="0" xfId="0" applyFont="1" applyFill="1" applyBorder="1" applyAlignment="1">
      <alignment horizontal="left" vertical="top"/>
    </xf>
    <xf numFmtId="0" fontId="25" fillId="0" borderId="0" xfId="0" applyFont="1" applyFill="1" applyBorder="1" applyAlignment="1">
      <alignment horizontal="center" vertical="center"/>
    </xf>
    <xf numFmtId="0" fontId="25" fillId="0" borderId="0" xfId="0" applyFont="1" applyFill="1" applyBorder="1" applyAlignment="1">
      <alignment horizontal="right" vertical="center"/>
    </xf>
    <xf numFmtId="0" fontId="25" fillId="0" borderId="21" xfId="0" applyFont="1" applyFill="1" applyBorder="1" applyAlignment="1">
      <alignment horizontal="center" vertical="center" wrapText="1"/>
    </xf>
    <xf numFmtId="0" fontId="17" fillId="0" borderId="12" xfId="0" applyFont="1" applyFill="1" applyBorder="1" applyAlignment="1">
      <alignment horizontal="left" vertical="center" wrapText="1"/>
    </xf>
    <xf numFmtId="0" fontId="17" fillId="0" borderId="6" xfId="0" applyFont="1" applyBorder="1" applyAlignment="1">
      <alignment horizontal="left" vertical="top" wrapText="1"/>
    </xf>
    <xf numFmtId="0" fontId="16" fillId="2" borderId="6" xfId="0" applyFont="1" applyFill="1" applyBorder="1" applyAlignment="1">
      <alignment vertical="center" wrapText="1"/>
    </xf>
    <xf numFmtId="0" fontId="9" fillId="2" borderId="6" xfId="0" applyFont="1" applyFill="1" applyBorder="1" applyAlignment="1">
      <alignment horizontal="left" vertical="top" wrapText="1"/>
    </xf>
    <xf numFmtId="0" fontId="9" fillId="2" borderId="6" xfId="0" applyFont="1" applyFill="1" applyBorder="1" applyAlignment="1">
      <alignment vertical="top" wrapText="1"/>
    </xf>
    <xf numFmtId="0" fontId="36" fillId="0" borderId="6" xfId="0" applyFont="1" applyBorder="1" applyAlignment="1">
      <alignment horizontal="left" vertical="top" wrapText="1"/>
    </xf>
    <xf numFmtId="0" fontId="37" fillId="0" borderId="6" xfId="0" applyFont="1" applyBorder="1" applyAlignment="1">
      <alignment horizontal="left" vertical="top" wrapText="1"/>
    </xf>
    <xf numFmtId="0" fontId="35" fillId="0" borderId="12" xfId="0" applyFont="1" applyFill="1" applyBorder="1" applyAlignment="1">
      <alignment horizontal="center" vertical="center" wrapText="1"/>
    </xf>
    <xf numFmtId="0" fontId="35" fillId="0" borderId="6" xfId="21" applyNumberFormat="1" applyFont="1" applyFill="1" applyBorder="1" applyAlignment="1">
      <alignment horizontal="center" vertical="center"/>
    </xf>
    <xf numFmtId="174" fontId="24" fillId="0" borderId="12" xfId="0" applyNumberFormat="1" applyFont="1" applyFill="1" applyBorder="1" applyAlignment="1">
      <alignment horizontal="center" vertical="center" wrapText="1"/>
    </xf>
    <xf numFmtId="0" fontId="12" fillId="0" borderId="12" xfId="0" applyFont="1" applyFill="1" applyBorder="1" applyAlignment="1">
      <alignment horizontal="center" vertical="center" wrapText="1"/>
    </xf>
    <xf numFmtId="170" fontId="25" fillId="0" borderId="12" xfId="8" applyNumberFormat="1" applyFont="1" applyFill="1" applyBorder="1" applyAlignment="1">
      <alignment horizontal="center" vertical="center" wrapText="1"/>
    </xf>
    <xf numFmtId="0" fontId="25" fillId="0" borderId="6" xfId="0" applyFont="1" applyBorder="1" applyAlignment="1">
      <alignment horizontal="left" vertical="top" wrapText="1"/>
    </xf>
    <xf numFmtId="170" fontId="16" fillId="0" borderId="12" xfId="8" applyNumberFormat="1" applyFont="1" applyFill="1" applyBorder="1" applyAlignment="1">
      <alignment horizontal="center" vertical="center" wrapText="1"/>
    </xf>
    <xf numFmtId="0" fontId="16" fillId="0" borderId="6" xfId="21" applyFont="1" applyFill="1" applyBorder="1" applyAlignment="1">
      <alignment horizontal="center" vertical="center" wrapText="1"/>
    </xf>
    <xf numFmtId="0" fontId="16" fillId="0" borderId="6" xfId="21" applyFont="1" applyFill="1" applyBorder="1" applyAlignment="1">
      <alignment horizontal="left" vertical="center" wrapText="1"/>
    </xf>
    <xf numFmtId="0" fontId="24" fillId="0" borderId="6" xfId="0" applyFont="1" applyBorder="1" applyAlignment="1">
      <alignment horizontal="left" vertical="top" wrapText="1"/>
    </xf>
    <xf numFmtId="49" fontId="12" fillId="0" borderId="6" xfId="21" applyNumberFormat="1" applyFont="1" applyFill="1" applyBorder="1" applyAlignment="1">
      <alignment horizontal="center" vertical="center"/>
    </xf>
    <xf numFmtId="0" fontId="25" fillId="0" borderId="12" xfId="0" applyFont="1" applyFill="1" applyBorder="1" applyAlignment="1">
      <alignment horizontal="center" vertical="center" wrapText="1"/>
    </xf>
    <xf numFmtId="173" fontId="24" fillId="0" borderId="12" xfId="0" applyNumberFormat="1" applyFont="1" applyFill="1" applyBorder="1" applyAlignment="1">
      <alignment horizontal="center" vertical="center" wrapText="1"/>
    </xf>
    <xf numFmtId="0" fontId="16" fillId="0" borderId="12" xfId="0" applyFont="1" applyFill="1" applyBorder="1" applyAlignment="1">
      <alignment horizontal="center" vertical="center" wrapText="1"/>
    </xf>
    <xf numFmtId="49" fontId="9" fillId="0" borderId="6" xfId="21" applyNumberFormat="1" applyFont="1" applyFill="1" applyBorder="1" applyAlignment="1">
      <alignment horizontal="center" vertical="center"/>
    </xf>
    <xf numFmtId="0" fontId="9" fillId="0" borderId="6" xfId="21" applyNumberFormat="1" applyFont="1" applyFill="1" applyBorder="1" applyAlignment="1">
      <alignment horizontal="center" vertical="center"/>
    </xf>
    <xf numFmtId="0" fontId="9" fillId="0" borderId="6" xfId="21" applyNumberFormat="1" applyFont="1" applyFill="1" applyBorder="1" applyAlignment="1">
      <alignment horizontal="center" vertical="top"/>
    </xf>
    <xf numFmtId="0" fontId="11" fillId="0" borderId="6" xfId="19" applyFont="1" applyFill="1" applyBorder="1" applyAlignment="1">
      <alignment horizontal="left" vertical="center" wrapText="1"/>
    </xf>
    <xf numFmtId="0" fontId="9" fillId="2" borderId="6" xfId="0" applyFont="1" applyFill="1" applyBorder="1" applyAlignment="1">
      <alignment horizontal="center" vertical="top" wrapText="1"/>
    </xf>
    <xf numFmtId="0" fontId="30" fillId="0" borderId="0" xfId="0" applyFont="1" applyFill="1" applyBorder="1" applyAlignment="1">
      <alignment vertical="top"/>
    </xf>
    <xf numFmtId="0" fontId="30" fillId="0" borderId="0" xfId="0" applyFont="1" applyFill="1" applyBorder="1" applyAlignment="1">
      <alignment horizontal="center" vertical="top"/>
    </xf>
    <xf numFmtId="0" fontId="31" fillId="0" borderId="0" xfId="0" applyFont="1" applyFill="1" applyBorder="1" applyAlignment="1">
      <alignment vertical="top"/>
    </xf>
    <xf numFmtId="0" fontId="30" fillId="0" borderId="0" xfId="21" applyFont="1" applyFill="1">
      <alignment horizontal="left" vertical="top" wrapText="1"/>
    </xf>
    <xf numFmtId="0" fontId="30" fillId="0" borderId="0" xfId="21" applyFont="1" applyFill="1" applyAlignment="1">
      <alignment horizontal="center" vertical="center" wrapText="1"/>
    </xf>
    <xf numFmtId="0" fontId="16" fillId="2" borderId="6" xfId="0" applyFont="1" applyFill="1" applyBorder="1" applyAlignment="1">
      <alignment horizontal="left" vertical="center" wrapText="1"/>
    </xf>
    <xf numFmtId="0" fontId="31" fillId="0" borderId="0" xfId="0" applyFont="1" applyFill="1" applyBorder="1" applyAlignment="1">
      <alignment horizontal="left" vertical="top"/>
    </xf>
    <xf numFmtId="0" fontId="31" fillId="0" borderId="0" xfId="0" applyFont="1" applyFill="1" applyBorder="1" applyAlignment="1">
      <alignment horizontal="left" vertical="top"/>
    </xf>
    <xf numFmtId="0" fontId="30" fillId="0" borderId="0" xfId="0" applyFont="1" applyFill="1" applyBorder="1" applyAlignment="1">
      <alignment horizontal="left" vertical="top"/>
    </xf>
    <xf numFmtId="0" fontId="30" fillId="0" borderId="0" xfId="0" applyFont="1" applyFill="1" applyBorder="1" applyAlignment="1">
      <alignment horizontal="right" vertical="center" wrapText="1"/>
    </xf>
    <xf numFmtId="0" fontId="31" fillId="0" borderId="0" xfId="0" applyFont="1" applyFill="1" applyBorder="1" applyAlignment="1">
      <alignment horizontal="right" vertical="center"/>
    </xf>
    <xf numFmtId="0" fontId="19" fillId="0" borderId="0" xfId="0" applyFont="1" applyFill="1" applyBorder="1" applyAlignment="1">
      <alignment horizontal="center" vertical="center" wrapText="1"/>
    </xf>
    <xf numFmtId="0" fontId="19" fillId="0" borderId="0" xfId="0" applyFont="1" applyFill="1" applyBorder="1" applyAlignment="1">
      <alignment horizontal="center" vertical="top" wrapText="1"/>
    </xf>
    <xf numFmtId="0" fontId="30" fillId="0" borderId="0" xfId="0" applyFont="1" applyFill="1" applyBorder="1" applyAlignment="1">
      <alignment horizontal="right" vertical="top"/>
    </xf>
    <xf numFmtId="0" fontId="31" fillId="0" borderId="0" xfId="0" applyFont="1" applyFill="1" applyBorder="1" applyAlignment="1">
      <alignment vertical="top"/>
    </xf>
    <xf numFmtId="0" fontId="26" fillId="0" borderId="0" xfId="0" applyFont="1" applyFill="1" applyBorder="1" applyAlignment="1">
      <alignment vertical="top"/>
    </xf>
    <xf numFmtId="0" fontId="31" fillId="0" borderId="0" xfId="0" applyFont="1" applyFill="1" applyBorder="1" applyAlignment="1">
      <alignment horizontal="left" vertical="top"/>
    </xf>
    <xf numFmtId="0" fontId="30" fillId="0" borderId="0" xfId="0" applyFont="1" applyFill="1" applyBorder="1" applyAlignment="1">
      <alignment horizontal="left" vertical="top"/>
    </xf>
    <xf numFmtId="0" fontId="10" fillId="0" borderId="0" xfId="0" applyFont="1" applyAlignment="1">
      <alignment horizontal="center" vertical="center" wrapText="1"/>
    </xf>
    <xf numFmtId="0" fontId="30" fillId="0" borderId="0" xfId="0" applyFont="1" applyFill="1" applyBorder="1" applyAlignment="1">
      <alignment horizontal="right" vertical="center" wrapText="1"/>
    </xf>
    <xf numFmtId="0" fontId="31" fillId="0" borderId="0" xfId="0" applyFont="1" applyFill="1" applyBorder="1" applyAlignment="1">
      <alignment horizontal="center" vertical="top"/>
    </xf>
    <xf numFmtId="0" fontId="25" fillId="0" borderId="13" xfId="0" applyFont="1" applyFill="1" applyBorder="1" applyAlignment="1">
      <alignment vertical="center" wrapText="1"/>
    </xf>
    <xf numFmtId="0" fontId="25" fillId="0" borderId="14" xfId="0" applyFont="1" applyFill="1" applyBorder="1" applyAlignment="1">
      <alignment vertical="center" wrapText="1"/>
    </xf>
    <xf numFmtId="0" fontId="25" fillId="0" borderId="15" xfId="0" applyFont="1" applyFill="1" applyBorder="1" applyAlignment="1">
      <alignment vertical="center" wrapText="1"/>
    </xf>
    <xf numFmtId="0" fontId="27" fillId="0" borderId="13" xfId="0" applyFont="1" applyFill="1" applyBorder="1" applyAlignment="1">
      <alignment horizontal="center" vertical="center" wrapText="1"/>
    </xf>
    <xf numFmtId="0" fontId="27" fillId="0" borderId="16" xfId="0" applyFont="1" applyFill="1" applyBorder="1" applyAlignment="1">
      <alignment horizontal="center" vertical="center" wrapText="1"/>
    </xf>
    <xf numFmtId="0" fontId="19" fillId="0" borderId="6" xfId="0" applyFont="1" applyFill="1" applyBorder="1" applyAlignment="1">
      <alignment horizontal="center" vertical="center" wrapText="1"/>
    </xf>
    <xf numFmtId="0" fontId="25" fillId="0" borderId="9" xfId="0" applyFont="1" applyFill="1" applyBorder="1" applyAlignment="1">
      <alignment horizontal="center" vertical="center" wrapText="1"/>
    </xf>
    <xf numFmtId="0" fontId="27" fillId="0" borderId="17" xfId="0" applyFont="1" applyFill="1" applyBorder="1" applyAlignment="1">
      <alignment horizontal="left" vertical="center" textRotation="90" wrapText="1"/>
    </xf>
    <xf numFmtId="0" fontId="27" fillId="0" borderId="19" xfId="0" applyFont="1" applyFill="1" applyBorder="1" applyAlignment="1">
      <alignment horizontal="left" vertical="center" textRotation="90" wrapText="1"/>
    </xf>
    <xf numFmtId="0" fontId="25" fillId="0" borderId="17" xfId="0" applyFont="1" applyFill="1" applyBorder="1" applyAlignment="1">
      <alignment horizontal="center" vertical="center" textRotation="90" wrapText="1"/>
    </xf>
    <xf numFmtId="0" fontId="25" fillId="0" borderId="19" xfId="0" applyFont="1" applyFill="1" applyBorder="1" applyAlignment="1">
      <alignment horizontal="center" vertical="center" textRotation="90" wrapText="1"/>
    </xf>
    <xf numFmtId="0" fontId="25" fillId="0" borderId="18" xfId="0" applyFont="1" applyFill="1" applyBorder="1" applyAlignment="1">
      <alignment horizontal="center" vertical="center" textRotation="90" wrapText="1"/>
    </xf>
    <xf numFmtId="0" fontId="25" fillId="0" borderId="20" xfId="0" applyFont="1" applyFill="1" applyBorder="1" applyAlignment="1">
      <alignment horizontal="center" vertical="center" textRotation="90" wrapText="1"/>
    </xf>
    <xf numFmtId="0" fontId="22" fillId="0" borderId="0" xfId="14" applyFont="1" applyAlignment="1">
      <alignment horizontal="center" vertical="center" wrapText="1"/>
    </xf>
    <xf numFmtId="0" fontId="21" fillId="0" borderId="4" xfId="11" applyFont="1" applyBorder="1" applyAlignment="1">
      <alignment horizontal="center" vertical="center" wrapText="1"/>
    </xf>
    <xf numFmtId="0" fontId="21" fillId="0" borderId="5" xfId="11" applyFont="1" applyBorder="1" applyAlignment="1">
      <alignment horizontal="center" vertical="center" wrapText="1"/>
    </xf>
    <xf numFmtId="0" fontId="21" fillId="0" borderId="9" xfId="11" applyFont="1" applyBorder="1" applyAlignment="1">
      <alignment horizontal="center" vertical="center" wrapText="1"/>
    </xf>
    <xf numFmtId="0" fontId="22" fillId="0" borderId="4" xfId="11" applyFont="1" applyFill="1" applyBorder="1" applyAlignment="1">
      <alignment horizontal="left" vertical="center" wrapText="1"/>
    </xf>
    <xf numFmtId="0" fontId="22" fillId="0" borderId="5" xfId="11" applyFont="1" applyFill="1" applyBorder="1" applyAlignment="1">
      <alignment horizontal="left" vertical="center" wrapText="1"/>
    </xf>
    <xf numFmtId="0" fontId="21" fillId="0" borderId="4" xfId="11" applyFont="1" applyFill="1" applyBorder="1" applyAlignment="1">
      <alignment horizontal="center" vertical="center" wrapText="1"/>
    </xf>
    <xf numFmtId="0" fontId="21" fillId="0" borderId="5" xfId="11" applyFont="1" applyFill="1" applyBorder="1" applyAlignment="1">
      <alignment horizontal="center" vertical="center" wrapText="1"/>
    </xf>
    <xf numFmtId="0" fontId="21" fillId="0" borderId="9" xfId="11" applyFont="1" applyFill="1" applyBorder="1" applyAlignment="1">
      <alignment horizontal="center" vertical="center" wrapText="1"/>
    </xf>
    <xf numFmtId="0" fontId="19" fillId="0" borderId="4" xfId="11" applyFont="1" applyBorder="1" applyAlignment="1">
      <alignment horizontal="center" vertical="center" wrapText="1"/>
    </xf>
    <xf numFmtId="0" fontId="19" fillId="0" borderId="5" xfId="11" applyFont="1" applyBorder="1" applyAlignment="1">
      <alignment horizontal="center" vertical="center" wrapText="1"/>
    </xf>
    <xf numFmtId="0" fontId="23" fillId="0" borderId="4" xfId="11" applyFont="1" applyFill="1" applyBorder="1" applyAlignment="1">
      <alignment horizontal="center" vertical="center"/>
    </xf>
    <xf numFmtId="0" fontId="23" fillId="0" borderId="9" xfId="11" applyFont="1" applyFill="1" applyBorder="1" applyAlignment="1">
      <alignment horizontal="center" vertical="center"/>
    </xf>
    <xf numFmtId="0" fontId="21" fillId="0" borderId="10" xfId="11" applyFont="1" applyFill="1" applyBorder="1" applyAlignment="1">
      <alignment horizontal="center" vertical="center" wrapText="1"/>
    </xf>
    <xf numFmtId="0" fontId="21" fillId="0" borderId="11" xfId="11" applyFont="1" applyFill="1" applyBorder="1" applyAlignment="1">
      <alignment horizontal="center" vertical="center" wrapText="1"/>
    </xf>
    <xf numFmtId="0" fontId="16" fillId="0" borderId="6" xfId="17" applyFont="1" applyFill="1" applyBorder="1" applyAlignment="1">
      <alignment horizontal="center" vertical="center" wrapText="1"/>
    </xf>
    <xf numFmtId="0" fontId="9" fillId="0" borderId="6" xfId="21" applyFont="1" applyFill="1" applyBorder="1" applyAlignment="1">
      <alignment horizontal="center" vertical="center"/>
    </xf>
    <xf numFmtId="0" fontId="25" fillId="0" borderId="0" xfId="0" applyFont="1" applyFill="1" applyBorder="1" applyAlignment="1">
      <alignment horizontal="left" vertical="top"/>
    </xf>
    <xf numFmtId="0" fontId="9" fillId="0" borderId="0" xfId="0" applyFont="1" applyFill="1" applyAlignment="1">
      <alignment horizontal="right"/>
    </xf>
    <xf numFmtId="0" fontId="19" fillId="0" borderId="0" xfId="20" applyNumberFormat="1" applyFont="1" applyFill="1" applyBorder="1" applyAlignment="1">
      <alignment horizontal="center" vertical="center" wrapText="1"/>
    </xf>
    <xf numFmtId="0" fontId="19" fillId="0" borderId="0" xfId="20" applyFont="1" applyFill="1" applyAlignment="1">
      <alignment horizontal="center" vertical="center"/>
    </xf>
    <xf numFmtId="0" fontId="9" fillId="0" borderId="6" xfId="21" applyFont="1" applyFill="1" applyBorder="1" applyAlignment="1">
      <alignment horizontal="center" vertical="center" wrapText="1"/>
    </xf>
    <xf numFmtId="0" fontId="10" fillId="2" borderId="0" xfId="0" applyFont="1" applyFill="1" applyAlignment="1">
      <alignment horizontal="center" vertical="center" wrapText="1"/>
    </xf>
    <xf numFmtId="0" fontId="13" fillId="2" borderId="7" xfId="0" applyFont="1" applyFill="1" applyBorder="1" applyAlignment="1">
      <alignment horizontal="center" vertical="top" wrapText="1"/>
    </xf>
    <xf numFmtId="0" fontId="13" fillId="2" borderId="2" xfId="0" applyFont="1" applyFill="1" applyBorder="1" applyAlignment="1">
      <alignment horizontal="center" vertical="top" wrapText="1"/>
    </xf>
    <xf numFmtId="0" fontId="13" fillId="2" borderId="3" xfId="0" applyFont="1" applyFill="1" applyBorder="1" applyAlignment="1">
      <alignment horizontal="center" vertical="top" wrapText="1"/>
    </xf>
    <xf numFmtId="0" fontId="9" fillId="2" borderId="4" xfId="0" applyFont="1" applyFill="1" applyBorder="1" applyAlignment="1">
      <alignment horizontal="left" vertical="center" wrapText="1"/>
    </xf>
    <xf numFmtId="0" fontId="9" fillId="2" borderId="9" xfId="0" applyFont="1" applyFill="1" applyBorder="1" applyAlignment="1">
      <alignment horizontal="left" vertical="center" wrapText="1"/>
    </xf>
    <xf numFmtId="0" fontId="16" fillId="2" borderId="4" xfId="0" applyFont="1" applyFill="1" applyBorder="1" applyAlignment="1">
      <alignment horizontal="left" vertical="center" wrapText="1"/>
    </xf>
    <xf numFmtId="0" fontId="16" fillId="2" borderId="9" xfId="0" applyFont="1" applyFill="1" applyBorder="1" applyAlignment="1">
      <alignment horizontal="left" vertical="center" wrapText="1"/>
    </xf>
    <xf numFmtId="0" fontId="22" fillId="0" borderId="0" xfId="14" applyFont="1" applyAlignment="1">
      <alignment horizontal="center" vertical="top"/>
    </xf>
    <xf numFmtId="0" fontId="12" fillId="2" borderId="0" xfId="0" applyFont="1" applyFill="1" applyAlignment="1">
      <alignment horizontal="left"/>
    </xf>
    <xf numFmtId="0" fontId="22" fillId="0" borderId="0" xfId="14" applyFont="1" applyAlignment="1">
      <alignment horizontal="left" vertical="top" wrapText="1"/>
    </xf>
    <xf numFmtId="0" fontId="16" fillId="2" borderId="4" xfId="0" applyFont="1" applyFill="1" applyBorder="1" applyAlignment="1">
      <alignment horizontal="center" vertical="center" wrapText="1"/>
    </xf>
    <xf numFmtId="0" fontId="16" fillId="2" borderId="9" xfId="0" applyFont="1" applyFill="1" applyBorder="1" applyAlignment="1">
      <alignment horizontal="center" vertical="center" wrapText="1"/>
    </xf>
    <xf numFmtId="0" fontId="28" fillId="0" borderId="0" xfId="0" applyFont="1" applyAlignment="1">
      <alignment horizontal="right" wrapText="1"/>
    </xf>
    <xf numFmtId="0" fontId="28" fillId="0" borderId="0" xfId="0" applyFont="1" applyAlignment="1"/>
    <xf numFmtId="0" fontId="28" fillId="0" borderId="0" xfId="0" applyFont="1" applyAlignment="1">
      <alignment horizontal="right"/>
    </xf>
    <xf numFmtId="0" fontId="28" fillId="0" borderId="0" xfId="0" applyFont="1" applyBorder="1" applyAlignment="1"/>
    <xf numFmtId="0" fontId="28" fillId="0" borderId="4" xfId="0" applyFont="1" applyBorder="1" applyAlignment="1">
      <alignment horizontal="center" vertical="center" wrapText="1"/>
    </xf>
    <xf numFmtId="0" fontId="28" fillId="0" borderId="9" xfId="0" applyFont="1" applyBorder="1" applyAlignment="1">
      <alignment horizontal="center" vertical="center" wrapText="1"/>
    </xf>
    <xf numFmtId="0" fontId="28" fillId="0" borderId="7" xfId="0" applyFont="1" applyBorder="1" applyAlignment="1">
      <alignment horizontal="center" vertical="center" wrapText="1"/>
    </xf>
    <xf numFmtId="0" fontId="28" fillId="0" borderId="6" xfId="0" applyFont="1" applyBorder="1" applyAlignment="1">
      <alignment horizontal="center" vertical="center" wrapText="1"/>
    </xf>
    <xf numFmtId="0" fontId="28" fillId="0" borderId="0" xfId="0" applyFont="1" applyBorder="1" applyAlignment="1">
      <alignment horizontal="left" vertical="top" wrapText="1"/>
    </xf>
    <xf numFmtId="0" fontId="28" fillId="0" borderId="0" xfId="0" applyFont="1" applyAlignment="1">
      <alignment horizontal="left" vertical="top" wrapText="1"/>
    </xf>
    <xf numFmtId="0" fontId="28" fillId="0" borderId="3" xfId="0" applyFont="1" applyBorder="1" applyAlignment="1">
      <alignment horizontal="center" vertical="center" wrapText="1"/>
    </xf>
    <xf numFmtId="170" fontId="19" fillId="0" borderId="6" xfId="18" applyNumberFormat="1" applyFont="1" applyFill="1" applyBorder="1" applyAlignment="1">
      <alignment horizontal="center" vertical="center"/>
    </xf>
    <xf numFmtId="0" fontId="28" fillId="0" borderId="6" xfId="0" applyFont="1" applyBorder="1" applyAlignment="1">
      <alignment horizontal="center" vertical="top" wrapText="1"/>
    </xf>
    <xf numFmtId="0" fontId="28" fillId="0" borderId="4" xfId="0" applyFont="1" applyBorder="1" applyAlignment="1">
      <alignment horizontal="center" vertical="top" wrapText="1"/>
    </xf>
    <xf numFmtId="0" fontId="28" fillId="0" borderId="9" xfId="0" applyFont="1" applyBorder="1" applyAlignment="1">
      <alignment horizontal="center" vertical="top" wrapText="1"/>
    </xf>
    <xf numFmtId="0" fontId="28" fillId="0" borderId="6" xfId="0" applyFont="1" applyBorder="1"/>
    <xf numFmtId="0" fontId="19" fillId="0" borderId="13" xfId="0" applyFont="1" applyFill="1" applyBorder="1" applyAlignment="1">
      <alignment horizontal="left" vertical="center" wrapText="1"/>
    </xf>
    <xf numFmtId="0" fontId="30" fillId="0" borderId="6" xfId="0" applyFont="1" applyBorder="1" applyAlignment="1">
      <alignment horizontal="left"/>
    </xf>
    <xf numFmtId="0" fontId="30" fillId="0" borderId="6" xfId="0" applyFont="1" applyBorder="1"/>
    <xf numFmtId="171" fontId="28" fillId="3" borderId="7" xfId="0" applyNumberFormat="1" applyFont="1" applyFill="1" applyBorder="1" applyAlignment="1">
      <alignment horizontal="center" vertical="center" wrapText="1"/>
    </xf>
    <xf numFmtId="0" fontId="30" fillId="0" borderId="0" xfId="0" applyFont="1"/>
    <xf numFmtId="0" fontId="30" fillId="0" borderId="7" xfId="0" applyFont="1" applyBorder="1" applyAlignment="1">
      <alignment horizontal="center"/>
    </xf>
    <xf numFmtId="0" fontId="30" fillId="0" borderId="13" xfId="0" applyFont="1" applyFill="1" applyBorder="1" applyAlignment="1">
      <alignment horizontal="left" vertical="center" wrapText="1"/>
    </xf>
    <xf numFmtId="171" fontId="28" fillId="3" borderId="2" xfId="0" applyNumberFormat="1" applyFont="1" applyFill="1" applyBorder="1" applyAlignment="1">
      <alignment horizontal="center" vertical="center" wrapText="1"/>
    </xf>
    <xf numFmtId="0" fontId="30" fillId="0" borderId="2" xfId="0" applyFont="1" applyBorder="1" applyAlignment="1">
      <alignment horizontal="center"/>
    </xf>
    <xf numFmtId="164" fontId="30" fillId="0" borderId="0" xfId="0" applyNumberFormat="1" applyFont="1"/>
    <xf numFmtId="0" fontId="30" fillId="0" borderId="3" xfId="0" applyFont="1" applyBorder="1" applyAlignment="1">
      <alignment horizontal="center"/>
    </xf>
    <xf numFmtId="171" fontId="28" fillId="3" borderId="3" xfId="0" applyNumberFormat="1" applyFont="1" applyFill="1" applyBorder="1" applyAlignment="1">
      <alignment horizontal="center" vertical="center" wrapText="1"/>
    </xf>
    <xf numFmtId="0" fontId="30" fillId="0" borderId="4" xfId="0" applyFont="1" applyBorder="1" applyAlignment="1">
      <alignment horizontal="center" wrapText="1"/>
    </xf>
    <xf numFmtId="0" fontId="30" fillId="0" borderId="5" xfId="0" applyFont="1" applyBorder="1" applyAlignment="1">
      <alignment horizontal="center" wrapText="1"/>
    </xf>
    <xf numFmtId="0" fontId="30" fillId="0" borderId="9" xfId="0" applyFont="1" applyBorder="1" applyAlignment="1">
      <alignment horizontal="center" wrapText="1"/>
    </xf>
    <xf numFmtId="0" fontId="30" fillId="0" borderId="6" xfId="0" applyFont="1" applyBorder="1" applyAlignment="1">
      <alignment horizontal="center"/>
    </xf>
    <xf numFmtId="0" fontId="30" fillId="0" borderId="6" xfId="0" applyFont="1" applyBorder="1" applyAlignment="1">
      <alignment horizontal="center" vertical="top"/>
    </xf>
    <xf numFmtId="0" fontId="30" fillId="0" borderId="3" xfId="0" applyFont="1" applyBorder="1"/>
    <xf numFmtId="171" fontId="30" fillId="0" borderId="7" xfId="0" applyNumberFormat="1" applyFont="1" applyBorder="1" applyAlignment="1">
      <alignment horizontal="center" vertical="center"/>
    </xf>
    <xf numFmtId="0" fontId="28" fillId="3" borderId="3" xfId="0" applyFont="1" applyFill="1" applyBorder="1" applyAlignment="1">
      <alignment vertical="top" wrapText="1"/>
    </xf>
    <xf numFmtId="171" fontId="30" fillId="0" borderId="2" xfId="0" applyNumberFormat="1" applyFont="1" applyBorder="1" applyAlignment="1">
      <alignment horizontal="center" vertical="center"/>
    </xf>
    <xf numFmtId="0" fontId="28" fillId="2" borderId="1" xfId="0" applyFont="1" applyFill="1" applyBorder="1" applyAlignment="1">
      <alignment horizontal="left" vertical="top" wrapText="1"/>
    </xf>
    <xf numFmtId="171" fontId="30" fillId="0" borderId="3" xfId="0" applyNumberFormat="1" applyFont="1" applyBorder="1" applyAlignment="1">
      <alignment horizontal="center" vertical="center"/>
    </xf>
    <xf numFmtId="0" fontId="28" fillId="0" borderId="8" xfId="0" applyFont="1" applyBorder="1" applyAlignment="1">
      <alignment horizontal="right"/>
    </xf>
    <xf numFmtId="0" fontId="10" fillId="0" borderId="6" xfId="0" applyFont="1" applyFill="1" applyBorder="1" applyAlignment="1">
      <alignment horizontal="left"/>
    </xf>
    <xf numFmtId="0" fontId="55" fillId="0" borderId="0" xfId="0" applyFont="1" applyFill="1" applyBorder="1" applyAlignment="1">
      <alignment horizontal="left" vertical="top"/>
    </xf>
  </cellXfs>
  <cellStyles count="63">
    <cellStyle name="20% - Accent1 2" xfId="40"/>
    <cellStyle name="20% - Accent2 2" xfId="44"/>
    <cellStyle name="20% - Accent3 2" xfId="48"/>
    <cellStyle name="20% - Accent4 2" xfId="52"/>
    <cellStyle name="20% - Accent5 2" xfId="56"/>
    <cellStyle name="20% - Accent6 2" xfId="60"/>
    <cellStyle name="40% - Accent1 2" xfId="41"/>
    <cellStyle name="40% - Accent2 2" xfId="45"/>
    <cellStyle name="40% - Accent3 2" xfId="49"/>
    <cellStyle name="40% - Accent4 2" xfId="53"/>
    <cellStyle name="40% - Accent5 2" xfId="57"/>
    <cellStyle name="40% - Accent6 2" xfId="61"/>
    <cellStyle name="60% - Accent1 2" xfId="42"/>
    <cellStyle name="60% - Accent2 2" xfId="46"/>
    <cellStyle name="60% - Accent3 2" xfId="50"/>
    <cellStyle name="60% - Accent4 2" xfId="54"/>
    <cellStyle name="60% - Accent5 2" xfId="58"/>
    <cellStyle name="60% - Accent6 2" xfId="62"/>
    <cellStyle name="Accent1 2" xfId="39"/>
    <cellStyle name="Accent2 2" xfId="43"/>
    <cellStyle name="Accent3 2" xfId="47"/>
    <cellStyle name="Accent4 2" xfId="51"/>
    <cellStyle name="Accent5 2" xfId="55"/>
    <cellStyle name="Accent6 2" xfId="59"/>
    <cellStyle name="Bad 2" xfId="28"/>
    <cellStyle name="Calculation 2" xfId="32"/>
    <cellStyle name="Check Cell 2" xfId="34"/>
    <cellStyle name="Comma" xfId="8" builtinId="3"/>
    <cellStyle name="Comma 15" xfId="18"/>
    <cellStyle name="Comma 2" xfId="10"/>
    <cellStyle name="Explanatory Text 2" xfId="37"/>
    <cellStyle name="Good 2" xfId="27"/>
    <cellStyle name="Heading 1 2" xfId="23"/>
    <cellStyle name="Heading 2 2" xfId="24"/>
    <cellStyle name="Heading 3 2" xfId="25"/>
    <cellStyle name="Heading 4 2" xfId="26"/>
    <cellStyle name="Input 2" xfId="30"/>
    <cellStyle name="Linked Cell 2" xfId="33"/>
    <cellStyle name="Neutral 2" xfId="29"/>
    <cellStyle name="Normal" xfId="0" builtinId="0"/>
    <cellStyle name="Normal 10" xfId="4"/>
    <cellStyle name="Normal 12" xfId="19"/>
    <cellStyle name="Normal 2" xfId="1"/>
    <cellStyle name="Normal 2 2" xfId="12"/>
    <cellStyle name="Normal 3" xfId="3"/>
    <cellStyle name="Normal 4" xfId="5"/>
    <cellStyle name="Normal 5" xfId="9"/>
    <cellStyle name="Normal 5 2" xfId="17"/>
    <cellStyle name="Normal 6" xfId="11"/>
    <cellStyle name="Normal 7" xfId="13"/>
    <cellStyle name="Normal 8" xfId="14"/>
    <cellStyle name="Normal 8 2" xfId="20"/>
    <cellStyle name="Normal 9" xfId="16"/>
    <cellStyle name="Note 2" xfId="36"/>
    <cellStyle name="Output 2" xfId="31"/>
    <cellStyle name="Percent 2" xfId="2"/>
    <cellStyle name="SN_241" xfId="15"/>
    <cellStyle name="Title 2" xfId="22"/>
    <cellStyle name="Total 2" xfId="38"/>
    <cellStyle name="Warning Text 2" xfId="35"/>
    <cellStyle name="Обычный 2" xfId="6"/>
    <cellStyle name="Обычный 4" xfId="21"/>
    <cellStyle name="Финансовый 3" xfId="7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1"/>
  <sheetViews>
    <sheetView tabSelected="1" workbookViewId="0">
      <selection activeCell="A16" sqref="A16"/>
    </sheetView>
  </sheetViews>
  <sheetFormatPr defaultColWidth="9.28515625" defaultRowHeight="15.75" x14ac:dyDescent="0.25"/>
  <cols>
    <col min="1" max="1" width="62.7109375" style="242" customWidth="1"/>
    <col min="2" max="2" width="47.28515625" style="242" customWidth="1"/>
    <col min="3" max="16384" width="9.28515625" style="242"/>
  </cols>
  <sheetData>
    <row r="1" spans="1:2" ht="17.25" x14ac:dyDescent="0.25">
      <c r="A1" s="142" t="s">
        <v>35</v>
      </c>
      <c r="B1" s="142"/>
    </row>
    <row r="2" spans="1:2" ht="34.5" x14ac:dyDescent="0.25">
      <c r="A2" s="55"/>
      <c r="B2" s="141" t="s">
        <v>120</v>
      </c>
    </row>
    <row r="3" spans="1:2" ht="17.25" x14ac:dyDescent="0.25">
      <c r="A3" s="55"/>
      <c r="B3" s="141"/>
    </row>
    <row r="4" spans="1:2" ht="17.25" x14ac:dyDescent="0.25">
      <c r="A4" s="55"/>
      <c r="B4" s="141"/>
    </row>
    <row r="5" spans="1:2" ht="60.6" customHeight="1" x14ac:dyDescent="0.25">
      <c r="A5" s="143" t="s">
        <v>112</v>
      </c>
      <c r="B5" s="143"/>
    </row>
    <row r="6" spans="1:2" ht="17.25" x14ac:dyDescent="0.25">
      <c r="A6" s="56"/>
      <c r="B6" s="57"/>
    </row>
    <row r="7" spans="1:2" ht="17.25" x14ac:dyDescent="0.25">
      <c r="A7" s="58"/>
      <c r="B7" s="59" t="s">
        <v>36</v>
      </c>
    </row>
    <row r="8" spans="1:2" ht="51.75" x14ac:dyDescent="0.25">
      <c r="A8" s="60"/>
      <c r="B8" s="61" t="s">
        <v>37</v>
      </c>
    </row>
    <row r="9" spans="1:2" ht="24.75" customHeight="1" x14ac:dyDescent="0.25">
      <c r="A9" s="62" t="s">
        <v>38</v>
      </c>
      <c r="B9" s="63">
        <f>B10</f>
        <v>2170261.6</v>
      </c>
    </row>
    <row r="10" spans="1:2" ht="24.75" customHeight="1" x14ac:dyDescent="0.25">
      <c r="A10" s="62" t="s">
        <v>39</v>
      </c>
      <c r="B10" s="64">
        <v>2170261.6</v>
      </c>
    </row>
    <row r="11" spans="1:2" ht="24.75" customHeight="1" x14ac:dyDescent="0.25">
      <c r="A11" s="62" t="s">
        <v>40</v>
      </c>
      <c r="B11" s="89" t="s">
        <v>41</v>
      </c>
    </row>
    <row r="12" spans="1:2" ht="17.25" x14ac:dyDescent="0.25">
      <c r="A12" s="65"/>
      <c r="B12" s="66"/>
    </row>
    <row r="13" spans="1:2" ht="17.25" x14ac:dyDescent="0.25">
      <c r="A13" s="65"/>
      <c r="B13" s="66"/>
    </row>
    <row r="14" spans="1:2" ht="17.25" x14ac:dyDescent="0.25">
      <c r="A14" s="65"/>
      <c r="B14" s="66"/>
    </row>
    <row r="15" spans="1:2" ht="17.25" x14ac:dyDescent="0.25">
      <c r="A15" s="65"/>
      <c r="B15" s="66"/>
    </row>
    <row r="16" spans="1:2" ht="17.25" x14ac:dyDescent="0.25">
      <c r="A16" s="65"/>
      <c r="B16" s="66"/>
    </row>
    <row r="17" spans="1:2" ht="17.25" x14ac:dyDescent="0.25">
      <c r="A17" s="140" t="s">
        <v>42</v>
      </c>
      <c r="B17" s="139"/>
    </row>
    <row r="18" spans="1:2" ht="17.25" x14ac:dyDescent="0.25">
      <c r="A18" s="140" t="s">
        <v>43</v>
      </c>
      <c r="B18" s="139"/>
    </row>
    <row r="19" spans="1:2" ht="17.25" x14ac:dyDescent="0.25">
      <c r="A19" s="140" t="s">
        <v>44</v>
      </c>
      <c r="B19" s="69" t="s">
        <v>45</v>
      </c>
    </row>
    <row r="20" spans="1:2" x14ac:dyDescent="0.25">
      <c r="A20" s="70"/>
      <c r="B20" s="70"/>
    </row>
    <row r="26" spans="1:2" ht="15" customHeight="1" x14ac:dyDescent="0.25"/>
    <row r="27" spans="1:2" ht="15" customHeight="1" x14ac:dyDescent="0.25"/>
    <row r="28" spans="1:2" ht="15" customHeight="1" x14ac:dyDescent="0.25"/>
    <row r="29" spans="1:2" ht="15" customHeight="1" x14ac:dyDescent="0.25"/>
    <row r="30" spans="1:2" ht="15" customHeight="1" x14ac:dyDescent="0.25"/>
    <row r="31" spans="1:2" ht="15" customHeight="1" x14ac:dyDescent="0.25"/>
  </sheetData>
  <mergeCells count="2">
    <mergeCell ref="A1:B1"/>
    <mergeCell ref="A5:B5"/>
  </mergeCells>
  <pageMargins left="0.66" right="0" top="0.27" bottom="0.24" header="0.2" footer="0.16"/>
  <pageSetup paperSize="9" scale="8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7"/>
  <sheetViews>
    <sheetView workbookViewId="0">
      <selection activeCell="B15" sqref="B15"/>
    </sheetView>
  </sheetViews>
  <sheetFormatPr defaultColWidth="9.28515625" defaultRowHeight="15" x14ac:dyDescent="0.25"/>
  <cols>
    <col min="1" max="1" width="65.7109375" style="54" customWidth="1"/>
    <col min="2" max="2" width="46.7109375" style="54" customWidth="1"/>
    <col min="3" max="16384" width="9.28515625" style="54"/>
  </cols>
  <sheetData>
    <row r="1" spans="1:2" ht="19.5" customHeight="1" x14ac:dyDescent="0.25">
      <c r="A1" s="71"/>
      <c r="B1" s="59" t="s">
        <v>46</v>
      </c>
    </row>
    <row r="2" spans="1:2" ht="36.75" customHeight="1" x14ac:dyDescent="0.25">
      <c r="A2" s="55"/>
      <c r="B2" s="85" t="s">
        <v>84</v>
      </c>
    </row>
    <row r="3" spans="1:2" ht="15" customHeight="1" x14ac:dyDescent="0.25">
      <c r="A3" s="68"/>
      <c r="B3" s="72"/>
    </row>
    <row r="4" spans="1:2" ht="15" customHeight="1" x14ac:dyDescent="0.25">
      <c r="A4" s="68"/>
      <c r="B4" s="68"/>
    </row>
    <row r="5" spans="1:2" ht="92.25" customHeight="1" x14ac:dyDescent="0.25">
      <c r="A5" s="144" t="s">
        <v>113</v>
      </c>
      <c r="B5" s="144"/>
    </row>
    <row r="6" spans="1:2" ht="15" customHeight="1" x14ac:dyDescent="0.25">
      <c r="A6" s="73"/>
      <c r="B6" s="68"/>
    </row>
    <row r="7" spans="1:2" ht="21.75" customHeight="1" x14ac:dyDescent="0.25">
      <c r="A7" s="145" t="s">
        <v>36</v>
      </c>
      <c r="B7" s="145"/>
    </row>
    <row r="8" spans="1:2" ht="69" customHeight="1" x14ac:dyDescent="0.25">
      <c r="A8" s="95" t="s">
        <v>47</v>
      </c>
      <c r="B8" s="96" t="s">
        <v>37</v>
      </c>
    </row>
    <row r="9" spans="1:2" ht="23.25" customHeight="1" x14ac:dyDescent="0.25">
      <c r="A9" s="97"/>
      <c r="B9" s="96" t="s">
        <v>48</v>
      </c>
    </row>
    <row r="10" spans="1:2" ht="21" customHeight="1" x14ac:dyDescent="0.25">
      <c r="A10" s="98" t="s">
        <v>49</v>
      </c>
      <c r="B10" s="90">
        <f>+B12</f>
        <v>2170261.6</v>
      </c>
    </row>
    <row r="11" spans="1:2" ht="21.95" customHeight="1" x14ac:dyDescent="0.25">
      <c r="A11" s="99" t="s">
        <v>50</v>
      </c>
      <c r="B11" s="74"/>
    </row>
    <row r="12" spans="1:2" ht="36.950000000000003" customHeight="1" x14ac:dyDescent="0.25">
      <c r="A12" s="99" t="s">
        <v>51</v>
      </c>
      <c r="B12" s="90">
        <v>2170261.6</v>
      </c>
    </row>
    <row r="13" spans="1:2" ht="18" customHeight="1" x14ac:dyDescent="0.25">
      <c r="A13" s="75"/>
      <c r="B13" s="76"/>
    </row>
    <row r="14" spans="1:2" ht="18" customHeight="1" x14ac:dyDescent="0.25">
      <c r="A14" s="75"/>
      <c r="B14" s="76"/>
    </row>
    <row r="15" spans="1:2" ht="18" customHeight="1" x14ac:dyDescent="0.25">
      <c r="A15" s="75"/>
      <c r="B15" s="76"/>
    </row>
    <row r="16" spans="1:2" ht="18" customHeight="1" x14ac:dyDescent="0.25">
      <c r="A16" s="75"/>
      <c r="B16" s="76"/>
    </row>
    <row r="17" spans="1:8" ht="15" customHeight="1" x14ac:dyDescent="0.25">
      <c r="A17" s="67" t="s">
        <v>42</v>
      </c>
    </row>
    <row r="18" spans="1:8" ht="15" customHeight="1" x14ac:dyDescent="0.25">
      <c r="A18" s="67" t="s">
        <v>43</v>
      </c>
    </row>
    <row r="19" spans="1:8" ht="15" customHeight="1" x14ac:dyDescent="0.25">
      <c r="A19" s="146" t="s">
        <v>118</v>
      </c>
      <c r="B19" s="146"/>
    </row>
    <row r="20" spans="1:8" ht="15" customHeight="1" x14ac:dyDescent="0.25">
      <c r="A20" s="67"/>
    </row>
    <row r="21" spans="1:8" ht="15" customHeight="1" x14ac:dyDescent="0.25">
      <c r="A21" s="67"/>
    </row>
    <row r="22" spans="1:8" ht="15" customHeight="1" x14ac:dyDescent="0.25">
      <c r="A22" s="67"/>
    </row>
    <row r="23" spans="1:8" ht="15" customHeight="1" x14ac:dyDescent="0.25">
      <c r="A23" s="67"/>
    </row>
    <row r="24" spans="1:8" ht="15" customHeight="1" x14ac:dyDescent="0.25">
      <c r="A24" s="67"/>
      <c r="G24" s="67"/>
    </row>
    <row r="25" spans="1:8" ht="15" customHeight="1" x14ac:dyDescent="0.25">
      <c r="A25" s="67"/>
      <c r="G25" s="67"/>
    </row>
    <row r="26" spans="1:8" ht="16.5" x14ac:dyDescent="0.25">
      <c r="G26" s="147"/>
      <c r="H26" s="147"/>
    </row>
    <row r="27" spans="1:8" ht="17.25" x14ac:dyDescent="0.25">
      <c r="G27" s="67"/>
    </row>
  </sheetData>
  <mergeCells count="4">
    <mergeCell ref="A5:B5"/>
    <mergeCell ref="A7:B7"/>
    <mergeCell ref="A19:B19"/>
    <mergeCell ref="G26:H26"/>
  </mergeCells>
  <pageMargins left="0.66" right="0" top="0.27" bottom="0.24" header="0.2" footer="0.16"/>
  <pageSetup paperSize="9" scale="8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5"/>
  <sheetViews>
    <sheetView topLeftCell="A10" zoomScaleNormal="100" workbookViewId="0">
      <selection activeCell="D16" sqref="D16:D21"/>
    </sheetView>
  </sheetViews>
  <sheetFormatPr defaultColWidth="9.140625" defaultRowHeight="17.25" x14ac:dyDescent="0.3"/>
  <cols>
    <col min="1" max="1" width="11.28515625" style="37" customWidth="1"/>
    <col min="2" max="2" width="23" style="37" customWidth="1"/>
    <col min="3" max="3" width="55.28515625" style="37" customWidth="1"/>
    <col min="4" max="4" width="35.5703125" style="37" customWidth="1"/>
    <col min="5" max="5" width="17.140625" style="37" customWidth="1"/>
    <col min="6" max="6" width="9.140625" style="37"/>
    <col min="7" max="7" width="49.85546875" style="37" customWidth="1"/>
    <col min="8" max="16384" width="9.140625" style="37"/>
  </cols>
  <sheetData>
    <row r="1" spans="1:7" ht="54" customHeight="1" x14ac:dyDescent="0.3">
      <c r="C1" s="201" t="s">
        <v>85</v>
      </c>
      <c r="D1" s="201"/>
      <c r="E1" s="202"/>
    </row>
    <row r="2" spans="1:7" ht="0.6" customHeight="1" x14ac:dyDescent="0.3">
      <c r="C2" s="203"/>
      <c r="D2" s="203"/>
      <c r="E2" s="202"/>
    </row>
    <row r="3" spans="1:7" ht="99" customHeight="1" x14ac:dyDescent="0.3">
      <c r="A3" s="150" t="s">
        <v>114</v>
      </c>
      <c r="B3" s="150"/>
      <c r="C3" s="150"/>
      <c r="D3" s="150"/>
      <c r="E3" s="87"/>
    </row>
    <row r="4" spans="1:7" ht="16.899999999999999" customHeight="1" x14ac:dyDescent="0.3">
      <c r="D4" s="240" t="s">
        <v>121</v>
      </c>
      <c r="E4" s="204"/>
    </row>
    <row r="5" spans="1:7" s="210" customFormat="1" ht="75" customHeight="1" x14ac:dyDescent="0.25">
      <c r="A5" s="205" t="s">
        <v>71</v>
      </c>
      <c r="B5" s="206"/>
      <c r="C5" s="207" t="s">
        <v>72</v>
      </c>
      <c r="D5" s="208" t="s">
        <v>24</v>
      </c>
      <c r="E5" s="209"/>
    </row>
    <row r="6" spans="1:7" s="210" customFormat="1" ht="24" customHeight="1" x14ac:dyDescent="0.25">
      <c r="A6" s="208" t="s">
        <v>73</v>
      </c>
      <c r="B6" s="208" t="s">
        <v>17</v>
      </c>
      <c r="C6" s="211"/>
      <c r="D6" s="212" t="s">
        <v>12</v>
      </c>
    </row>
    <row r="7" spans="1:7" s="210" customFormat="1" ht="24" customHeight="1" x14ac:dyDescent="0.25">
      <c r="A7" s="213"/>
      <c r="B7" s="214" t="s">
        <v>49</v>
      </c>
      <c r="C7" s="215"/>
      <c r="D7" s="90">
        <f>+D9</f>
        <v>2170261.6</v>
      </c>
    </row>
    <row r="8" spans="1:7" ht="38.25" customHeight="1" x14ac:dyDescent="0.3">
      <c r="A8" s="216"/>
      <c r="B8" s="88"/>
      <c r="C8" s="217" t="s">
        <v>13</v>
      </c>
      <c r="D8" s="241"/>
    </row>
    <row r="9" spans="1:7" s="221" customFormat="1" ht="14.25" customHeight="1" x14ac:dyDescent="0.3">
      <c r="A9" s="218">
        <v>1157</v>
      </c>
      <c r="B9" s="219"/>
      <c r="C9" s="219" t="s">
        <v>74</v>
      </c>
      <c r="D9" s="220">
        <f>+D16</f>
        <v>2170261.6</v>
      </c>
    </row>
    <row r="10" spans="1:7" s="221" customFormat="1" x14ac:dyDescent="0.3">
      <c r="A10" s="222"/>
      <c r="B10" s="222"/>
      <c r="C10" s="223" t="s">
        <v>60</v>
      </c>
      <c r="D10" s="224"/>
    </row>
    <row r="11" spans="1:7" s="221" customFormat="1" x14ac:dyDescent="0.3">
      <c r="A11" s="225"/>
      <c r="B11" s="225"/>
      <c r="C11" s="219" t="s">
        <v>75</v>
      </c>
      <c r="D11" s="224"/>
    </row>
    <row r="12" spans="1:7" s="221" customFormat="1" ht="48" customHeight="1" x14ac:dyDescent="0.3">
      <c r="A12" s="225"/>
      <c r="B12" s="225"/>
      <c r="C12" s="223" t="s">
        <v>61</v>
      </c>
      <c r="D12" s="224"/>
    </row>
    <row r="13" spans="1:7" s="221" customFormat="1" ht="16.5" customHeight="1" x14ac:dyDescent="0.3">
      <c r="A13" s="225"/>
      <c r="B13" s="225"/>
      <c r="C13" s="219" t="s">
        <v>76</v>
      </c>
      <c r="D13" s="224"/>
      <c r="G13" s="226"/>
    </row>
    <row r="14" spans="1:7" s="221" customFormat="1" ht="36" customHeight="1" x14ac:dyDescent="0.3">
      <c r="A14" s="227"/>
      <c r="B14" s="227"/>
      <c r="C14" s="223" t="s">
        <v>80</v>
      </c>
      <c r="D14" s="228"/>
    </row>
    <row r="15" spans="1:7" s="221" customFormat="1" ht="16.5" customHeight="1" x14ac:dyDescent="0.3">
      <c r="A15" s="229" t="s">
        <v>77</v>
      </c>
      <c r="B15" s="230"/>
      <c r="C15" s="230"/>
      <c r="D15" s="231"/>
    </row>
    <row r="16" spans="1:7" s="221" customFormat="1" ht="16.5" customHeight="1" x14ac:dyDescent="0.3">
      <c r="A16" s="232"/>
      <c r="B16" s="233">
        <v>12027</v>
      </c>
      <c r="C16" s="234" t="s">
        <v>5</v>
      </c>
      <c r="D16" s="235">
        <f>+'havelvac 5'!D10</f>
        <v>2170261.6</v>
      </c>
    </row>
    <row r="17" spans="1:4" s="221" customFormat="1" ht="34.5" x14ac:dyDescent="0.3">
      <c r="A17" s="232"/>
      <c r="B17" s="233"/>
      <c r="C17" s="236" t="s">
        <v>86</v>
      </c>
      <c r="D17" s="237"/>
    </row>
    <row r="18" spans="1:4" s="221" customFormat="1" ht="17.45" customHeight="1" x14ac:dyDescent="0.3">
      <c r="A18" s="232"/>
      <c r="B18" s="233"/>
      <c r="C18" s="234" t="s">
        <v>78</v>
      </c>
      <c r="D18" s="237"/>
    </row>
    <row r="19" spans="1:4" s="221" customFormat="1" ht="42" customHeight="1" x14ac:dyDescent="0.3">
      <c r="A19" s="232"/>
      <c r="B19" s="233"/>
      <c r="C19" s="238" t="s">
        <v>61</v>
      </c>
      <c r="D19" s="237"/>
    </row>
    <row r="20" spans="1:4" s="221" customFormat="1" ht="22.5" customHeight="1" x14ac:dyDescent="0.3">
      <c r="A20" s="232"/>
      <c r="B20" s="233"/>
      <c r="C20" s="234" t="s">
        <v>6</v>
      </c>
      <c r="D20" s="237"/>
    </row>
    <row r="21" spans="1:4" s="221" customFormat="1" ht="25.5" customHeight="1" x14ac:dyDescent="0.3">
      <c r="A21" s="232"/>
      <c r="B21" s="233"/>
      <c r="C21" s="219" t="s">
        <v>79</v>
      </c>
      <c r="D21" s="239"/>
    </row>
    <row r="22" spans="1:4" ht="28.15" customHeight="1" x14ac:dyDescent="0.3"/>
    <row r="23" spans="1:4" s="139" customFormat="1" ht="13.9" customHeight="1" x14ac:dyDescent="0.25">
      <c r="A23" s="149" t="s">
        <v>109</v>
      </c>
      <c r="B23" s="149"/>
      <c r="C23" s="149"/>
      <c r="D23" s="149"/>
    </row>
    <row r="24" spans="1:4" s="139" customFormat="1" ht="14.45" customHeight="1" x14ac:dyDescent="0.25">
      <c r="A24" s="140" t="s">
        <v>110</v>
      </c>
      <c r="B24" s="140"/>
      <c r="C24" s="140"/>
    </row>
    <row r="25" spans="1:4" s="139" customFormat="1" ht="18.600000000000001" customHeight="1" x14ac:dyDescent="0.25">
      <c r="A25" s="148" t="s">
        <v>87</v>
      </c>
      <c r="B25" s="148"/>
      <c r="C25" s="148" t="s">
        <v>115</v>
      </c>
      <c r="D25" s="148"/>
    </row>
  </sheetData>
  <mergeCells count="16">
    <mergeCell ref="A25:B25"/>
    <mergeCell ref="C25:D25"/>
    <mergeCell ref="C1:D1"/>
    <mergeCell ref="A23:D23"/>
    <mergeCell ref="D9:D14"/>
    <mergeCell ref="A10:A14"/>
    <mergeCell ref="B10:B14"/>
    <mergeCell ref="A15:D15"/>
    <mergeCell ref="A16:A21"/>
    <mergeCell ref="B16:B21"/>
    <mergeCell ref="D16:D21"/>
    <mergeCell ref="C2:D2"/>
    <mergeCell ref="A3:D3"/>
    <mergeCell ref="A5:B5"/>
    <mergeCell ref="C5:C6"/>
    <mergeCell ref="B7:C7"/>
  </mergeCells>
  <pageMargins left="0.7" right="0.7" top="0.75" bottom="0.75" header="0.3" footer="0.3"/>
  <pageSetup paperSize="9" scale="8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48"/>
  <sheetViews>
    <sheetView topLeftCell="A16" zoomScale="115" zoomScaleNormal="115" workbookViewId="0">
      <selection activeCell="I26" sqref="I26"/>
    </sheetView>
  </sheetViews>
  <sheetFormatPr defaultColWidth="9.28515625" defaultRowHeight="16.5" x14ac:dyDescent="0.25"/>
  <cols>
    <col min="1" max="1" width="6" style="102" customWidth="1"/>
    <col min="2" max="2" width="7.28515625" style="102" customWidth="1"/>
    <col min="3" max="3" width="6.85546875" style="102" customWidth="1"/>
    <col min="4" max="4" width="10.140625" style="102" customWidth="1"/>
    <col min="5" max="5" width="8" style="102" customWidth="1"/>
    <col min="6" max="6" width="57.42578125" style="102" customWidth="1"/>
    <col min="7" max="7" width="23.28515625" style="102" customWidth="1"/>
    <col min="8" max="8" width="9.28515625" style="102" customWidth="1"/>
    <col min="9" max="16384" width="9.28515625" style="102"/>
  </cols>
  <sheetData>
    <row r="2" spans="1:7" ht="15" customHeight="1" x14ac:dyDescent="0.25">
      <c r="A2" s="100"/>
      <c r="B2" s="101"/>
      <c r="C2" s="100"/>
      <c r="D2" s="101"/>
      <c r="E2" s="100"/>
      <c r="F2" s="101"/>
      <c r="G2" s="59" t="s">
        <v>89</v>
      </c>
    </row>
    <row r="3" spans="1:7" ht="33" customHeight="1" x14ac:dyDescent="0.25">
      <c r="A3" s="101"/>
      <c r="B3" s="101"/>
      <c r="C3" s="101"/>
      <c r="D3" s="101"/>
      <c r="E3" s="101"/>
      <c r="F3" s="151" t="s">
        <v>88</v>
      </c>
      <c r="G3" s="151"/>
    </row>
    <row r="4" spans="1:7" ht="17.25" x14ac:dyDescent="0.25">
      <c r="A4" s="101"/>
      <c r="B4" s="101"/>
      <c r="C4" s="101"/>
      <c r="D4" s="101"/>
      <c r="E4" s="101"/>
      <c r="F4" s="93"/>
      <c r="G4" s="93"/>
    </row>
    <row r="5" spans="1:7" ht="51" customHeight="1" x14ac:dyDescent="0.25">
      <c r="A5" s="143" t="s">
        <v>116</v>
      </c>
      <c r="B5" s="143"/>
      <c r="C5" s="143"/>
      <c r="D5" s="143"/>
      <c r="E5" s="143"/>
      <c r="F5" s="143"/>
      <c r="G5" s="143"/>
    </row>
    <row r="6" spans="1:7" ht="15" customHeight="1" x14ac:dyDescent="0.25">
      <c r="A6" s="103"/>
      <c r="B6" s="101"/>
      <c r="C6" s="101"/>
      <c r="D6" s="101"/>
      <c r="E6" s="101"/>
      <c r="F6" s="101"/>
      <c r="G6" s="101"/>
    </row>
    <row r="7" spans="1:7" ht="15" customHeight="1" x14ac:dyDescent="0.25">
      <c r="A7" s="100"/>
      <c r="B7" s="101"/>
      <c r="C7" s="100"/>
      <c r="D7" s="101"/>
      <c r="E7" s="100"/>
      <c r="F7" s="101"/>
      <c r="G7" s="104" t="s">
        <v>36</v>
      </c>
    </row>
    <row r="8" spans="1:7" ht="59.45" customHeight="1" x14ac:dyDescent="0.25">
      <c r="A8" s="153" t="s">
        <v>52</v>
      </c>
      <c r="B8" s="154"/>
      <c r="C8" s="155"/>
      <c r="D8" s="156" t="s">
        <v>53</v>
      </c>
      <c r="E8" s="157"/>
      <c r="F8" s="158" t="s">
        <v>95</v>
      </c>
      <c r="G8" s="159" t="s">
        <v>96</v>
      </c>
    </row>
    <row r="9" spans="1:7" ht="40.5" customHeight="1" x14ac:dyDescent="0.25">
      <c r="A9" s="160" t="s">
        <v>54</v>
      </c>
      <c r="B9" s="160" t="s">
        <v>55</v>
      </c>
      <c r="C9" s="160" t="s">
        <v>56</v>
      </c>
      <c r="D9" s="162" t="s">
        <v>57</v>
      </c>
      <c r="E9" s="164" t="s">
        <v>58</v>
      </c>
      <c r="F9" s="158"/>
      <c r="G9" s="159"/>
    </row>
    <row r="10" spans="1:7" ht="41.25" customHeight="1" x14ac:dyDescent="0.25">
      <c r="A10" s="161"/>
      <c r="B10" s="161"/>
      <c r="C10" s="161"/>
      <c r="D10" s="163"/>
      <c r="E10" s="165"/>
      <c r="F10" s="158"/>
      <c r="G10" s="105" t="s">
        <v>48</v>
      </c>
    </row>
    <row r="11" spans="1:7" ht="18" customHeight="1" x14ac:dyDescent="0.25">
      <c r="A11" s="106"/>
      <c r="B11" s="106"/>
      <c r="C11" s="106"/>
      <c r="D11" s="106"/>
      <c r="E11" s="106"/>
      <c r="F11" s="77" t="s">
        <v>59</v>
      </c>
      <c r="G11" s="91">
        <f>+G13</f>
        <v>2170261.6</v>
      </c>
    </row>
    <row r="12" spans="1:7" ht="18" customHeight="1" x14ac:dyDescent="0.25">
      <c r="A12" s="106"/>
      <c r="B12" s="106"/>
      <c r="C12" s="106"/>
      <c r="D12" s="106"/>
      <c r="E12" s="106"/>
      <c r="F12" s="107" t="s">
        <v>94</v>
      </c>
      <c r="G12" s="92"/>
    </row>
    <row r="13" spans="1:7" x14ac:dyDescent="0.25">
      <c r="A13" s="123" t="s">
        <v>91</v>
      </c>
      <c r="B13" s="124"/>
      <c r="C13" s="124"/>
      <c r="D13" s="124"/>
      <c r="E13" s="124"/>
      <c r="F13" s="122" t="s">
        <v>90</v>
      </c>
      <c r="G13" s="117">
        <f>+G15</f>
        <v>2170261.6</v>
      </c>
    </row>
    <row r="14" spans="1:7" ht="17.25" customHeight="1" x14ac:dyDescent="0.25">
      <c r="A14" s="124"/>
      <c r="B14" s="124"/>
      <c r="C14" s="124"/>
      <c r="D14" s="124"/>
      <c r="E14" s="124"/>
      <c r="F14" s="118" t="s">
        <v>94</v>
      </c>
      <c r="G14" s="119"/>
    </row>
    <row r="15" spans="1:7" x14ac:dyDescent="0.25">
      <c r="A15" s="124"/>
      <c r="B15" s="125">
        <v>5</v>
      </c>
      <c r="C15" s="124"/>
      <c r="D15" s="124"/>
      <c r="E15" s="124"/>
      <c r="F15" s="122" t="s">
        <v>92</v>
      </c>
      <c r="G15" s="117">
        <f>+G17</f>
        <v>2170261.6</v>
      </c>
    </row>
    <row r="16" spans="1:7" ht="17.25" customHeight="1" x14ac:dyDescent="0.25">
      <c r="A16" s="124"/>
      <c r="B16" s="124"/>
      <c r="C16" s="124"/>
      <c r="D16" s="124"/>
      <c r="E16" s="124"/>
      <c r="F16" s="118" t="s">
        <v>94</v>
      </c>
      <c r="G16" s="119"/>
    </row>
    <row r="17" spans="1:7" x14ac:dyDescent="0.25">
      <c r="A17" s="124"/>
      <c r="B17" s="124"/>
      <c r="C17" s="125">
        <v>1</v>
      </c>
      <c r="D17" s="124"/>
      <c r="E17" s="124"/>
      <c r="F17" s="122" t="s">
        <v>93</v>
      </c>
      <c r="G17" s="117">
        <f>+G19</f>
        <v>2170261.6</v>
      </c>
    </row>
    <row r="18" spans="1:7" ht="15" customHeight="1" x14ac:dyDescent="0.25">
      <c r="A18" s="126"/>
      <c r="B18" s="126"/>
      <c r="C18" s="126"/>
      <c r="D18" s="126"/>
      <c r="E18" s="126"/>
      <c r="F18" s="118" t="s">
        <v>94</v>
      </c>
      <c r="G18" s="119"/>
    </row>
    <row r="19" spans="1:7" ht="15" customHeight="1" x14ac:dyDescent="0.25">
      <c r="A19" s="126"/>
      <c r="B19" s="126"/>
      <c r="C19" s="126"/>
      <c r="D19" s="126"/>
      <c r="E19" s="126"/>
      <c r="F19" s="80" t="s">
        <v>13</v>
      </c>
      <c r="G19" s="117">
        <f>+G21</f>
        <v>2170261.6</v>
      </c>
    </row>
    <row r="20" spans="1:7" x14ac:dyDescent="0.25">
      <c r="A20" s="126"/>
      <c r="B20" s="126"/>
      <c r="C20" s="126"/>
      <c r="D20" s="126"/>
      <c r="E20" s="126"/>
      <c r="F20" s="118" t="s">
        <v>94</v>
      </c>
      <c r="G20" s="119"/>
    </row>
    <row r="21" spans="1:7" x14ac:dyDescent="0.25">
      <c r="A21" s="113"/>
      <c r="B21" s="113"/>
      <c r="C21" s="113"/>
      <c r="D21" s="115">
        <v>1157</v>
      </c>
      <c r="E21" s="116"/>
      <c r="F21" s="78" t="s">
        <v>60</v>
      </c>
      <c r="G21" s="117">
        <f>+G23</f>
        <v>2170261.6</v>
      </c>
    </row>
    <row r="22" spans="1:7" x14ac:dyDescent="0.25">
      <c r="A22" s="113"/>
      <c r="B22" s="113"/>
      <c r="C22" s="113"/>
      <c r="D22" s="116"/>
      <c r="E22" s="116"/>
      <c r="F22" s="118" t="s">
        <v>94</v>
      </c>
      <c r="G22" s="119"/>
    </row>
    <row r="23" spans="1:7" ht="33" x14ac:dyDescent="0.25">
      <c r="A23" s="79"/>
      <c r="B23" s="79"/>
      <c r="C23" s="79"/>
      <c r="D23" s="116"/>
      <c r="E23" s="115">
        <v>12027</v>
      </c>
      <c r="F23" s="78" t="s">
        <v>86</v>
      </c>
      <c r="G23" s="117">
        <f>+G25</f>
        <v>2170261.6</v>
      </c>
    </row>
    <row r="24" spans="1:7" x14ac:dyDescent="0.25">
      <c r="A24" s="81"/>
      <c r="B24" s="81"/>
      <c r="C24" s="81"/>
      <c r="D24" s="81"/>
      <c r="E24" s="81"/>
      <c r="F24" s="78" t="s">
        <v>101</v>
      </c>
      <c r="G24" s="92"/>
    </row>
    <row r="25" spans="1:7" ht="33" x14ac:dyDescent="0.25">
      <c r="A25" s="81"/>
      <c r="B25" s="81"/>
      <c r="C25" s="81"/>
      <c r="D25" s="81"/>
      <c r="E25" s="81"/>
      <c r="F25" s="80" t="s">
        <v>13</v>
      </c>
      <c r="G25" s="91">
        <f>+G27</f>
        <v>2170261.6</v>
      </c>
    </row>
    <row r="26" spans="1:7" ht="33" x14ac:dyDescent="0.25">
      <c r="A26" s="81"/>
      <c r="B26" s="81"/>
      <c r="C26" s="81"/>
      <c r="D26" s="81"/>
      <c r="E26" s="81"/>
      <c r="F26" s="78" t="s">
        <v>62</v>
      </c>
      <c r="G26" s="92"/>
    </row>
    <row r="27" spans="1:7" x14ac:dyDescent="0.25">
      <c r="A27" s="81"/>
      <c r="B27" s="81"/>
      <c r="C27" s="81"/>
      <c r="D27" s="81"/>
      <c r="E27" s="81"/>
      <c r="F27" s="78" t="s">
        <v>59</v>
      </c>
      <c r="G27" s="91">
        <f>+G28</f>
        <v>2170261.6</v>
      </c>
    </row>
    <row r="28" spans="1:7" x14ac:dyDescent="0.25">
      <c r="A28" s="81"/>
      <c r="B28" s="81"/>
      <c r="C28" s="81"/>
      <c r="D28" s="81"/>
      <c r="E28" s="81"/>
      <c r="F28" s="78" t="s">
        <v>63</v>
      </c>
      <c r="G28" s="91">
        <f>+G29</f>
        <v>2170261.6</v>
      </c>
    </row>
    <row r="29" spans="1:7" x14ac:dyDescent="0.25">
      <c r="A29" s="81"/>
      <c r="B29" s="81"/>
      <c r="C29" s="81"/>
      <c r="D29" s="81"/>
      <c r="E29" s="81"/>
      <c r="F29" s="78" t="s">
        <v>64</v>
      </c>
      <c r="G29" s="91">
        <f>+G30</f>
        <v>2170261.6</v>
      </c>
    </row>
    <row r="30" spans="1:7" ht="33" x14ac:dyDescent="0.25">
      <c r="A30" s="81"/>
      <c r="B30" s="81"/>
      <c r="C30" s="81"/>
      <c r="D30" s="81"/>
      <c r="E30" s="81"/>
      <c r="F30" s="78" t="s">
        <v>65</v>
      </c>
      <c r="G30" s="91">
        <f>+G31</f>
        <v>2170261.6</v>
      </c>
    </row>
    <row r="31" spans="1:7" x14ac:dyDescent="0.25">
      <c r="A31" s="81"/>
      <c r="B31" s="81"/>
      <c r="C31" s="81"/>
      <c r="D31" s="81"/>
      <c r="E31" s="81"/>
      <c r="F31" s="82" t="s">
        <v>66</v>
      </c>
      <c r="G31" s="91">
        <v>2170261.6</v>
      </c>
    </row>
    <row r="32" spans="1:7" x14ac:dyDescent="0.25">
      <c r="A32" s="83"/>
      <c r="B32" s="83"/>
      <c r="C32" s="83"/>
      <c r="D32" s="83"/>
      <c r="E32" s="83"/>
      <c r="F32" s="83"/>
      <c r="G32" s="84"/>
    </row>
    <row r="33" spans="1:7" ht="17.25" x14ac:dyDescent="0.25">
      <c r="A33" s="94" t="s">
        <v>67</v>
      </c>
      <c r="B33" s="33"/>
      <c r="C33" s="68"/>
      <c r="D33" s="68"/>
      <c r="E33" s="68"/>
      <c r="F33" s="68"/>
      <c r="G33" s="68"/>
    </row>
    <row r="34" spans="1:7" ht="17.25" x14ac:dyDescent="0.25">
      <c r="A34" s="94" t="s">
        <v>68</v>
      </c>
      <c r="B34" s="33"/>
      <c r="C34" s="68"/>
      <c r="D34" s="68"/>
      <c r="E34" s="68"/>
      <c r="F34" s="68"/>
      <c r="G34" s="68"/>
    </row>
    <row r="35" spans="1:7" ht="17.25" x14ac:dyDescent="0.25">
      <c r="A35" s="94" t="s">
        <v>69</v>
      </c>
      <c r="B35" s="33"/>
      <c r="C35" s="68"/>
      <c r="D35" s="68"/>
      <c r="E35" s="68"/>
      <c r="F35" s="152" t="s">
        <v>70</v>
      </c>
      <c r="G35" s="152"/>
    </row>
    <row r="45" spans="1:7" ht="37.9" customHeight="1" x14ac:dyDescent="0.25"/>
    <row r="46" spans="1:7" ht="15" customHeight="1" x14ac:dyDescent="0.25"/>
    <row r="47" spans="1:7" ht="15" customHeight="1" x14ac:dyDescent="0.25"/>
    <row r="48" spans="1:7" ht="15" customHeight="1" x14ac:dyDescent="0.25"/>
  </sheetData>
  <mergeCells count="12">
    <mergeCell ref="F3:G3"/>
    <mergeCell ref="F35:G35"/>
    <mergeCell ref="A5:G5"/>
    <mergeCell ref="A8:C8"/>
    <mergeCell ref="D8:E8"/>
    <mergeCell ref="F8:F10"/>
    <mergeCell ref="G8:G9"/>
    <mergeCell ref="A9:A10"/>
    <mergeCell ref="B9:B10"/>
    <mergeCell ref="C9:C10"/>
    <mergeCell ref="D9:D10"/>
    <mergeCell ref="E9:E10"/>
  </mergeCells>
  <pageMargins left="0.2" right="0.2" top="0.75" bottom="0.75" header="0.3" footer="0.3"/>
  <pageSetup paperSize="9" scale="80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1"/>
  <sheetViews>
    <sheetView workbookViewId="0">
      <selection activeCell="E27" sqref="E27"/>
    </sheetView>
  </sheetViews>
  <sheetFormatPr defaultRowHeight="17.25" x14ac:dyDescent="0.3"/>
  <cols>
    <col min="1" max="1" width="11.5703125" style="13" customWidth="1"/>
    <col min="2" max="2" width="15.42578125" style="13" customWidth="1"/>
    <col min="3" max="3" width="69.42578125" style="13" customWidth="1"/>
    <col min="4" max="4" width="23.85546875" style="13" customWidth="1"/>
    <col min="5" max="5" width="16.42578125" style="13" customWidth="1"/>
    <col min="6" max="6" width="17.140625" style="13" customWidth="1"/>
    <col min="7" max="7" width="17.28515625" style="13" customWidth="1"/>
    <col min="8" max="8" width="14.42578125" style="13" customWidth="1"/>
    <col min="9" max="251" width="9.140625" style="13"/>
    <col min="252" max="252" width="5" style="13" customWidth="1"/>
    <col min="253" max="253" width="4.7109375" style="13" customWidth="1"/>
    <col min="254" max="254" width="5" style="13" customWidth="1"/>
    <col min="255" max="255" width="19.7109375" style="13" customWidth="1"/>
    <col min="256" max="256" width="49.85546875" style="13" customWidth="1"/>
    <col min="257" max="257" width="14.5703125" style="13" customWidth="1"/>
    <col min="258" max="258" width="13.7109375" style="13" customWidth="1"/>
    <col min="259" max="259" width="13.42578125" style="13" customWidth="1"/>
    <col min="260" max="260" width="15.42578125" style="13" customWidth="1"/>
    <col min="261" max="262" width="10.28515625" style="13" bestFit="1" customWidth="1"/>
    <col min="263" max="507" width="9.140625" style="13"/>
    <col min="508" max="508" width="5" style="13" customWidth="1"/>
    <col min="509" max="509" width="4.7109375" style="13" customWidth="1"/>
    <col min="510" max="510" width="5" style="13" customWidth="1"/>
    <col min="511" max="511" width="19.7109375" style="13" customWidth="1"/>
    <col min="512" max="512" width="49.85546875" style="13" customWidth="1"/>
    <col min="513" max="513" width="14.5703125" style="13" customWidth="1"/>
    <col min="514" max="514" width="13.7109375" style="13" customWidth="1"/>
    <col min="515" max="515" width="13.42578125" style="13" customWidth="1"/>
    <col min="516" max="516" width="15.42578125" style="13" customWidth="1"/>
    <col min="517" max="518" width="10.28515625" style="13" bestFit="1" customWidth="1"/>
    <col min="519" max="763" width="9.140625" style="13"/>
    <col min="764" max="764" width="5" style="13" customWidth="1"/>
    <col min="765" max="765" width="4.7109375" style="13" customWidth="1"/>
    <col min="766" max="766" width="5" style="13" customWidth="1"/>
    <col min="767" max="767" width="19.7109375" style="13" customWidth="1"/>
    <col min="768" max="768" width="49.85546875" style="13" customWidth="1"/>
    <col min="769" max="769" width="14.5703125" style="13" customWidth="1"/>
    <col min="770" max="770" width="13.7109375" style="13" customWidth="1"/>
    <col min="771" max="771" width="13.42578125" style="13" customWidth="1"/>
    <col min="772" max="772" width="15.42578125" style="13" customWidth="1"/>
    <col min="773" max="774" width="10.28515625" style="13" bestFit="1" customWidth="1"/>
    <col min="775" max="1019" width="9.140625" style="13"/>
    <col min="1020" max="1020" width="5" style="13" customWidth="1"/>
    <col min="1021" max="1021" width="4.7109375" style="13" customWidth="1"/>
    <col min="1022" max="1022" width="5" style="13" customWidth="1"/>
    <col min="1023" max="1023" width="19.7109375" style="13" customWidth="1"/>
    <col min="1024" max="1024" width="49.85546875" style="13" customWidth="1"/>
    <col min="1025" max="1025" width="14.5703125" style="13" customWidth="1"/>
    <col min="1026" max="1026" width="13.7109375" style="13" customWidth="1"/>
    <col min="1027" max="1027" width="13.42578125" style="13" customWidth="1"/>
    <col min="1028" max="1028" width="15.42578125" style="13" customWidth="1"/>
    <col min="1029" max="1030" width="10.28515625" style="13" bestFit="1" customWidth="1"/>
    <col min="1031" max="1275" width="9.140625" style="13"/>
    <col min="1276" max="1276" width="5" style="13" customWidth="1"/>
    <col min="1277" max="1277" width="4.7109375" style="13" customWidth="1"/>
    <col min="1278" max="1278" width="5" style="13" customWidth="1"/>
    <col min="1279" max="1279" width="19.7109375" style="13" customWidth="1"/>
    <col min="1280" max="1280" width="49.85546875" style="13" customWidth="1"/>
    <col min="1281" max="1281" width="14.5703125" style="13" customWidth="1"/>
    <col min="1282" max="1282" width="13.7109375" style="13" customWidth="1"/>
    <col min="1283" max="1283" width="13.42578125" style="13" customWidth="1"/>
    <col min="1284" max="1284" width="15.42578125" style="13" customWidth="1"/>
    <col min="1285" max="1286" width="10.28515625" style="13" bestFit="1" customWidth="1"/>
    <col min="1287" max="1531" width="9.140625" style="13"/>
    <col min="1532" max="1532" width="5" style="13" customWidth="1"/>
    <col min="1533" max="1533" width="4.7109375" style="13" customWidth="1"/>
    <col min="1534" max="1534" width="5" style="13" customWidth="1"/>
    <col min="1535" max="1535" width="19.7109375" style="13" customWidth="1"/>
    <col min="1536" max="1536" width="49.85546875" style="13" customWidth="1"/>
    <col min="1537" max="1537" width="14.5703125" style="13" customWidth="1"/>
    <col min="1538" max="1538" width="13.7109375" style="13" customWidth="1"/>
    <col min="1539" max="1539" width="13.42578125" style="13" customWidth="1"/>
    <col min="1540" max="1540" width="15.42578125" style="13" customWidth="1"/>
    <col min="1541" max="1542" width="10.28515625" style="13" bestFit="1" customWidth="1"/>
    <col min="1543" max="1787" width="9.140625" style="13"/>
    <col min="1788" max="1788" width="5" style="13" customWidth="1"/>
    <col min="1789" max="1789" width="4.7109375" style="13" customWidth="1"/>
    <col min="1790" max="1790" width="5" style="13" customWidth="1"/>
    <col min="1791" max="1791" width="19.7109375" style="13" customWidth="1"/>
    <col min="1792" max="1792" width="49.85546875" style="13" customWidth="1"/>
    <col min="1793" max="1793" width="14.5703125" style="13" customWidth="1"/>
    <col min="1794" max="1794" width="13.7109375" style="13" customWidth="1"/>
    <col min="1795" max="1795" width="13.42578125" style="13" customWidth="1"/>
    <col min="1796" max="1796" width="15.42578125" style="13" customWidth="1"/>
    <col min="1797" max="1798" width="10.28515625" style="13" bestFit="1" customWidth="1"/>
    <col min="1799" max="2043" width="9.140625" style="13"/>
    <col min="2044" max="2044" width="5" style="13" customWidth="1"/>
    <col min="2045" max="2045" width="4.7109375" style="13" customWidth="1"/>
    <col min="2046" max="2046" width="5" style="13" customWidth="1"/>
    <col min="2047" max="2047" width="19.7109375" style="13" customWidth="1"/>
    <col min="2048" max="2048" width="49.85546875" style="13" customWidth="1"/>
    <col min="2049" max="2049" width="14.5703125" style="13" customWidth="1"/>
    <col min="2050" max="2050" width="13.7109375" style="13" customWidth="1"/>
    <col min="2051" max="2051" width="13.42578125" style="13" customWidth="1"/>
    <col min="2052" max="2052" width="15.42578125" style="13" customWidth="1"/>
    <col min="2053" max="2054" width="10.28515625" style="13" bestFit="1" customWidth="1"/>
    <col min="2055" max="2299" width="9.140625" style="13"/>
    <col min="2300" max="2300" width="5" style="13" customWidth="1"/>
    <col min="2301" max="2301" width="4.7109375" style="13" customWidth="1"/>
    <col min="2302" max="2302" width="5" style="13" customWidth="1"/>
    <col min="2303" max="2303" width="19.7109375" style="13" customWidth="1"/>
    <col min="2304" max="2304" width="49.85546875" style="13" customWidth="1"/>
    <col min="2305" max="2305" width="14.5703125" style="13" customWidth="1"/>
    <col min="2306" max="2306" width="13.7109375" style="13" customWidth="1"/>
    <col min="2307" max="2307" width="13.42578125" style="13" customWidth="1"/>
    <col min="2308" max="2308" width="15.42578125" style="13" customWidth="1"/>
    <col min="2309" max="2310" width="10.28515625" style="13" bestFit="1" customWidth="1"/>
    <col min="2311" max="2555" width="9.140625" style="13"/>
    <col min="2556" max="2556" width="5" style="13" customWidth="1"/>
    <col min="2557" max="2557" width="4.7109375" style="13" customWidth="1"/>
    <col min="2558" max="2558" width="5" style="13" customWidth="1"/>
    <col min="2559" max="2559" width="19.7109375" style="13" customWidth="1"/>
    <col min="2560" max="2560" width="49.85546875" style="13" customWidth="1"/>
    <col min="2561" max="2561" width="14.5703125" style="13" customWidth="1"/>
    <col min="2562" max="2562" width="13.7109375" style="13" customWidth="1"/>
    <col min="2563" max="2563" width="13.42578125" style="13" customWidth="1"/>
    <col min="2564" max="2564" width="15.42578125" style="13" customWidth="1"/>
    <col min="2565" max="2566" width="10.28515625" style="13" bestFit="1" customWidth="1"/>
    <col min="2567" max="2811" width="9.140625" style="13"/>
    <col min="2812" max="2812" width="5" style="13" customWidth="1"/>
    <col min="2813" max="2813" width="4.7109375" style="13" customWidth="1"/>
    <col min="2814" max="2814" width="5" style="13" customWidth="1"/>
    <col min="2815" max="2815" width="19.7109375" style="13" customWidth="1"/>
    <col min="2816" max="2816" width="49.85546875" style="13" customWidth="1"/>
    <col min="2817" max="2817" width="14.5703125" style="13" customWidth="1"/>
    <col min="2818" max="2818" width="13.7109375" style="13" customWidth="1"/>
    <col min="2819" max="2819" width="13.42578125" style="13" customWidth="1"/>
    <col min="2820" max="2820" width="15.42578125" style="13" customWidth="1"/>
    <col min="2821" max="2822" width="10.28515625" style="13" bestFit="1" customWidth="1"/>
    <col min="2823" max="3067" width="9.140625" style="13"/>
    <col min="3068" max="3068" width="5" style="13" customWidth="1"/>
    <col min="3069" max="3069" width="4.7109375" style="13" customWidth="1"/>
    <col min="3070" max="3070" width="5" style="13" customWidth="1"/>
    <col min="3071" max="3071" width="19.7109375" style="13" customWidth="1"/>
    <col min="3072" max="3072" width="49.85546875" style="13" customWidth="1"/>
    <col min="3073" max="3073" width="14.5703125" style="13" customWidth="1"/>
    <col min="3074" max="3074" width="13.7109375" style="13" customWidth="1"/>
    <col min="3075" max="3075" width="13.42578125" style="13" customWidth="1"/>
    <col min="3076" max="3076" width="15.42578125" style="13" customWidth="1"/>
    <col min="3077" max="3078" width="10.28515625" style="13" bestFit="1" customWidth="1"/>
    <col min="3079" max="3323" width="9.140625" style="13"/>
    <col min="3324" max="3324" width="5" style="13" customWidth="1"/>
    <col min="3325" max="3325" width="4.7109375" style="13" customWidth="1"/>
    <col min="3326" max="3326" width="5" style="13" customWidth="1"/>
    <col min="3327" max="3327" width="19.7109375" style="13" customWidth="1"/>
    <col min="3328" max="3328" width="49.85546875" style="13" customWidth="1"/>
    <col min="3329" max="3329" width="14.5703125" style="13" customWidth="1"/>
    <col min="3330" max="3330" width="13.7109375" style="13" customWidth="1"/>
    <col min="3331" max="3331" width="13.42578125" style="13" customWidth="1"/>
    <col min="3332" max="3332" width="15.42578125" style="13" customWidth="1"/>
    <col min="3333" max="3334" width="10.28515625" style="13" bestFit="1" customWidth="1"/>
    <col min="3335" max="3579" width="9.140625" style="13"/>
    <col min="3580" max="3580" width="5" style="13" customWidth="1"/>
    <col min="3581" max="3581" width="4.7109375" style="13" customWidth="1"/>
    <col min="3582" max="3582" width="5" style="13" customWidth="1"/>
    <col min="3583" max="3583" width="19.7109375" style="13" customWidth="1"/>
    <col min="3584" max="3584" width="49.85546875" style="13" customWidth="1"/>
    <col min="3585" max="3585" width="14.5703125" style="13" customWidth="1"/>
    <col min="3586" max="3586" width="13.7109375" style="13" customWidth="1"/>
    <col min="3587" max="3587" width="13.42578125" style="13" customWidth="1"/>
    <col min="3588" max="3588" width="15.42578125" style="13" customWidth="1"/>
    <col min="3589" max="3590" width="10.28515625" style="13" bestFit="1" customWidth="1"/>
    <col min="3591" max="3835" width="9.140625" style="13"/>
    <col min="3836" max="3836" width="5" style="13" customWidth="1"/>
    <col min="3837" max="3837" width="4.7109375" style="13" customWidth="1"/>
    <col min="3838" max="3838" width="5" style="13" customWidth="1"/>
    <col min="3839" max="3839" width="19.7109375" style="13" customWidth="1"/>
    <col min="3840" max="3840" width="49.85546875" style="13" customWidth="1"/>
    <col min="3841" max="3841" width="14.5703125" style="13" customWidth="1"/>
    <col min="3842" max="3842" width="13.7109375" style="13" customWidth="1"/>
    <col min="3843" max="3843" width="13.42578125" style="13" customWidth="1"/>
    <col min="3844" max="3844" width="15.42578125" style="13" customWidth="1"/>
    <col min="3845" max="3846" width="10.28515625" style="13" bestFit="1" customWidth="1"/>
    <col min="3847" max="4091" width="9.140625" style="13"/>
    <col min="4092" max="4092" width="5" style="13" customWidth="1"/>
    <col min="4093" max="4093" width="4.7109375" style="13" customWidth="1"/>
    <col min="4094" max="4094" width="5" style="13" customWidth="1"/>
    <col min="4095" max="4095" width="19.7109375" style="13" customWidth="1"/>
    <col min="4096" max="4096" width="49.85546875" style="13" customWidth="1"/>
    <col min="4097" max="4097" width="14.5703125" style="13" customWidth="1"/>
    <col min="4098" max="4098" width="13.7109375" style="13" customWidth="1"/>
    <col min="4099" max="4099" width="13.42578125" style="13" customWidth="1"/>
    <col min="4100" max="4100" width="15.42578125" style="13" customWidth="1"/>
    <col min="4101" max="4102" width="10.28515625" style="13" bestFit="1" customWidth="1"/>
    <col min="4103" max="4347" width="9.140625" style="13"/>
    <col min="4348" max="4348" width="5" style="13" customWidth="1"/>
    <col min="4349" max="4349" width="4.7109375" style="13" customWidth="1"/>
    <col min="4350" max="4350" width="5" style="13" customWidth="1"/>
    <col min="4351" max="4351" width="19.7109375" style="13" customWidth="1"/>
    <col min="4352" max="4352" width="49.85546875" style="13" customWidth="1"/>
    <col min="4353" max="4353" width="14.5703125" style="13" customWidth="1"/>
    <col min="4354" max="4354" width="13.7109375" style="13" customWidth="1"/>
    <col min="4355" max="4355" width="13.42578125" style="13" customWidth="1"/>
    <col min="4356" max="4356" width="15.42578125" style="13" customWidth="1"/>
    <col min="4357" max="4358" width="10.28515625" style="13" bestFit="1" customWidth="1"/>
    <col min="4359" max="4603" width="9.140625" style="13"/>
    <col min="4604" max="4604" width="5" style="13" customWidth="1"/>
    <col min="4605" max="4605" width="4.7109375" style="13" customWidth="1"/>
    <col min="4606" max="4606" width="5" style="13" customWidth="1"/>
    <col min="4607" max="4607" width="19.7109375" style="13" customWidth="1"/>
    <col min="4608" max="4608" width="49.85546875" style="13" customWidth="1"/>
    <col min="4609" max="4609" width="14.5703125" style="13" customWidth="1"/>
    <col min="4610" max="4610" width="13.7109375" style="13" customWidth="1"/>
    <col min="4611" max="4611" width="13.42578125" style="13" customWidth="1"/>
    <col min="4612" max="4612" width="15.42578125" style="13" customWidth="1"/>
    <col min="4613" max="4614" width="10.28515625" style="13" bestFit="1" customWidth="1"/>
    <col min="4615" max="4859" width="9.140625" style="13"/>
    <col min="4860" max="4860" width="5" style="13" customWidth="1"/>
    <col min="4861" max="4861" width="4.7109375" style="13" customWidth="1"/>
    <col min="4862" max="4862" width="5" style="13" customWidth="1"/>
    <col min="4863" max="4863" width="19.7109375" style="13" customWidth="1"/>
    <col min="4864" max="4864" width="49.85546875" style="13" customWidth="1"/>
    <col min="4865" max="4865" width="14.5703125" style="13" customWidth="1"/>
    <col min="4866" max="4866" width="13.7109375" style="13" customWidth="1"/>
    <col min="4867" max="4867" width="13.42578125" style="13" customWidth="1"/>
    <col min="4868" max="4868" width="15.42578125" style="13" customWidth="1"/>
    <col min="4869" max="4870" width="10.28515625" style="13" bestFit="1" customWidth="1"/>
    <col min="4871" max="5115" width="9.140625" style="13"/>
    <col min="5116" max="5116" width="5" style="13" customWidth="1"/>
    <col min="5117" max="5117" width="4.7109375" style="13" customWidth="1"/>
    <col min="5118" max="5118" width="5" style="13" customWidth="1"/>
    <col min="5119" max="5119" width="19.7109375" style="13" customWidth="1"/>
    <col min="5120" max="5120" width="49.85546875" style="13" customWidth="1"/>
    <col min="5121" max="5121" width="14.5703125" style="13" customWidth="1"/>
    <col min="5122" max="5122" width="13.7109375" style="13" customWidth="1"/>
    <col min="5123" max="5123" width="13.42578125" style="13" customWidth="1"/>
    <col min="5124" max="5124" width="15.42578125" style="13" customWidth="1"/>
    <col min="5125" max="5126" width="10.28515625" style="13" bestFit="1" customWidth="1"/>
    <col min="5127" max="5371" width="9.140625" style="13"/>
    <col min="5372" max="5372" width="5" style="13" customWidth="1"/>
    <col min="5373" max="5373" width="4.7109375" style="13" customWidth="1"/>
    <col min="5374" max="5374" width="5" style="13" customWidth="1"/>
    <col min="5375" max="5375" width="19.7109375" style="13" customWidth="1"/>
    <col min="5376" max="5376" width="49.85546875" style="13" customWidth="1"/>
    <col min="5377" max="5377" width="14.5703125" style="13" customWidth="1"/>
    <col min="5378" max="5378" width="13.7109375" style="13" customWidth="1"/>
    <col min="5379" max="5379" width="13.42578125" style="13" customWidth="1"/>
    <col min="5380" max="5380" width="15.42578125" style="13" customWidth="1"/>
    <col min="5381" max="5382" width="10.28515625" style="13" bestFit="1" customWidth="1"/>
    <col min="5383" max="5627" width="9.140625" style="13"/>
    <col min="5628" max="5628" width="5" style="13" customWidth="1"/>
    <col min="5629" max="5629" width="4.7109375" style="13" customWidth="1"/>
    <col min="5630" max="5630" width="5" style="13" customWidth="1"/>
    <col min="5631" max="5631" width="19.7109375" style="13" customWidth="1"/>
    <col min="5632" max="5632" width="49.85546875" style="13" customWidth="1"/>
    <col min="5633" max="5633" width="14.5703125" style="13" customWidth="1"/>
    <col min="5634" max="5634" width="13.7109375" style="13" customWidth="1"/>
    <col min="5635" max="5635" width="13.42578125" style="13" customWidth="1"/>
    <col min="5636" max="5636" width="15.42578125" style="13" customWidth="1"/>
    <col min="5637" max="5638" width="10.28515625" style="13" bestFit="1" customWidth="1"/>
    <col min="5639" max="5883" width="9.140625" style="13"/>
    <col min="5884" max="5884" width="5" style="13" customWidth="1"/>
    <col min="5885" max="5885" width="4.7109375" style="13" customWidth="1"/>
    <col min="5886" max="5886" width="5" style="13" customWidth="1"/>
    <col min="5887" max="5887" width="19.7109375" style="13" customWidth="1"/>
    <col min="5888" max="5888" width="49.85546875" style="13" customWidth="1"/>
    <col min="5889" max="5889" width="14.5703125" style="13" customWidth="1"/>
    <col min="5890" max="5890" width="13.7109375" style="13" customWidth="1"/>
    <col min="5891" max="5891" width="13.42578125" style="13" customWidth="1"/>
    <col min="5892" max="5892" width="15.42578125" style="13" customWidth="1"/>
    <col min="5893" max="5894" width="10.28515625" style="13" bestFit="1" customWidth="1"/>
    <col min="5895" max="6139" width="9.140625" style="13"/>
    <col min="6140" max="6140" width="5" style="13" customWidth="1"/>
    <col min="6141" max="6141" width="4.7109375" style="13" customWidth="1"/>
    <col min="6142" max="6142" width="5" style="13" customWidth="1"/>
    <col min="6143" max="6143" width="19.7109375" style="13" customWidth="1"/>
    <col min="6144" max="6144" width="49.85546875" style="13" customWidth="1"/>
    <col min="6145" max="6145" width="14.5703125" style="13" customWidth="1"/>
    <col min="6146" max="6146" width="13.7109375" style="13" customWidth="1"/>
    <col min="6147" max="6147" width="13.42578125" style="13" customWidth="1"/>
    <col min="6148" max="6148" width="15.42578125" style="13" customWidth="1"/>
    <col min="6149" max="6150" width="10.28515625" style="13" bestFit="1" customWidth="1"/>
    <col min="6151" max="6395" width="9.140625" style="13"/>
    <col min="6396" max="6396" width="5" style="13" customWidth="1"/>
    <col min="6397" max="6397" width="4.7109375" style="13" customWidth="1"/>
    <col min="6398" max="6398" width="5" style="13" customWidth="1"/>
    <col min="6399" max="6399" width="19.7109375" style="13" customWidth="1"/>
    <col min="6400" max="6400" width="49.85546875" style="13" customWidth="1"/>
    <col min="6401" max="6401" width="14.5703125" style="13" customWidth="1"/>
    <col min="6402" max="6402" width="13.7109375" style="13" customWidth="1"/>
    <col min="6403" max="6403" width="13.42578125" style="13" customWidth="1"/>
    <col min="6404" max="6404" width="15.42578125" style="13" customWidth="1"/>
    <col min="6405" max="6406" width="10.28515625" style="13" bestFit="1" customWidth="1"/>
    <col min="6407" max="6651" width="9.140625" style="13"/>
    <col min="6652" max="6652" width="5" style="13" customWidth="1"/>
    <col min="6653" max="6653" width="4.7109375" style="13" customWidth="1"/>
    <col min="6654" max="6654" width="5" style="13" customWidth="1"/>
    <col min="6655" max="6655" width="19.7109375" style="13" customWidth="1"/>
    <col min="6656" max="6656" width="49.85546875" style="13" customWidth="1"/>
    <col min="6657" max="6657" width="14.5703125" style="13" customWidth="1"/>
    <col min="6658" max="6658" width="13.7109375" style="13" customWidth="1"/>
    <col min="6659" max="6659" width="13.42578125" style="13" customWidth="1"/>
    <col min="6660" max="6660" width="15.42578125" style="13" customWidth="1"/>
    <col min="6661" max="6662" width="10.28515625" style="13" bestFit="1" customWidth="1"/>
    <col min="6663" max="6907" width="9.140625" style="13"/>
    <col min="6908" max="6908" width="5" style="13" customWidth="1"/>
    <col min="6909" max="6909" width="4.7109375" style="13" customWidth="1"/>
    <col min="6910" max="6910" width="5" style="13" customWidth="1"/>
    <col min="6911" max="6911" width="19.7109375" style="13" customWidth="1"/>
    <col min="6912" max="6912" width="49.85546875" style="13" customWidth="1"/>
    <col min="6913" max="6913" width="14.5703125" style="13" customWidth="1"/>
    <col min="6914" max="6914" width="13.7109375" style="13" customWidth="1"/>
    <col min="6915" max="6915" width="13.42578125" style="13" customWidth="1"/>
    <col min="6916" max="6916" width="15.42578125" style="13" customWidth="1"/>
    <col min="6917" max="6918" width="10.28515625" style="13" bestFit="1" customWidth="1"/>
    <col min="6919" max="7163" width="9.140625" style="13"/>
    <col min="7164" max="7164" width="5" style="13" customWidth="1"/>
    <col min="7165" max="7165" width="4.7109375" style="13" customWidth="1"/>
    <col min="7166" max="7166" width="5" style="13" customWidth="1"/>
    <col min="7167" max="7167" width="19.7109375" style="13" customWidth="1"/>
    <col min="7168" max="7168" width="49.85546875" style="13" customWidth="1"/>
    <col min="7169" max="7169" width="14.5703125" style="13" customWidth="1"/>
    <col min="7170" max="7170" width="13.7109375" style="13" customWidth="1"/>
    <col min="7171" max="7171" width="13.42578125" style="13" customWidth="1"/>
    <col min="7172" max="7172" width="15.42578125" style="13" customWidth="1"/>
    <col min="7173" max="7174" width="10.28515625" style="13" bestFit="1" customWidth="1"/>
    <col min="7175" max="7419" width="9.140625" style="13"/>
    <col min="7420" max="7420" width="5" style="13" customWidth="1"/>
    <col min="7421" max="7421" width="4.7109375" style="13" customWidth="1"/>
    <col min="7422" max="7422" width="5" style="13" customWidth="1"/>
    <col min="7423" max="7423" width="19.7109375" style="13" customWidth="1"/>
    <col min="7424" max="7424" width="49.85546875" style="13" customWidth="1"/>
    <col min="7425" max="7425" width="14.5703125" style="13" customWidth="1"/>
    <col min="7426" max="7426" width="13.7109375" style="13" customWidth="1"/>
    <col min="7427" max="7427" width="13.42578125" style="13" customWidth="1"/>
    <col min="7428" max="7428" width="15.42578125" style="13" customWidth="1"/>
    <col min="7429" max="7430" width="10.28515625" style="13" bestFit="1" customWidth="1"/>
    <col min="7431" max="7675" width="9.140625" style="13"/>
    <col min="7676" max="7676" width="5" style="13" customWidth="1"/>
    <col min="7677" max="7677" width="4.7109375" style="13" customWidth="1"/>
    <col min="7678" max="7678" width="5" style="13" customWidth="1"/>
    <col min="7679" max="7679" width="19.7109375" style="13" customWidth="1"/>
    <col min="7680" max="7680" width="49.85546875" style="13" customWidth="1"/>
    <col min="7681" max="7681" width="14.5703125" style="13" customWidth="1"/>
    <col min="7682" max="7682" width="13.7109375" style="13" customWidth="1"/>
    <col min="7683" max="7683" width="13.42578125" style="13" customWidth="1"/>
    <col min="7684" max="7684" width="15.42578125" style="13" customWidth="1"/>
    <col min="7685" max="7686" width="10.28515625" style="13" bestFit="1" customWidth="1"/>
    <col min="7687" max="7931" width="9.140625" style="13"/>
    <col min="7932" max="7932" width="5" style="13" customWidth="1"/>
    <col min="7933" max="7933" width="4.7109375" style="13" customWidth="1"/>
    <col min="7934" max="7934" width="5" style="13" customWidth="1"/>
    <col min="7935" max="7935" width="19.7109375" style="13" customWidth="1"/>
    <col min="7936" max="7936" width="49.85546875" style="13" customWidth="1"/>
    <col min="7937" max="7937" width="14.5703125" style="13" customWidth="1"/>
    <col min="7938" max="7938" width="13.7109375" style="13" customWidth="1"/>
    <col min="7939" max="7939" width="13.42578125" style="13" customWidth="1"/>
    <col min="7940" max="7940" width="15.42578125" style="13" customWidth="1"/>
    <col min="7941" max="7942" width="10.28515625" style="13" bestFit="1" customWidth="1"/>
    <col min="7943" max="8187" width="9.140625" style="13"/>
    <col min="8188" max="8188" width="5" style="13" customWidth="1"/>
    <col min="8189" max="8189" width="4.7109375" style="13" customWidth="1"/>
    <col min="8190" max="8190" width="5" style="13" customWidth="1"/>
    <col min="8191" max="8191" width="19.7109375" style="13" customWidth="1"/>
    <col min="8192" max="8192" width="49.85546875" style="13" customWidth="1"/>
    <col min="8193" max="8193" width="14.5703125" style="13" customWidth="1"/>
    <col min="8194" max="8194" width="13.7109375" style="13" customWidth="1"/>
    <col min="8195" max="8195" width="13.42578125" style="13" customWidth="1"/>
    <col min="8196" max="8196" width="15.42578125" style="13" customWidth="1"/>
    <col min="8197" max="8198" width="10.28515625" style="13" bestFit="1" customWidth="1"/>
    <col min="8199" max="8443" width="9.140625" style="13"/>
    <col min="8444" max="8444" width="5" style="13" customWidth="1"/>
    <col min="8445" max="8445" width="4.7109375" style="13" customWidth="1"/>
    <col min="8446" max="8446" width="5" style="13" customWidth="1"/>
    <col min="8447" max="8447" width="19.7109375" style="13" customWidth="1"/>
    <col min="8448" max="8448" width="49.85546875" style="13" customWidth="1"/>
    <col min="8449" max="8449" width="14.5703125" style="13" customWidth="1"/>
    <col min="8450" max="8450" width="13.7109375" style="13" customWidth="1"/>
    <col min="8451" max="8451" width="13.42578125" style="13" customWidth="1"/>
    <col min="8452" max="8452" width="15.42578125" style="13" customWidth="1"/>
    <col min="8453" max="8454" width="10.28515625" style="13" bestFit="1" customWidth="1"/>
    <col min="8455" max="8699" width="9.140625" style="13"/>
    <col min="8700" max="8700" width="5" style="13" customWidth="1"/>
    <col min="8701" max="8701" width="4.7109375" style="13" customWidth="1"/>
    <col min="8702" max="8702" width="5" style="13" customWidth="1"/>
    <col min="8703" max="8703" width="19.7109375" style="13" customWidth="1"/>
    <col min="8704" max="8704" width="49.85546875" style="13" customWidth="1"/>
    <col min="8705" max="8705" width="14.5703125" style="13" customWidth="1"/>
    <col min="8706" max="8706" width="13.7109375" style="13" customWidth="1"/>
    <col min="8707" max="8707" width="13.42578125" style="13" customWidth="1"/>
    <col min="8708" max="8708" width="15.42578125" style="13" customWidth="1"/>
    <col min="8709" max="8710" width="10.28515625" style="13" bestFit="1" customWidth="1"/>
    <col min="8711" max="8955" width="9.140625" style="13"/>
    <col min="8956" max="8956" width="5" style="13" customWidth="1"/>
    <col min="8957" max="8957" width="4.7109375" style="13" customWidth="1"/>
    <col min="8958" max="8958" width="5" style="13" customWidth="1"/>
    <col min="8959" max="8959" width="19.7109375" style="13" customWidth="1"/>
    <col min="8960" max="8960" width="49.85546875" style="13" customWidth="1"/>
    <col min="8961" max="8961" width="14.5703125" style="13" customWidth="1"/>
    <col min="8962" max="8962" width="13.7109375" style="13" customWidth="1"/>
    <col min="8963" max="8963" width="13.42578125" style="13" customWidth="1"/>
    <col min="8964" max="8964" width="15.42578125" style="13" customWidth="1"/>
    <col min="8965" max="8966" width="10.28515625" style="13" bestFit="1" customWidth="1"/>
    <col min="8967" max="9211" width="9.140625" style="13"/>
    <col min="9212" max="9212" width="5" style="13" customWidth="1"/>
    <col min="9213" max="9213" width="4.7109375" style="13" customWidth="1"/>
    <col min="9214" max="9214" width="5" style="13" customWidth="1"/>
    <col min="9215" max="9215" width="19.7109375" style="13" customWidth="1"/>
    <col min="9216" max="9216" width="49.85546875" style="13" customWidth="1"/>
    <col min="9217" max="9217" width="14.5703125" style="13" customWidth="1"/>
    <col min="9218" max="9218" width="13.7109375" style="13" customWidth="1"/>
    <col min="9219" max="9219" width="13.42578125" style="13" customWidth="1"/>
    <col min="9220" max="9220" width="15.42578125" style="13" customWidth="1"/>
    <col min="9221" max="9222" width="10.28515625" style="13" bestFit="1" customWidth="1"/>
    <col min="9223" max="9467" width="9.140625" style="13"/>
    <col min="9468" max="9468" width="5" style="13" customWidth="1"/>
    <col min="9469" max="9469" width="4.7109375" style="13" customWidth="1"/>
    <col min="9470" max="9470" width="5" style="13" customWidth="1"/>
    <col min="9471" max="9471" width="19.7109375" style="13" customWidth="1"/>
    <col min="9472" max="9472" width="49.85546875" style="13" customWidth="1"/>
    <col min="9473" max="9473" width="14.5703125" style="13" customWidth="1"/>
    <col min="9474" max="9474" width="13.7109375" style="13" customWidth="1"/>
    <col min="9475" max="9475" width="13.42578125" style="13" customWidth="1"/>
    <col min="9476" max="9476" width="15.42578125" style="13" customWidth="1"/>
    <col min="9477" max="9478" width="10.28515625" style="13" bestFit="1" customWidth="1"/>
    <col min="9479" max="9723" width="9.140625" style="13"/>
    <col min="9724" max="9724" width="5" style="13" customWidth="1"/>
    <col min="9725" max="9725" width="4.7109375" style="13" customWidth="1"/>
    <col min="9726" max="9726" width="5" style="13" customWidth="1"/>
    <col min="9727" max="9727" width="19.7109375" style="13" customWidth="1"/>
    <col min="9728" max="9728" width="49.85546875" style="13" customWidth="1"/>
    <col min="9729" max="9729" width="14.5703125" style="13" customWidth="1"/>
    <col min="9730" max="9730" width="13.7109375" style="13" customWidth="1"/>
    <col min="9731" max="9731" width="13.42578125" style="13" customWidth="1"/>
    <col min="9732" max="9732" width="15.42578125" style="13" customWidth="1"/>
    <col min="9733" max="9734" width="10.28515625" style="13" bestFit="1" customWidth="1"/>
    <col min="9735" max="9979" width="9.140625" style="13"/>
    <col min="9980" max="9980" width="5" style="13" customWidth="1"/>
    <col min="9981" max="9981" width="4.7109375" style="13" customWidth="1"/>
    <col min="9982" max="9982" width="5" style="13" customWidth="1"/>
    <col min="9983" max="9983" width="19.7109375" style="13" customWidth="1"/>
    <col min="9984" max="9984" width="49.85546875" style="13" customWidth="1"/>
    <col min="9985" max="9985" width="14.5703125" style="13" customWidth="1"/>
    <col min="9986" max="9986" width="13.7109375" style="13" customWidth="1"/>
    <col min="9987" max="9987" width="13.42578125" style="13" customWidth="1"/>
    <col min="9988" max="9988" width="15.42578125" style="13" customWidth="1"/>
    <col min="9989" max="9990" width="10.28515625" style="13" bestFit="1" customWidth="1"/>
    <col min="9991" max="10235" width="9.140625" style="13"/>
    <col min="10236" max="10236" width="5" style="13" customWidth="1"/>
    <col min="10237" max="10237" width="4.7109375" style="13" customWidth="1"/>
    <col min="10238" max="10238" width="5" style="13" customWidth="1"/>
    <col min="10239" max="10239" width="19.7109375" style="13" customWidth="1"/>
    <col min="10240" max="10240" width="49.85546875" style="13" customWidth="1"/>
    <col min="10241" max="10241" width="14.5703125" style="13" customWidth="1"/>
    <col min="10242" max="10242" width="13.7109375" style="13" customWidth="1"/>
    <col min="10243" max="10243" width="13.42578125" style="13" customWidth="1"/>
    <col min="10244" max="10244" width="15.42578125" style="13" customWidth="1"/>
    <col min="10245" max="10246" width="10.28515625" style="13" bestFit="1" customWidth="1"/>
    <col min="10247" max="10491" width="9.140625" style="13"/>
    <col min="10492" max="10492" width="5" style="13" customWidth="1"/>
    <col min="10493" max="10493" width="4.7109375" style="13" customWidth="1"/>
    <col min="10494" max="10494" width="5" style="13" customWidth="1"/>
    <col min="10495" max="10495" width="19.7109375" style="13" customWidth="1"/>
    <col min="10496" max="10496" width="49.85546875" style="13" customWidth="1"/>
    <col min="10497" max="10497" width="14.5703125" style="13" customWidth="1"/>
    <col min="10498" max="10498" width="13.7109375" style="13" customWidth="1"/>
    <col min="10499" max="10499" width="13.42578125" style="13" customWidth="1"/>
    <col min="10500" max="10500" width="15.42578125" style="13" customWidth="1"/>
    <col min="10501" max="10502" width="10.28515625" style="13" bestFit="1" customWidth="1"/>
    <col min="10503" max="10747" width="9.140625" style="13"/>
    <col min="10748" max="10748" width="5" style="13" customWidth="1"/>
    <col min="10749" max="10749" width="4.7109375" style="13" customWidth="1"/>
    <col min="10750" max="10750" width="5" style="13" customWidth="1"/>
    <col min="10751" max="10751" width="19.7109375" style="13" customWidth="1"/>
    <col min="10752" max="10752" width="49.85546875" style="13" customWidth="1"/>
    <col min="10753" max="10753" width="14.5703125" style="13" customWidth="1"/>
    <col min="10754" max="10754" width="13.7109375" style="13" customWidth="1"/>
    <col min="10755" max="10755" width="13.42578125" style="13" customWidth="1"/>
    <col min="10756" max="10756" width="15.42578125" style="13" customWidth="1"/>
    <col min="10757" max="10758" width="10.28515625" style="13" bestFit="1" customWidth="1"/>
    <col min="10759" max="11003" width="9.140625" style="13"/>
    <col min="11004" max="11004" width="5" style="13" customWidth="1"/>
    <col min="11005" max="11005" width="4.7109375" style="13" customWidth="1"/>
    <col min="11006" max="11006" width="5" style="13" customWidth="1"/>
    <col min="11007" max="11007" width="19.7109375" style="13" customWidth="1"/>
    <col min="11008" max="11008" width="49.85546875" style="13" customWidth="1"/>
    <col min="11009" max="11009" width="14.5703125" style="13" customWidth="1"/>
    <col min="11010" max="11010" width="13.7109375" style="13" customWidth="1"/>
    <col min="11011" max="11011" width="13.42578125" style="13" customWidth="1"/>
    <col min="11012" max="11012" width="15.42578125" style="13" customWidth="1"/>
    <col min="11013" max="11014" width="10.28515625" style="13" bestFit="1" customWidth="1"/>
    <col min="11015" max="11259" width="9.140625" style="13"/>
    <col min="11260" max="11260" width="5" style="13" customWidth="1"/>
    <col min="11261" max="11261" width="4.7109375" style="13" customWidth="1"/>
    <col min="11262" max="11262" width="5" style="13" customWidth="1"/>
    <col min="11263" max="11263" width="19.7109375" style="13" customWidth="1"/>
    <col min="11264" max="11264" width="49.85546875" style="13" customWidth="1"/>
    <col min="11265" max="11265" width="14.5703125" style="13" customWidth="1"/>
    <col min="11266" max="11266" width="13.7109375" style="13" customWidth="1"/>
    <col min="11267" max="11267" width="13.42578125" style="13" customWidth="1"/>
    <col min="11268" max="11268" width="15.42578125" style="13" customWidth="1"/>
    <col min="11269" max="11270" width="10.28515625" style="13" bestFit="1" customWidth="1"/>
    <col min="11271" max="11515" width="9.140625" style="13"/>
    <col min="11516" max="11516" width="5" style="13" customWidth="1"/>
    <col min="11517" max="11517" width="4.7109375" style="13" customWidth="1"/>
    <col min="11518" max="11518" width="5" style="13" customWidth="1"/>
    <col min="11519" max="11519" width="19.7109375" style="13" customWidth="1"/>
    <col min="11520" max="11520" width="49.85546875" style="13" customWidth="1"/>
    <col min="11521" max="11521" width="14.5703125" style="13" customWidth="1"/>
    <col min="11522" max="11522" width="13.7109375" style="13" customWidth="1"/>
    <col min="11523" max="11523" width="13.42578125" style="13" customWidth="1"/>
    <col min="11524" max="11524" width="15.42578125" style="13" customWidth="1"/>
    <col min="11525" max="11526" width="10.28515625" style="13" bestFit="1" customWidth="1"/>
    <col min="11527" max="11771" width="9.140625" style="13"/>
    <col min="11772" max="11772" width="5" style="13" customWidth="1"/>
    <col min="11773" max="11773" width="4.7109375" style="13" customWidth="1"/>
    <col min="11774" max="11774" width="5" style="13" customWidth="1"/>
    <col min="11775" max="11775" width="19.7109375" style="13" customWidth="1"/>
    <col min="11776" max="11776" width="49.85546875" style="13" customWidth="1"/>
    <col min="11777" max="11777" width="14.5703125" style="13" customWidth="1"/>
    <col min="11778" max="11778" width="13.7109375" style="13" customWidth="1"/>
    <col min="11779" max="11779" width="13.42578125" style="13" customWidth="1"/>
    <col min="11780" max="11780" width="15.42578125" style="13" customWidth="1"/>
    <col min="11781" max="11782" width="10.28515625" style="13" bestFit="1" customWidth="1"/>
    <col min="11783" max="12027" width="9.140625" style="13"/>
    <col min="12028" max="12028" width="5" style="13" customWidth="1"/>
    <col min="12029" max="12029" width="4.7109375" style="13" customWidth="1"/>
    <col min="12030" max="12030" width="5" style="13" customWidth="1"/>
    <col min="12031" max="12031" width="19.7109375" style="13" customWidth="1"/>
    <col min="12032" max="12032" width="49.85546875" style="13" customWidth="1"/>
    <col min="12033" max="12033" width="14.5703125" style="13" customWidth="1"/>
    <col min="12034" max="12034" width="13.7109375" style="13" customWidth="1"/>
    <col min="12035" max="12035" width="13.42578125" style="13" customWidth="1"/>
    <col min="12036" max="12036" width="15.42578125" style="13" customWidth="1"/>
    <col min="12037" max="12038" width="10.28515625" style="13" bestFit="1" customWidth="1"/>
    <col min="12039" max="12283" width="9.140625" style="13"/>
    <col min="12284" max="12284" width="5" style="13" customWidth="1"/>
    <col min="12285" max="12285" width="4.7109375" style="13" customWidth="1"/>
    <col min="12286" max="12286" width="5" style="13" customWidth="1"/>
    <col min="12287" max="12287" width="19.7109375" style="13" customWidth="1"/>
    <col min="12288" max="12288" width="49.85546875" style="13" customWidth="1"/>
    <col min="12289" max="12289" width="14.5703125" style="13" customWidth="1"/>
    <col min="12290" max="12290" width="13.7109375" style="13" customWidth="1"/>
    <col min="12291" max="12291" width="13.42578125" style="13" customWidth="1"/>
    <col min="12292" max="12292" width="15.42578125" style="13" customWidth="1"/>
    <col min="12293" max="12294" width="10.28515625" style="13" bestFit="1" customWidth="1"/>
    <col min="12295" max="12539" width="9.140625" style="13"/>
    <col min="12540" max="12540" width="5" style="13" customWidth="1"/>
    <col min="12541" max="12541" width="4.7109375" style="13" customWidth="1"/>
    <col min="12542" max="12542" width="5" style="13" customWidth="1"/>
    <col min="12543" max="12543" width="19.7109375" style="13" customWidth="1"/>
    <col min="12544" max="12544" width="49.85546875" style="13" customWidth="1"/>
    <col min="12545" max="12545" width="14.5703125" style="13" customWidth="1"/>
    <col min="12546" max="12546" width="13.7109375" style="13" customWidth="1"/>
    <col min="12547" max="12547" width="13.42578125" style="13" customWidth="1"/>
    <col min="12548" max="12548" width="15.42578125" style="13" customWidth="1"/>
    <col min="12549" max="12550" width="10.28515625" style="13" bestFit="1" customWidth="1"/>
    <col min="12551" max="12795" width="9.140625" style="13"/>
    <col min="12796" max="12796" width="5" style="13" customWidth="1"/>
    <col min="12797" max="12797" width="4.7109375" style="13" customWidth="1"/>
    <col min="12798" max="12798" width="5" style="13" customWidth="1"/>
    <col min="12799" max="12799" width="19.7109375" style="13" customWidth="1"/>
    <col min="12800" max="12800" width="49.85546875" style="13" customWidth="1"/>
    <col min="12801" max="12801" width="14.5703125" style="13" customWidth="1"/>
    <col min="12802" max="12802" width="13.7109375" style="13" customWidth="1"/>
    <col min="12803" max="12803" width="13.42578125" style="13" customWidth="1"/>
    <col min="12804" max="12804" width="15.42578125" style="13" customWidth="1"/>
    <col min="12805" max="12806" width="10.28515625" style="13" bestFit="1" customWidth="1"/>
    <col min="12807" max="13051" width="9.140625" style="13"/>
    <col min="13052" max="13052" width="5" style="13" customWidth="1"/>
    <col min="13053" max="13053" width="4.7109375" style="13" customWidth="1"/>
    <col min="13054" max="13054" width="5" style="13" customWidth="1"/>
    <col min="13055" max="13055" width="19.7109375" style="13" customWidth="1"/>
    <col min="13056" max="13056" width="49.85546875" style="13" customWidth="1"/>
    <col min="13057" max="13057" width="14.5703125" style="13" customWidth="1"/>
    <col min="13058" max="13058" width="13.7109375" style="13" customWidth="1"/>
    <col min="13059" max="13059" width="13.42578125" style="13" customWidth="1"/>
    <col min="13060" max="13060" width="15.42578125" style="13" customWidth="1"/>
    <col min="13061" max="13062" width="10.28515625" style="13" bestFit="1" customWidth="1"/>
    <col min="13063" max="13307" width="9.140625" style="13"/>
    <col min="13308" max="13308" width="5" style="13" customWidth="1"/>
    <col min="13309" max="13309" width="4.7109375" style="13" customWidth="1"/>
    <col min="13310" max="13310" width="5" style="13" customWidth="1"/>
    <col min="13311" max="13311" width="19.7109375" style="13" customWidth="1"/>
    <col min="13312" max="13312" width="49.85546875" style="13" customWidth="1"/>
    <col min="13313" max="13313" width="14.5703125" style="13" customWidth="1"/>
    <col min="13314" max="13314" width="13.7109375" style="13" customWidth="1"/>
    <col min="13315" max="13315" width="13.42578125" style="13" customWidth="1"/>
    <col min="13316" max="13316" width="15.42578125" style="13" customWidth="1"/>
    <col min="13317" max="13318" width="10.28515625" style="13" bestFit="1" customWidth="1"/>
    <col min="13319" max="13563" width="9.140625" style="13"/>
    <col min="13564" max="13564" width="5" style="13" customWidth="1"/>
    <col min="13565" max="13565" width="4.7109375" style="13" customWidth="1"/>
    <col min="13566" max="13566" width="5" style="13" customWidth="1"/>
    <col min="13567" max="13567" width="19.7109375" style="13" customWidth="1"/>
    <col min="13568" max="13568" width="49.85546875" style="13" customWidth="1"/>
    <col min="13569" max="13569" width="14.5703125" style="13" customWidth="1"/>
    <col min="13570" max="13570" width="13.7109375" style="13" customWidth="1"/>
    <col min="13571" max="13571" width="13.42578125" style="13" customWidth="1"/>
    <col min="13572" max="13572" width="15.42578125" style="13" customWidth="1"/>
    <col min="13573" max="13574" width="10.28515625" style="13" bestFit="1" customWidth="1"/>
    <col min="13575" max="13819" width="9.140625" style="13"/>
    <col min="13820" max="13820" width="5" style="13" customWidth="1"/>
    <col min="13821" max="13821" width="4.7109375" style="13" customWidth="1"/>
    <col min="13822" max="13822" width="5" style="13" customWidth="1"/>
    <col min="13823" max="13823" width="19.7109375" style="13" customWidth="1"/>
    <col min="13824" max="13824" width="49.85546875" style="13" customWidth="1"/>
    <col min="13825" max="13825" width="14.5703125" style="13" customWidth="1"/>
    <col min="13826" max="13826" width="13.7109375" style="13" customWidth="1"/>
    <col min="13827" max="13827" width="13.42578125" style="13" customWidth="1"/>
    <col min="13828" max="13828" width="15.42578125" style="13" customWidth="1"/>
    <col min="13829" max="13830" width="10.28515625" style="13" bestFit="1" customWidth="1"/>
    <col min="13831" max="14075" width="9.140625" style="13"/>
    <col min="14076" max="14076" width="5" style="13" customWidth="1"/>
    <col min="14077" max="14077" width="4.7109375" style="13" customWidth="1"/>
    <col min="14078" max="14078" width="5" style="13" customWidth="1"/>
    <col min="14079" max="14079" width="19.7109375" style="13" customWidth="1"/>
    <col min="14080" max="14080" width="49.85546875" style="13" customWidth="1"/>
    <col min="14081" max="14081" width="14.5703125" style="13" customWidth="1"/>
    <col min="14082" max="14082" width="13.7109375" style="13" customWidth="1"/>
    <col min="14083" max="14083" width="13.42578125" style="13" customWidth="1"/>
    <col min="14084" max="14084" width="15.42578125" style="13" customWidth="1"/>
    <col min="14085" max="14086" width="10.28515625" style="13" bestFit="1" customWidth="1"/>
    <col min="14087" max="14331" width="9.140625" style="13"/>
    <col min="14332" max="14332" width="5" style="13" customWidth="1"/>
    <col min="14333" max="14333" width="4.7109375" style="13" customWidth="1"/>
    <col min="14334" max="14334" width="5" style="13" customWidth="1"/>
    <col min="14335" max="14335" width="19.7109375" style="13" customWidth="1"/>
    <col min="14336" max="14336" width="49.85546875" style="13" customWidth="1"/>
    <col min="14337" max="14337" width="14.5703125" style="13" customWidth="1"/>
    <col min="14338" max="14338" width="13.7109375" style="13" customWidth="1"/>
    <col min="14339" max="14339" width="13.42578125" style="13" customWidth="1"/>
    <col min="14340" max="14340" width="15.42578125" style="13" customWidth="1"/>
    <col min="14341" max="14342" width="10.28515625" style="13" bestFit="1" customWidth="1"/>
    <col min="14343" max="14587" width="9.140625" style="13"/>
    <col min="14588" max="14588" width="5" style="13" customWidth="1"/>
    <col min="14589" max="14589" width="4.7109375" style="13" customWidth="1"/>
    <col min="14590" max="14590" width="5" style="13" customWidth="1"/>
    <col min="14591" max="14591" width="19.7109375" style="13" customWidth="1"/>
    <col min="14592" max="14592" width="49.85546875" style="13" customWidth="1"/>
    <col min="14593" max="14593" width="14.5703125" style="13" customWidth="1"/>
    <col min="14594" max="14594" width="13.7109375" style="13" customWidth="1"/>
    <col min="14595" max="14595" width="13.42578125" style="13" customWidth="1"/>
    <col min="14596" max="14596" width="15.42578125" style="13" customWidth="1"/>
    <col min="14597" max="14598" width="10.28515625" style="13" bestFit="1" customWidth="1"/>
    <col min="14599" max="14843" width="9.140625" style="13"/>
    <col min="14844" max="14844" width="5" style="13" customWidth="1"/>
    <col min="14845" max="14845" width="4.7109375" style="13" customWidth="1"/>
    <col min="14846" max="14846" width="5" style="13" customWidth="1"/>
    <col min="14847" max="14847" width="19.7109375" style="13" customWidth="1"/>
    <col min="14848" max="14848" width="49.85546875" style="13" customWidth="1"/>
    <col min="14849" max="14849" width="14.5703125" style="13" customWidth="1"/>
    <col min="14850" max="14850" width="13.7109375" style="13" customWidth="1"/>
    <col min="14851" max="14851" width="13.42578125" style="13" customWidth="1"/>
    <col min="14852" max="14852" width="15.42578125" style="13" customWidth="1"/>
    <col min="14853" max="14854" width="10.28515625" style="13" bestFit="1" customWidth="1"/>
    <col min="14855" max="15099" width="9.140625" style="13"/>
    <col min="15100" max="15100" width="5" style="13" customWidth="1"/>
    <col min="15101" max="15101" width="4.7109375" style="13" customWidth="1"/>
    <col min="15102" max="15102" width="5" style="13" customWidth="1"/>
    <col min="15103" max="15103" width="19.7109375" style="13" customWidth="1"/>
    <col min="15104" max="15104" width="49.85546875" style="13" customWidth="1"/>
    <col min="15105" max="15105" width="14.5703125" style="13" customWidth="1"/>
    <col min="15106" max="15106" width="13.7109375" style="13" customWidth="1"/>
    <col min="15107" max="15107" width="13.42578125" style="13" customWidth="1"/>
    <col min="15108" max="15108" width="15.42578125" style="13" customWidth="1"/>
    <col min="15109" max="15110" width="10.28515625" style="13" bestFit="1" customWidth="1"/>
    <col min="15111" max="15355" width="9.140625" style="13"/>
    <col min="15356" max="15356" width="5" style="13" customWidth="1"/>
    <col min="15357" max="15357" width="4.7109375" style="13" customWidth="1"/>
    <col min="15358" max="15358" width="5" style="13" customWidth="1"/>
    <col min="15359" max="15359" width="19.7109375" style="13" customWidth="1"/>
    <col min="15360" max="15360" width="49.85546875" style="13" customWidth="1"/>
    <col min="15361" max="15361" width="14.5703125" style="13" customWidth="1"/>
    <col min="15362" max="15362" width="13.7109375" style="13" customWidth="1"/>
    <col min="15363" max="15363" width="13.42578125" style="13" customWidth="1"/>
    <col min="15364" max="15364" width="15.42578125" style="13" customWidth="1"/>
    <col min="15365" max="15366" width="10.28515625" style="13" bestFit="1" customWidth="1"/>
    <col min="15367" max="15611" width="9.140625" style="13"/>
    <col min="15612" max="15612" width="5" style="13" customWidth="1"/>
    <col min="15613" max="15613" width="4.7109375" style="13" customWidth="1"/>
    <col min="15614" max="15614" width="5" style="13" customWidth="1"/>
    <col min="15615" max="15615" width="19.7109375" style="13" customWidth="1"/>
    <col min="15616" max="15616" width="49.85546875" style="13" customWidth="1"/>
    <col min="15617" max="15617" width="14.5703125" style="13" customWidth="1"/>
    <col min="15618" max="15618" width="13.7109375" style="13" customWidth="1"/>
    <col min="15619" max="15619" width="13.42578125" style="13" customWidth="1"/>
    <col min="15620" max="15620" width="15.42578125" style="13" customWidth="1"/>
    <col min="15621" max="15622" width="10.28515625" style="13" bestFit="1" customWidth="1"/>
    <col min="15623" max="15867" width="9.140625" style="13"/>
    <col min="15868" max="15868" width="5" style="13" customWidth="1"/>
    <col min="15869" max="15869" width="4.7109375" style="13" customWidth="1"/>
    <col min="15870" max="15870" width="5" style="13" customWidth="1"/>
    <col min="15871" max="15871" width="19.7109375" style="13" customWidth="1"/>
    <col min="15872" max="15872" width="49.85546875" style="13" customWidth="1"/>
    <col min="15873" max="15873" width="14.5703125" style="13" customWidth="1"/>
    <col min="15874" max="15874" width="13.7109375" style="13" customWidth="1"/>
    <col min="15875" max="15875" width="13.42578125" style="13" customWidth="1"/>
    <col min="15876" max="15876" width="15.42578125" style="13" customWidth="1"/>
    <col min="15877" max="15878" width="10.28515625" style="13" bestFit="1" customWidth="1"/>
    <col min="15879" max="16123" width="9.140625" style="13"/>
    <col min="16124" max="16124" width="5" style="13" customWidth="1"/>
    <col min="16125" max="16125" width="4.7109375" style="13" customWidth="1"/>
    <col min="16126" max="16126" width="5" style="13" customWidth="1"/>
    <col min="16127" max="16127" width="19.7109375" style="13" customWidth="1"/>
    <col min="16128" max="16128" width="49.85546875" style="13" customWidth="1"/>
    <col min="16129" max="16129" width="14.5703125" style="13" customWidth="1"/>
    <col min="16130" max="16130" width="13.7109375" style="13" customWidth="1"/>
    <col min="16131" max="16131" width="13.42578125" style="13" customWidth="1"/>
    <col min="16132" max="16132" width="15.42578125" style="13" customWidth="1"/>
    <col min="16133" max="16134" width="10.28515625" style="13" bestFit="1" customWidth="1"/>
    <col min="16135" max="16381" width="9.140625" style="13"/>
    <col min="16382" max="16384" width="9.140625" style="13" customWidth="1"/>
  </cols>
  <sheetData>
    <row r="1" spans="1:8" ht="17.25" customHeight="1" x14ac:dyDescent="0.3">
      <c r="B1" s="14"/>
      <c r="C1" s="14"/>
      <c r="D1" s="36" t="s">
        <v>81</v>
      </c>
      <c r="E1" s="14"/>
      <c r="F1" s="14"/>
      <c r="G1" s="14"/>
      <c r="H1" s="14"/>
    </row>
    <row r="2" spans="1:8" ht="17.25" customHeight="1" x14ac:dyDescent="0.3">
      <c r="B2" s="14"/>
      <c r="C2" s="14"/>
      <c r="D2" s="31" t="s">
        <v>20</v>
      </c>
      <c r="E2" s="14"/>
      <c r="F2" s="14"/>
      <c r="G2" s="14"/>
      <c r="H2" s="14"/>
    </row>
    <row r="3" spans="1:8" ht="17.25" customHeight="1" x14ac:dyDescent="0.3">
      <c r="B3" s="14"/>
      <c r="C3" s="14"/>
      <c r="D3" s="11" t="s">
        <v>8</v>
      </c>
      <c r="E3" s="14"/>
      <c r="F3" s="14"/>
      <c r="G3" s="14"/>
      <c r="H3" s="14"/>
    </row>
    <row r="4" spans="1:8" x14ac:dyDescent="0.3">
      <c r="D4" s="15"/>
    </row>
    <row r="5" spans="1:8" ht="17.25" customHeight="1" x14ac:dyDescent="0.3">
      <c r="A5" s="166" t="s">
        <v>102</v>
      </c>
      <c r="B5" s="166"/>
      <c r="C5" s="166"/>
      <c r="D5" s="166"/>
    </row>
    <row r="6" spans="1:8" ht="59.25" customHeight="1" x14ac:dyDescent="0.3">
      <c r="A6" s="166"/>
      <c r="B6" s="166"/>
      <c r="C6" s="166"/>
      <c r="D6" s="166"/>
    </row>
    <row r="7" spans="1:8" x14ac:dyDescent="0.3">
      <c r="A7" s="16"/>
      <c r="B7" s="16"/>
      <c r="C7" s="16"/>
      <c r="D7" s="9" t="s">
        <v>11</v>
      </c>
    </row>
    <row r="8" spans="1:8" s="17" customFormat="1" ht="79.900000000000006" customHeight="1" x14ac:dyDescent="0.3">
      <c r="A8" s="177" t="s">
        <v>14</v>
      </c>
      <c r="B8" s="178"/>
      <c r="C8" s="179" t="s">
        <v>15</v>
      </c>
      <c r="D8" s="53" t="s">
        <v>24</v>
      </c>
    </row>
    <row r="9" spans="1:8" s="17" customFormat="1" ht="38.25" customHeight="1" x14ac:dyDescent="0.3">
      <c r="A9" s="18" t="s">
        <v>16</v>
      </c>
      <c r="B9" s="18" t="s">
        <v>17</v>
      </c>
      <c r="C9" s="180"/>
      <c r="D9" s="30" t="s">
        <v>12</v>
      </c>
    </row>
    <row r="10" spans="1:8" x14ac:dyDescent="0.3">
      <c r="A10" s="19"/>
      <c r="B10" s="19"/>
      <c r="C10" s="20" t="s">
        <v>18</v>
      </c>
      <c r="D10" s="22">
        <f>+D12</f>
        <v>2170261.6</v>
      </c>
    </row>
    <row r="11" spans="1:8" x14ac:dyDescent="0.3">
      <c r="A11" s="167" t="s">
        <v>19</v>
      </c>
      <c r="B11" s="168"/>
      <c r="C11" s="169"/>
      <c r="D11" s="21"/>
    </row>
    <row r="12" spans="1:8" x14ac:dyDescent="0.3">
      <c r="A12" s="170" t="s">
        <v>13</v>
      </c>
      <c r="B12" s="171"/>
      <c r="C12" s="171"/>
      <c r="D12" s="22">
        <f>D14</f>
        <v>2170261.6</v>
      </c>
      <c r="E12" s="23"/>
      <c r="F12" s="23"/>
    </row>
    <row r="13" spans="1:8" x14ac:dyDescent="0.3">
      <c r="A13" s="172" t="s">
        <v>19</v>
      </c>
      <c r="B13" s="173"/>
      <c r="C13" s="174"/>
      <c r="D13" s="24"/>
    </row>
    <row r="14" spans="1:8" s="26" customFormat="1" x14ac:dyDescent="0.3">
      <c r="A14" s="25" t="s">
        <v>34</v>
      </c>
      <c r="B14" s="175" t="str">
        <f>+'havelvac 4'!F21</f>
        <v>Քաղաքային զարգացում</v>
      </c>
      <c r="C14" s="176"/>
      <c r="D14" s="22">
        <f>+D15</f>
        <v>2170261.6</v>
      </c>
    </row>
    <row r="15" spans="1:8" ht="34.5" x14ac:dyDescent="0.3">
      <c r="A15" s="27"/>
      <c r="B15" s="27" t="s">
        <v>108</v>
      </c>
      <c r="C15" s="28" t="str">
        <f>+'havelvac 4'!F23</f>
        <v xml:space="preserve">Տրանսպորտային համակարգերի արդյունավեւտության բարելավում </v>
      </c>
      <c r="D15" s="29">
        <f>+D16</f>
        <v>2170261.6</v>
      </c>
    </row>
    <row r="16" spans="1:8" ht="34.5" x14ac:dyDescent="0.3">
      <c r="A16" s="27"/>
      <c r="B16" s="27"/>
      <c r="C16" s="52" t="s">
        <v>13</v>
      </c>
      <c r="D16" s="29">
        <v>2170261.6</v>
      </c>
    </row>
    <row r="19" spans="1:3" s="33" customFormat="1" ht="15" customHeight="1" x14ac:dyDescent="0.25">
      <c r="A19" s="132" t="s">
        <v>22</v>
      </c>
      <c r="B19" s="133"/>
      <c r="C19" s="133"/>
    </row>
    <row r="20" spans="1:3" s="33" customFormat="1" ht="15" customHeight="1" x14ac:dyDescent="0.25">
      <c r="A20" s="132" t="s">
        <v>23</v>
      </c>
      <c r="B20" s="133"/>
      <c r="C20" s="133"/>
    </row>
    <row r="21" spans="1:3" s="33" customFormat="1" ht="15" customHeight="1" x14ac:dyDescent="0.25">
      <c r="A21" s="149" t="s">
        <v>21</v>
      </c>
      <c r="B21" s="149"/>
      <c r="C21" s="138" t="s">
        <v>119</v>
      </c>
    </row>
  </sheetData>
  <mergeCells count="8">
    <mergeCell ref="A21:B21"/>
    <mergeCell ref="A5:D6"/>
    <mergeCell ref="A11:C11"/>
    <mergeCell ref="A12:C12"/>
    <mergeCell ref="A13:C13"/>
    <mergeCell ref="B14:C14"/>
    <mergeCell ref="A8:B8"/>
    <mergeCell ref="C8:C9"/>
  </mergeCells>
  <pageMargins left="0.2" right="0" top="0.75" bottom="0.75" header="0.3" footer="0.3"/>
  <pageSetup paperSize="9" scale="80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22"/>
  <sheetViews>
    <sheetView workbookViewId="0">
      <selection activeCell="K41" sqref="K40:K41"/>
    </sheetView>
  </sheetViews>
  <sheetFormatPr defaultColWidth="9.140625" defaultRowHeight="12.75" x14ac:dyDescent="0.25"/>
  <cols>
    <col min="1" max="3" width="9.140625" style="45" customWidth="1"/>
    <col min="4" max="4" width="9.140625" style="50" customWidth="1"/>
    <col min="5" max="5" width="12.5703125" style="50" customWidth="1"/>
    <col min="6" max="6" width="60.5703125" style="50" customWidth="1"/>
    <col min="7" max="7" width="12.7109375" style="45" customWidth="1"/>
    <col min="8" max="8" width="11.85546875" style="45" customWidth="1"/>
    <col min="9" max="16384" width="9.140625" style="45"/>
  </cols>
  <sheetData>
    <row r="1" spans="1:43" s="37" customFormat="1" ht="24" customHeight="1" x14ac:dyDescent="0.3">
      <c r="A1" s="8"/>
      <c r="B1" s="8"/>
      <c r="C1" s="8"/>
      <c r="D1" s="8"/>
      <c r="E1" s="14"/>
      <c r="F1" s="36" t="s">
        <v>107</v>
      </c>
      <c r="G1" s="51"/>
      <c r="H1" s="1"/>
      <c r="Y1" s="8"/>
      <c r="Z1" s="8"/>
      <c r="AA1" s="8"/>
      <c r="AB1" s="184"/>
      <c r="AC1" s="184"/>
      <c r="AD1" s="184"/>
    </row>
    <row r="2" spans="1:43" s="39" customFormat="1" ht="17.25" x14ac:dyDescent="0.3">
      <c r="A2" s="38"/>
      <c r="B2" s="38"/>
      <c r="C2" s="38"/>
      <c r="D2" s="38"/>
      <c r="E2" s="14"/>
      <c r="F2" s="36" t="s">
        <v>20</v>
      </c>
      <c r="G2" s="51"/>
      <c r="H2" s="1"/>
      <c r="Y2" s="38"/>
      <c r="Z2" s="38"/>
      <c r="AA2" s="184"/>
      <c r="AB2" s="184"/>
      <c r="AC2" s="184"/>
      <c r="AD2" s="184"/>
      <c r="AE2" s="40"/>
      <c r="AF2" s="40"/>
      <c r="AG2" s="40"/>
      <c r="AH2" s="40"/>
      <c r="AI2" s="40"/>
      <c r="AJ2" s="40"/>
      <c r="AK2" s="40"/>
      <c r="AL2" s="40"/>
      <c r="AM2" s="40"/>
      <c r="AN2" s="40"/>
      <c r="AO2" s="40"/>
      <c r="AP2" s="40"/>
      <c r="AQ2" s="40"/>
    </row>
    <row r="3" spans="1:43" s="39" customFormat="1" ht="15.75" customHeight="1" x14ac:dyDescent="0.3">
      <c r="A3" s="38"/>
      <c r="B3" s="38"/>
      <c r="C3" s="38"/>
      <c r="D3" s="38"/>
      <c r="E3" s="14"/>
      <c r="F3" s="36" t="s">
        <v>8</v>
      </c>
      <c r="G3" s="51"/>
      <c r="H3" s="1"/>
      <c r="Y3" s="184"/>
      <c r="Z3" s="184"/>
      <c r="AA3" s="184"/>
      <c r="AB3" s="184"/>
      <c r="AC3" s="184"/>
      <c r="AD3" s="184"/>
      <c r="AE3" s="40"/>
      <c r="AF3" s="40"/>
      <c r="AG3" s="40"/>
      <c r="AH3" s="40"/>
      <c r="AI3" s="40"/>
      <c r="AJ3" s="40"/>
      <c r="AK3" s="40"/>
      <c r="AL3" s="40"/>
      <c r="AM3" s="40"/>
      <c r="AN3" s="40"/>
      <c r="AO3" s="40"/>
      <c r="AP3" s="40"/>
      <c r="AQ3" s="40"/>
    </row>
    <row r="4" spans="1:43" s="37" customFormat="1" ht="17.25" x14ac:dyDescent="0.3">
      <c r="G4" s="41"/>
      <c r="H4" s="41"/>
    </row>
    <row r="5" spans="1:43" s="37" customFormat="1" ht="15.75" customHeight="1" x14ac:dyDescent="0.3">
      <c r="G5" s="41"/>
      <c r="H5" s="41"/>
    </row>
    <row r="6" spans="1:43" ht="50.45" customHeight="1" x14ac:dyDescent="0.25">
      <c r="A6" s="185" t="s">
        <v>31</v>
      </c>
      <c r="B6" s="185"/>
      <c r="C6" s="185"/>
      <c r="D6" s="185"/>
      <c r="E6" s="185"/>
      <c r="F6" s="185"/>
      <c r="G6" s="42"/>
      <c r="H6" s="42"/>
      <c r="I6" s="42"/>
      <c r="J6" s="43"/>
      <c r="K6" s="43"/>
      <c r="L6" s="43"/>
      <c r="M6" s="43"/>
      <c r="N6" s="44"/>
    </row>
    <row r="7" spans="1:43" ht="17.25" x14ac:dyDescent="0.25">
      <c r="A7" s="46"/>
      <c r="B7" s="46"/>
      <c r="C7" s="46"/>
      <c r="D7" s="46"/>
      <c r="E7" s="46"/>
      <c r="F7" s="46"/>
      <c r="G7" s="42"/>
      <c r="H7" s="42"/>
      <c r="I7" s="42"/>
      <c r="J7" s="43"/>
      <c r="K7" s="43"/>
      <c r="L7" s="43"/>
      <c r="M7" s="43"/>
      <c r="N7" s="44"/>
    </row>
    <row r="8" spans="1:43" ht="23.25" customHeight="1" x14ac:dyDescent="0.3">
      <c r="A8" s="186" t="s">
        <v>25</v>
      </c>
      <c r="B8" s="186"/>
      <c r="C8" s="186"/>
      <c r="D8" s="186"/>
      <c r="E8" s="186"/>
      <c r="F8" s="186"/>
      <c r="G8" s="47"/>
      <c r="H8" s="47"/>
      <c r="I8" s="47"/>
    </row>
    <row r="9" spans="1:43" ht="17.25" x14ac:dyDescent="0.25">
      <c r="A9" s="46"/>
      <c r="B9" s="46"/>
      <c r="C9" s="46"/>
      <c r="D9" s="46"/>
      <c r="E9" s="46"/>
      <c r="F9" s="46"/>
      <c r="G9" s="42"/>
      <c r="H9" s="42"/>
      <c r="I9" s="42"/>
      <c r="J9" s="43"/>
      <c r="K9" s="43"/>
      <c r="L9" s="43"/>
      <c r="M9" s="43"/>
      <c r="N9" s="44"/>
    </row>
    <row r="10" spans="1:43" ht="30" customHeight="1" x14ac:dyDescent="0.25">
      <c r="A10" s="187" t="s">
        <v>26</v>
      </c>
      <c r="B10" s="187"/>
      <c r="C10" s="187"/>
      <c r="D10" s="182" t="s">
        <v>14</v>
      </c>
      <c r="E10" s="182"/>
      <c r="F10" s="181" t="s">
        <v>27</v>
      </c>
      <c r="G10" s="42"/>
      <c r="H10" s="42"/>
      <c r="I10" s="42"/>
      <c r="J10" s="43"/>
      <c r="K10" s="43"/>
      <c r="L10" s="43"/>
      <c r="M10" s="43"/>
      <c r="N10" s="44"/>
    </row>
    <row r="11" spans="1:43" ht="25.5" customHeight="1" x14ac:dyDescent="0.25">
      <c r="A11" s="48" t="s">
        <v>28</v>
      </c>
      <c r="B11" s="48" t="s">
        <v>29</v>
      </c>
      <c r="C11" s="48" t="s">
        <v>30</v>
      </c>
      <c r="D11" s="48" t="s">
        <v>16</v>
      </c>
      <c r="E11" s="48" t="s">
        <v>17</v>
      </c>
      <c r="F11" s="181"/>
      <c r="G11" s="42"/>
      <c r="H11" s="42"/>
      <c r="I11" s="42"/>
      <c r="J11" s="43"/>
      <c r="K11" s="43"/>
      <c r="L11" s="43"/>
      <c r="M11" s="43"/>
      <c r="N11" s="44"/>
    </row>
    <row r="12" spans="1:43" s="49" customFormat="1" ht="33.75" customHeight="1" x14ac:dyDescent="0.25">
      <c r="A12" s="127" t="s">
        <v>91</v>
      </c>
      <c r="B12" s="128"/>
      <c r="C12" s="128"/>
      <c r="D12" s="129"/>
      <c r="E12" s="129"/>
      <c r="F12" s="130" t="s">
        <v>103</v>
      </c>
    </row>
    <row r="13" spans="1:43" s="49" customFormat="1" ht="36" customHeight="1" x14ac:dyDescent="0.25">
      <c r="A13" s="128"/>
      <c r="B13" s="127" t="s">
        <v>104</v>
      </c>
      <c r="C13" s="128"/>
      <c r="D13" s="129"/>
      <c r="E13" s="129"/>
      <c r="F13" s="130" t="s">
        <v>105</v>
      </c>
    </row>
    <row r="14" spans="1:43" s="49" customFormat="1" ht="37.15" customHeight="1" x14ac:dyDescent="0.25">
      <c r="A14" s="128"/>
      <c r="B14" s="128"/>
      <c r="C14" s="127" t="s">
        <v>33</v>
      </c>
      <c r="D14" s="129"/>
      <c r="E14" s="129"/>
      <c r="F14" s="130" t="s">
        <v>106</v>
      </c>
    </row>
    <row r="15" spans="1:43" ht="33" customHeight="1" x14ac:dyDescent="0.25">
      <c r="A15" s="114"/>
      <c r="B15" s="114"/>
      <c r="C15" s="114"/>
      <c r="D15" s="120">
        <v>1157</v>
      </c>
      <c r="E15" s="120"/>
      <c r="F15" s="121" t="str">
        <f>+'havelvac 4'!F21</f>
        <v>Քաղաքային զարգացում</v>
      </c>
    </row>
    <row r="16" spans="1:43" ht="39.6" customHeight="1" x14ac:dyDescent="0.25">
      <c r="A16" s="114"/>
      <c r="B16" s="114"/>
      <c r="C16" s="114"/>
      <c r="D16" s="120"/>
      <c r="E16" s="120">
        <v>12027</v>
      </c>
      <c r="F16" s="121" t="str">
        <f>+'havelvac 4'!F23</f>
        <v xml:space="preserve">Տրանսպորտային համակարգերի արդյունավեւտության բարելավում </v>
      </c>
    </row>
    <row r="19" spans="1:6" s="33" customFormat="1" ht="15" customHeight="1" x14ac:dyDescent="0.25">
      <c r="A19" s="34" t="s">
        <v>22</v>
      </c>
      <c r="B19" s="35"/>
      <c r="C19" s="133"/>
      <c r="D19" s="134"/>
      <c r="E19" s="68"/>
      <c r="F19" s="68"/>
    </row>
    <row r="20" spans="1:6" s="33" customFormat="1" ht="15" customHeight="1" x14ac:dyDescent="0.25">
      <c r="A20" s="34" t="s">
        <v>23</v>
      </c>
      <c r="B20" s="34"/>
      <c r="C20" s="132"/>
      <c r="D20" s="132"/>
      <c r="E20" s="68"/>
      <c r="F20" s="68"/>
    </row>
    <row r="21" spans="1:6" s="33" customFormat="1" ht="15" customHeight="1" x14ac:dyDescent="0.25">
      <c r="A21" s="183" t="s">
        <v>21</v>
      </c>
      <c r="B21" s="183"/>
      <c r="C21" s="134" t="s">
        <v>32</v>
      </c>
      <c r="D21" s="134"/>
      <c r="E21" s="134"/>
      <c r="F21" s="68"/>
    </row>
    <row r="22" spans="1:6" ht="17.25" x14ac:dyDescent="0.25">
      <c r="C22" s="135"/>
      <c r="D22" s="136"/>
      <c r="E22" s="136"/>
      <c r="F22" s="136"/>
    </row>
  </sheetData>
  <mergeCells count="9">
    <mergeCell ref="F10:F11"/>
    <mergeCell ref="D10:E10"/>
    <mergeCell ref="A21:B21"/>
    <mergeCell ref="AB1:AD1"/>
    <mergeCell ref="AA2:AD2"/>
    <mergeCell ref="Y3:AD3"/>
    <mergeCell ref="A6:F6"/>
    <mergeCell ref="A8:F8"/>
    <mergeCell ref="A10:C10"/>
  </mergeCells>
  <pageMargins left="0.31" right="0.48" top="0.75" bottom="0.75" header="0.3" footer="0.3"/>
  <pageSetup paperSize="9" scale="80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29"/>
  <sheetViews>
    <sheetView topLeftCell="A13" zoomScale="130" zoomScaleNormal="130" workbookViewId="0">
      <selection activeCell="C32" sqref="C32"/>
    </sheetView>
  </sheetViews>
  <sheetFormatPr defaultColWidth="9.140625" defaultRowHeight="13.5" x14ac:dyDescent="0.25"/>
  <cols>
    <col min="1" max="1" width="4" style="1" customWidth="1"/>
    <col min="2" max="2" width="37.28515625" style="1" customWidth="1"/>
    <col min="3" max="3" width="55.7109375" style="1" customWidth="1"/>
    <col min="4" max="4" width="16.42578125" style="1" customWidth="1"/>
    <col min="5" max="16384" width="9.140625" style="1"/>
  </cols>
  <sheetData>
    <row r="2" spans="1:9" ht="15" customHeight="1" x14ac:dyDescent="0.25">
      <c r="D2" s="86" t="s">
        <v>83</v>
      </c>
    </row>
    <row r="3" spans="1:9" x14ac:dyDescent="0.25">
      <c r="D3" s="31" t="s">
        <v>20</v>
      </c>
    </row>
    <row r="4" spans="1:9" x14ac:dyDescent="0.25">
      <c r="D4" s="10" t="s">
        <v>8</v>
      </c>
    </row>
    <row r="5" spans="1:9" x14ac:dyDescent="0.25">
      <c r="D5" s="10"/>
    </row>
    <row r="7" spans="1:9" ht="59.25" customHeight="1" x14ac:dyDescent="0.25">
      <c r="A7" s="188" t="s">
        <v>117</v>
      </c>
      <c r="B7" s="188"/>
      <c r="C7" s="188"/>
      <c r="D7" s="188"/>
    </row>
    <row r="8" spans="1:9" ht="17.25" x14ac:dyDescent="0.25">
      <c r="A8" s="196" t="str">
        <f>+'havelvac 5'!A12:C12</f>
        <v>ՀՀ տարածքային կառավարման և ենթակառուցվածքների նախարարություն</v>
      </c>
      <c r="B8" s="196"/>
      <c r="C8" s="196"/>
      <c r="D8" s="196"/>
    </row>
    <row r="9" spans="1:9" ht="12.75" customHeight="1" x14ac:dyDescent="0.25">
      <c r="A9" s="198"/>
      <c r="B9" s="198"/>
      <c r="C9" s="198"/>
      <c r="D9" s="198"/>
    </row>
    <row r="10" spans="1:9" ht="16.5" customHeight="1" x14ac:dyDescent="0.25">
      <c r="A10" s="197" t="s">
        <v>10</v>
      </c>
      <c r="B10" s="197"/>
      <c r="C10" s="197"/>
      <c r="D10" s="197"/>
    </row>
    <row r="11" spans="1:9" ht="6" customHeight="1" x14ac:dyDescent="0.25"/>
    <row r="12" spans="1:9" ht="14.25" x14ac:dyDescent="0.25">
      <c r="B12" s="2" t="s">
        <v>1</v>
      </c>
      <c r="C12" s="2" t="s">
        <v>2</v>
      </c>
      <c r="D12" s="5"/>
    </row>
    <row r="13" spans="1:9" x14ac:dyDescent="0.25">
      <c r="B13" s="3">
        <v>1157</v>
      </c>
      <c r="C13" s="4" t="str">
        <f>+havelvac3!C10</f>
        <v>Քաղաքային զարգացում</v>
      </c>
      <c r="D13" s="5"/>
    </row>
    <row r="15" spans="1:9" ht="26.25" customHeight="1" x14ac:dyDescent="0.25">
      <c r="B15" s="108" t="s">
        <v>3</v>
      </c>
      <c r="C15" s="137">
        <v>1157</v>
      </c>
      <c r="D15" s="30" t="s">
        <v>12</v>
      </c>
    </row>
    <row r="16" spans="1:9" ht="18" customHeight="1" x14ac:dyDescent="0.25">
      <c r="B16" s="108" t="s">
        <v>4</v>
      </c>
      <c r="C16" s="137">
        <v>12027</v>
      </c>
      <c r="D16" s="189"/>
      <c r="F16" s="32"/>
      <c r="G16" s="32"/>
      <c r="H16" s="32"/>
      <c r="I16" s="32"/>
    </row>
    <row r="17" spans="1:4" ht="27" x14ac:dyDescent="0.25">
      <c r="B17" s="108" t="s">
        <v>5</v>
      </c>
      <c r="C17" s="109" t="s">
        <v>82</v>
      </c>
      <c r="D17" s="190"/>
    </row>
    <row r="18" spans="1:4" ht="30" customHeight="1" x14ac:dyDescent="0.25">
      <c r="B18" s="108" t="s">
        <v>9</v>
      </c>
      <c r="C18" s="4" t="str">
        <f>+havelvac3!C19</f>
        <v>Երևան քաղաքի երթուղային ցանցի զարգացման, արդիականացման աշխատանքներ</v>
      </c>
      <c r="D18" s="190"/>
    </row>
    <row r="19" spans="1:4" ht="17.45" customHeight="1" x14ac:dyDescent="0.25">
      <c r="B19" s="108" t="s">
        <v>6</v>
      </c>
      <c r="C19" s="111" t="s">
        <v>97</v>
      </c>
      <c r="D19" s="190"/>
    </row>
    <row r="20" spans="1:4" ht="25.5" x14ac:dyDescent="0.25">
      <c r="B20" s="112" t="s">
        <v>98</v>
      </c>
      <c r="C20" s="111" t="s">
        <v>99</v>
      </c>
      <c r="D20" s="191"/>
    </row>
    <row r="21" spans="1:4" x14ac:dyDescent="0.25">
      <c r="B21" s="199" t="s">
        <v>0</v>
      </c>
      <c r="C21" s="200"/>
      <c r="D21" s="110"/>
    </row>
    <row r="22" spans="1:4" ht="15" customHeight="1" x14ac:dyDescent="0.25">
      <c r="B22" s="192" t="s">
        <v>100</v>
      </c>
      <c r="C22" s="193"/>
      <c r="D22" s="131">
        <v>1</v>
      </c>
    </row>
    <row r="23" spans="1:4" ht="16.149999999999999" customHeight="1" x14ac:dyDescent="0.25">
      <c r="B23" s="194" t="s">
        <v>7</v>
      </c>
      <c r="C23" s="195"/>
      <c r="D23" s="12">
        <v>2170261.6</v>
      </c>
    </row>
    <row r="24" spans="1:4" ht="16.5" customHeight="1" x14ac:dyDescent="0.25">
      <c r="A24" s="7"/>
      <c r="B24" s="6"/>
      <c r="C24" s="6"/>
      <c r="D24" s="5"/>
    </row>
    <row r="27" spans="1:4" s="33" customFormat="1" ht="15" customHeight="1" x14ac:dyDescent="0.25">
      <c r="A27" s="34" t="s">
        <v>22</v>
      </c>
      <c r="B27" s="133"/>
      <c r="C27" s="133"/>
      <c r="D27" s="68"/>
    </row>
    <row r="28" spans="1:4" s="33" customFormat="1" ht="15" customHeight="1" x14ac:dyDescent="0.25">
      <c r="A28" s="34" t="s">
        <v>23</v>
      </c>
      <c r="B28" s="132"/>
      <c r="C28" s="132"/>
      <c r="D28" s="68"/>
    </row>
    <row r="29" spans="1:4" s="33" customFormat="1" ht="15" customHeight="1" x14ac:dyDescent="0.25">
      <c r="A29" s="34" t="s">
        <v>21</v>
      </c>
      <c r="B29" s="134" t="s">
        <v>111</v>
      </c>
      <c r="C29" s="134"/>
      <c r="D29" s="134"/>
    </row>
  </sheetData>
  <mergeCells count="8">
    <mergeCell ref="A7:D7"/>
    <mergeCell ref="D16:D20"/>
    <mergeCell ref="B22:C22"/>
    <mergeCell ref="B23:C23"/>
    <mergeCell ref="A8:D8"/>
    <mergeCell ref="A10:D10"/>
    <mergeCell ref="A9:D9"/>
    <mergeCell ref="B21:C21"/>
  </mergeCells>
  <pageMargins left="0.5" right="0" top="0" bottom="0" header="0.3" footer="0.3"/>
  <pageSetup paperSize="9" scale="8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havelvac 1</vt:lpstr>
      <vt:lpstr>havelvac -2</vt:lpstr>
      <vt:lpstr>havelvac3</vt:lpstr>
      <vt:lpstr>havelvac 4</vt:lpstr>
      <vt:lpstr>havelvac 5</vt:lpstr>
      <vt:lpstr>havelvac 6</vt:lpstr>
      <vt:lpstr>havelvac 7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Arpine Martirosyan</dc:creator>
  <cp:keywords>Mulberry 2.0</cp:keywords>
  <cp:lastModifiedBy>g.badalyan</cp:lastModifiedBy>
  <cp:lastPrinted>2021-11-18T06:45:34Z</cp:lastPrinted>
  <dcterms:created xsi:type="dcterms:W3CDTF">2019-11-13T13:19:06Z</dcterms:created>
  <dcterms:modified xsi:type="dcterms:W3CDTF">2021-11-19T12:32:28Z</dcterms:modified>
</cp:coreProperties>
</file>