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ahit.grigoryan\Desktop\naxagic\NAXAGCER- 2021\9N\Naxagic-9 - Copy\"/>
    </mc:Choice>
  </mc:AlternateContent>
  <bookViews>
    <workbookView xWindow="0" yWindow="0" windowWidth="13725" windowHeight="9840" tabRatio="423" activeTab="2"/>
  </bookViews>
  <sheets>
    <sheet name="1" sheetId="58" r:id="rId1"/>
    <sheet name="2" sheetId="55" r:id="rId2"/>
    <sheet name="3" sheetId="56" r:id="rId3"/>
    <sheet name="4" sheetId="57" r:id="rId4"/>
  </sheets>
  <externalReferences>
    <externalReference r:id="rId5"/>
    <externalReference r:id="rId6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Z_13F83A3E_B6D8_42AC_B920_567484E5956F_.wvu.Cols" localSheetId="0" hidden="1">'1'!#REF!,'1'!#REF!</definedName>
    <definedName name="Z_13F83A3E_B6D8_42AC_B920_567484E5956F_.wvu.PrintArea" localSheetId="0" hidden="1">'1'!$A$5:$C$12</definedName>
    <definedName name="Z_15B1EF34_1112_4495_91A9_A2B9971866BB_.wvu.Cols" localSheetId="0" hidden="1">'1'!#REF!</definedName>
    <definedName name="Z_28FBE60C_4D80_4C3C_B7B6_E911F1BA74D6_.wvu.Cols" localSheetId="0" hidden="1">'1'!#REF!,'1'!#REF!,'1'!#REF!</definedName>
    <definedName name="Z_28FBE60C_4D80_4C3C_B7B6_E911F1BA74D6_.wvu.PrintArea" localSheetId="0" hidden="1">'1'!$A$5:$C$12</definedName>
    <definedName name="Z_28FBE60C_4D80_4C3C_B7B6_E911F1BA74D6_.wvu.PrintTitles" localSheetId="0" hidden="1">'1'!#REF!</definedName>
    <definedName name="Z_6E1D33A1_9AEB_4C8B_97E5_3DA8F987F057_.wvu.PrintArea" localSheetId="0" hidden="1">'1'!$A$5:$C$12</definedName>
    <definedName name="Z_6E1D33A1_9AEB_4C8B_97E5_3DA8F987F057_.wvu.Rows" localSheetId="0" hidden="1">'1'!#REF!</definedName>
    <definedName name="Z_7F2E6424_D063_4EBF_A186_A35F70A8524B_.wvu.PrintArea" localSheetId="0" hidden="1">'1'!$A$5:$C$12</definedName>
    <definedName name="Z_7F2E6424_D063_4EBF_A186_A35F70A8524B_.wvu.Rows" localSheetId="0" hidden="1">'1'!#REF!</definedName>
    <definedName name="Z_DE3A1748_A9E6_4267_90C4_BD50F66A61E4_.wvu.PrintArea" localSheetId="0" hidden="1">'1'!$A$5:$C$12</definedName>
    <definedName name="Z_DE3A1748_A9E6_4267_90C4_BD50F66A61E4_.wvu.Rows" localSheetId="0" hidden="1">'1'!#REF!</definedName>
    <definedName name="_xlnm.Print_Titles" localSheetId="0">'1'!$9:$10</definedName>
    <definedName name="_xlnm.Print_Titles" localSheetId="1">'2'!$7:$8</definedName>
  </definedNames>
  <calcPr calcId="162913"/>
</workbook>
</file>

<file path=xl/calcChain.xml><?xml version="1.0" encoding="utf-8"?>
<calcChain xmlns="http://schemas.openxmlformats.org/spreadsheetml/2006/main">
  <c r="C21" i="57" l="1"/>
  <c r="C43" i="57"/>
  <c r="C62" i="57"/>
  <c r="G43" i="55"/>
  <c r="G49" i="55" s="1"/>
  <c r="G48" i="55" s="1"/>
  <c r="G47" i="55" s="1"/>
  <c r="G46" i="55" s="1"/>
  <c r="G45" i="55" s="1"/>
  <c r="G36" i="55"/>
  <c r="G29" i="55"/>
  <c r="D17" i="58"/>
  <c r="D19" i="58"/>
  <c r="D26" i="58"/>
  <c r="D23" i="58"/>
  <c r="D20" i="58"/>
  <c r="D29" i="58"/>
  <c r="G28" i="55" l="1"/>
  <c r="C104" i="57"/>
  <c r="G35" i="55" l="1"/>
  <c r="G34" i="55" s="1"/>
  <c r="G33" i="55" s="1"/>
  <c r="G32" i="55" s="1"/>
  <c r="G31" i="55" s="1"/>
  <c r="C83" i="57" l="1"/>
  <c r="A13" i="56"/>
  <c r="B13" i="56"/>
  <c r="A7" i="56"/>
  <c r="C117" i="58" l="1"/>
  <c r="C87" i="58"/>
  <c r="G39" i="55" l="1"/>
  <c r="G40" i="55"/>
  <c r="G42" i="55"/>
  <c r="G38" i="55"/>
  <c r="G41" i="55" l="1"/>
  <c r="G27" i="55"/>
  <c r="G26" i="55" s="1"/>
  <c r="G25" i="55" s="1"/>
  <c r="G24" i="55" s="1"/>
  <c r="G22" i="55" s="1"/>
  <c r="G20" i="55" l="1"/>
  <c r="G18" i="55" s="1"/>
  <c r="G16" i="55" s="1"/>
  <c r="G14" i="55" s="1"/>
  <c r="G12" i="55" s="1"/>
  <c r="G10" i="55" s="1"/>
  <c r="G9" i="55" s="1"/>
</calcChain>
</file>

<file path=xl/sharedStrings.xml><?xml version="1.0" encoding="utf-8"?>
<sst xmlns="http://schemas.openxmlformats.org/spreadsheetml/2006/main" count="258" uniqueCount="106">
  <si>
    <t xml:space="preserve"> Ծրագրային դասիչը</t>
  </si>
  <si>
    <t xml:space="preserve"> Ծրագիր</t>
  </si>
  <si>
    <t xml:space="preserve"> այդ թվում`</t>
  </si>
  <si>
    <t xml:space="preserve"> ԸՆԴԱՄԵՆԸ ԾԱԽՍԵՐ</t>
  </si>
  <si>
    <t>հազար դրամ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</si>
  <si>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</si>
  <si>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</si>
  <si>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</si>
  <si>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</si>
  <si>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</si>
  <si>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Միջոցառում</t>
  </si>
  <si>
    <t>ՀՀ կառավարության 2021 թվականի</t>
  </si>
  <si>
    <t>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</si>
  <si>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</si>
  <si>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</si>
  <si>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</si>
  <si>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</si>
  <si>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</si>
  <si>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</si>
  <si>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</si>
  <si>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</si>
  <si>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</si>
  <si>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</si>
  <si>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</si>
  <si>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</si>
  <si>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Տարածքային զարգացում</t>
  </si>
  <si>
    <t xml:space="preserve">                                                                                                                              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</si>
  <si>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</si>
  <si>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</si>
  <si>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>Տարի</t>
  </si>
  <si>
    <t xml:space="preserve"> ԸՆԴԱՄԵՆԸ </t>
  </si>
  <si>
    <t>այդ թվում</t>
  </si>
  <si>
    <t xml:space="preserve"> Կապիտալ սուբվենցիաներ համայնքներին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</si>
  <si>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</si>
  <si>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</si>
  <si>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</si>
  <si>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</si>
  <si>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</si>
  <si>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այդ թվում` </t>
  </si>
  <si>
    <t>այդ թվում՝</t>
  </si>
  <si>
    <t>Կառավարության տարբեր մակարդակների միջև իրականացվող ընդհանուր բնույթի տրանսֆերտներ</t>
  </si>
  <si>
    <t>01</t>
  </si>
  <si>
    <t>08</t>
  </si>
  <si>
    <t xml:space="preserve"> ԸՆԴՀԱՆՈՒՐ ԲՆՈՒՅԹԻ ՀԱՆՐԱՅԻՆ ԾԱՌԱՅՈՒԹՅՈՒՆՆԵՐ</t>
  </si>
  <si>
    <t>ԸՆԴԱՄԵՆԸ ԾԱԽՍԵՐ</t>
  </si>
  <si>
    <t>Միջոցառում</t>
  </si>
  <si>
    <t>Ծրագիր</t>
  </si>
  <si>
    <t>դաս</t>
  </si>
  <si>
    <t>խումբ</t>
  </si>
  <si>
    <t>բաժին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</si>
  <si>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</si>
  <si>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դասիչը</t>
  </si>
  <si>
    <t xml:space="preserve">Գործառական դասիչը </t>
  </si>
  <si>
    <t xml:space="preserve"> ՀՀ համայնքների թիվ, հատ </t>
  </si>
  <si>
    <t xml:space="preserve"> ՀՀ համայնքներ </t>
  </si>
  <si>
    <t xml:space="preserve"> ՀՀ մարզերին սուբվենցիաների տրամադրում` ենթակառուցվածքների զարգացման նպատակով </t>
  </si>
  <si>
    <t xml:space="preserve"> ՀՀ մարզերին սուբվենցիաների տրամադրում` ենթակառուցվածքների զարգացման նպատակով_x000D_</t>
  </si>
  <si>
    <t xml:space="preserve"> 12007 </t>
  </si>
  <si>
    <t>Ցուցանիշների փոփոխությունները (ավելացումները նշված են դրական նշանով)</t>
  </si>
  <si>
    <t xml:space="preserve"> 1212 </t>
  </si>
  <si>
    <t xml:space="preserve"> Տարածքային զարգացում </t>
  </si>
  <si>
    <t xml:space="preserve"> ՄԱՍ 1. ՊԵՏԱԿԱՆ ՄԱՐՄՆԻ ԳԾՈՎ ԱՐԴՅՈՒՆՔԱՅԻՆ (ԿԱՏԱՐՈՂԱԿԱՆ) ՑՈՒՑԱՆԻՇՆԵՐԸ </t>
  </si>
  <si>
    <t xml:space="preserve">ՀՀ կառավարության  2021 թվականի </t>
  </si>
  <si>
    <t>-------------- ի № ---- -Ն որոշման</t>
  </si>
  <si>
    <t>ՀՀ կառավարություն</t>
  </si>
  <si>
    <t>ՀՀ Արագածոտնի մարզպետարան</t>
  </si>
  <si>
    <t>Ներքին Բազմաբերդ համայնքի 5134մ երկարությամբ փողոցների արտաքին լուսավորության իրականացում</t>
  </si>
  <si>
    <t>ՀՀ Գեղարքունիքի  մարզպետարան</t>
  </si>
  <si>
    <t xml:space="preserve">Շողակաթ համայնքի հակակարկտային կայանների ձեռքբերման և տեղադրման աշխատանքներ </t>
  </si>
  <si>
    <t>ՀՀ Լոռու մարզպետարան</t>
  </si>
  <si>
    <t>Արևաշող համայնքի կենտրոնական ճանապարհի 2-րդ հատվածի մի մասի հիմնանորոգում</t>
  </si>
  <si>
    <t>ՀՀ  Շիրակի մարզպետարան</t>
  </si>
  <si>
    <t>Գյումրի համայնքի միկրոավտոբուսների ձեռքբերում</t>
  </si>
  <si>
    <t>Հավելված  № 2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</si>
  <si>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</si>
  <si>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>Ցուցանիշների փոփոխությունները     
      (ավելացումները նշված են դրական նշանով իսկ նվազեցումները` փակագծերում)</t>
  </si>
  <si>
    <t>տարի</t>
  </si>
  <si>
    <t xml:space="preserve"> ՀՀ կառավարություն</t>
  </si>
  <si>
    <t xml:space="preserve"> ՀՀ Արագածոտնի մարզպետարան</t>
  </si>
  <si>
    <t xml:space="preserve"> ՀՀ Գեղարքունիքի մարզպետարան</t>
  </si>
  <si>
    <t xml:space="preserve"> ՀՀ Շիրակի  մարզպետարան</t>
  </si>
  <si>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</si>
  <si>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</si>
  <si>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</si>
  <si>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</si>
  <si>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</si>
  <si>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</si>
  <si>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2020 ԹՎԱԿԱՆԻ ԴԵԿՏԵՄԲԵՐԻ 30-Ի № 2215-Ն ՈՐՈՇՄԱՆ № 9.1 ՀԱՎԵԼՎԱԾԻ № 9.1.48 ԱՂՅՈՒՍԱԿՈՒՄ ԿԱՏԱՐՎՈՂ ԼՐԱՑՈՒՄԸ </t>
  </si>
  <si>
    <t xml:space="preserve"> ՀՀ Արագածոտնի մարզպետարան </t>
  </si>
  <si>
    <t xml:space="preserve">Ծրագրի միջոցառումները </t>
  </si>
  <si>
    <t xml:space="preserve">ՀԱՅԱՍՏԱՆԻ ՀԱՆՐԱՊԵՏՈՒԹՅԱՆ ԿԱՌԱՎԱՐՈՒԹՅԱՆ 2020 ԹՎԱԿԱՆԻ ԴԵԿՏԵՄԲԵՐԻ 30-Ի № 2215-Ն ՈՐՈՇՄԱՆ № 9.1 ՀԱՎԵԼՎԱԾԻ № 9.1.51  ԱՂՅՈՒՍԱԿՈՒՄ ԿԱՏԱՐՎՈՂ ԼՐԱՑՈՒՄԸ </t>
  </si>
  <si>
    <t xml:space="preserve"> ՀՀ Գեղարքունիքի մարզպետարան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</si>
  <si>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</si>
  <si>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 xml:space="preserve"> ՀՀ Լոռու մարզպետարան </t>
  </si>
  <si>
    <t xml:space="preserve">ՀԱՅԱՍՏԱՆԻ ՀԱՆՐԱՊԵՏՈՒԹՅԱՆ ԿԱՌԱՎԱՐՈՒԹՅԱՆ 2020 ԹՎԱԿԱՆԻ ԴԵԿՏԵՄԲԵՐԻ 30-Ի № 2215-Ն ՈՐՈՇՄԱՆ № 9.1 ՀԱՎԵԼՎԱԾԻ № 9.1.54 ԱՂՅՈՒՍԱԿՈՒՄ ԿԱՏԱՐՎՈՂ ՓՈՓՈԽՈՒԹՅՈՒՆԸ </t>
  </si>
  <si>
    <t xml:space="preserve"> ՀՀ Շիրակի մարզպետարան </t>
  </si>
  <si>
    <t xml:space="preserve"> </t>
  </si>
  <si>
    <t>Ցուցանիշների փոփոխությունները     
      (ավելացումները նշված են դրական նշանով)</t>
  </si>
  <si>
    <r>
      <t xml:space="preserve"> </t>
    </r>
    <r>
      <rPr>
        <b/>
        <sz val="12"/>
        <rFont val="GHEA Grapalat"/>
        <family val="3"/>
      </rPr>
      <t>ՀՀ Լոռու մարզպետարան</t>
    </r>
  </si>
  <si>
    <t>\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</si>
  <si>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</si>
  <si>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9.1.58 ԱՂՅՈՒՍԱԿՈՒՄ ԿԱՏԱՐՎՈՂ ԼՐԱՑՈՒՄԸ </t>
  </si>
  <si>
    <t>ՀԱՅԱՍՏԱՆԻ ՀԱՆՐԱՊԵՏՈՒԹՅԱՆ ԿԱՌԱՎԱՐՈՒԹՅԱՆ 2020 ԹՎԱԿԱՆԻ ԴԵԿՏԵՄԲԵՐԻ 30-Ի ԹԻՎ 2215-Ն ՈՐՈՇՄԱՆ N9 ՀԱՎԵԼՎԱԾԻ 9.8 ԱՂՅՈՒՍԱԿՈՒՄ ԿԱՏԱՐՎՈՂ ԼՐԱՑՈՒՄԸ</t>
  </si>
  <si>
    <t>Հավելված  № 4</t>
  </si>
  <si>
    <t>Հավելված  № 1</t>
  </si>
  <si>
    <t>Հավելված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</si>
</sst>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_-* #,##0.00\ _₽_-;\-* #,##0.00\ _₽_-;_-* &quot;-&quot;??\ _₽_-;_-@_-"/>
    <numFmt numFmtId="167" formatCode="_-* #,##0.00_р_._-;\-* #,##0.00_р_._-;_-* &quot;-&quot;??_р_._-;_-@_-"/>
    <numFmt numFmtId="168" formatCode="_ * #,##0.00_)\ _ _ ;_ * \(#,##0.00\)\ _ _ ;_ * &quot;-&quot;??_)\ _ _ ;_ @_ "/>
    <numFmt numFmtId="170" formatCode="#,##0.0_);\(#,##0.0\)"/>
    <numFmt numFmtId="171" formatCode="#,##0.0"/>
    <numFmt numFmtId="172" formatCode="_(* #,##0.0_);_(* \(#,##0.0\);_(* &quot;-&quot;??_);_(@_)"/>
  </numFmts>
  <fonts count="85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  <charset val="204"/>
    </font>
    <font>
      <sz val="12"/>
      <color theme="1"/>
      <name val="GHEA Grapalat"/>
      <family val="3"/>
      <charset val="204"/>
    </font>
    <font>
      <sz val="12"/>
      <name val="Arial"/>
      <family val="2"/>
      <charset val="204"/>
    </font>
    <font>
      <sz val="12"/>
      <name val="Arial"/>
      <family val="2"/>
    </font>
    <font>
      <sz val="12"/>
      <name val="GHEA Grapalat"/>
      <family val="2"/>
      <charset val="204"/>
    </font>
    <font>
      <sz val="12"/>
      <name val="GHEA Grapalat"/>
      <family val="2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theme="1" tint="4.9989318521683403E-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7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10" fillId="0" borderId="0"/>
    <xf numFmtId="164" fontId="9" fillId="0" borderId="0" applyFont="0" applyFill="0" applyBorder="0" applyAlignment="0" applyProtection="0"/>
    <xf numFmtId="0" fontId="5" fillId="0" borderId="0"/>
    <xf numFmtId="43" fontId="12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5" fillId="3" borderId="0" applyNumberFormat="0" applyBorder="0" applyAlignment="0" applyProtection="0"/>
    <xf numFmtId="0" fontId="16" fillId="6" borderId="6" applyNumberFormat="0" applyAlignment="0" applyProtection="0"/>
    <xf numFmtId="0" fontId="17" fillId="7" borderId="9" applyNumberFormat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5" borderId="6" applyNumberFormat="0" applyAlignment="0" applyProtection="0"/>
    <xf numFmtId="0" fontId="24" fillId="0" borderId="8" applyNumberFormat="0" applyFill="0" applyAlignment="0" applyProtection="0"/>
    <xf numFmtId="0" fontId="25" fillId="4" borderId="0" applyNumberFormat="0" applyBorder="0" applyAlignment="0" applyProtection="0"/>
    <xf numFmtId="0" fontId="26" fillId="0" borderId="0"/>
    <xf numFmtId="0" fontId="6" fillId="0" borderId="0">
      <alignment horizontal="left" vertical="top" wrapText="1"/>
    </xf>
    <xf numFmtId="0" fontId="3" fillId="0" borderId="0"/>
    <xf numFmtId="0" fontId="27" fillId="0" borderId="0"/>
    <xf numFmtId="0" fontId="13" fillId="8" borderId="10" applyNumberFormat="0" applyFont="0" applyAlignment="0" applyProtection="0"/>
    <xf numFmtId="0" fontId="9" fillId="8" borderId="10" applyNumberFormat="0" applyFont="0" applyAlignment="0" applyProtection="0"/>
    <xf numFmtId="0" fontId="28" fillId="6" borderId="7" applyNumberFormat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3" fillId="0" borderId="0"/>
    <xf numFmtId="0" fontId="8" fillId="0" borderId="0"/>
    <xf numFmtId="0" fontId="34" fillId="4" borderId="0" applyNumberFormat="0" applyBorder="0" applyAlignment="0" applyProtection="0"/>
    <xf numFmtId="0" fontId="11" fillId="0" borderId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42" borderId="0" applyNumberFormat="0" applyBorder="0" applyAlignment="0" applyProtection="0"/>
    <xf numFmtId="0" fontId="27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39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6" fillId="34" borderId="0" applyNumberFormat="0" applyBorder="0" applyAlignment="0" applyProtection="0"/>
    <xf numFmtId="0" fontId="37" fillId="51" borderId="12" applyNumberFormat="0" applyAlignment="0" applyProtection="0"/>
    <xf numFmtId="0" fontId="38" fillId="52" borderId="13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35" borderId="0" applyNumberFormat="0" applyBorder="0" applyAlignment="0" applyProtection="0"/>
    <xf numFmtId="0" fontId="41" fillId="0" borderId="14" applyNumberFormat="0" applyFill="0" applyAlignment="0" applyProtection="0"/>
    <xf numFmtId="0" fontId="42" fillId="0" borderId="15" applyNumberFormat="0" applyFill="0" applyAlignment="0" applyProtection="0"/>
    <xf numFmtId="0" fontId="43" fillId="0" borderId="16" applyNumberFormat="0" applyFill="0" applyAlignment="0" applyProtection="0"/>
    <xf numFmtId="0" fontId="43" fillId="0" borderId="0" applyNumberFormat="0" applyFill="0" applyBorder="0" applyAlignment="0" applyProtection="0"/>
    <xf numFmtId="0" fontId="44" fillId="41" borderId="12" applyNumberFormat="0" applyAlignment="0" applyProtection="0"/>
    <xf numFmtId="0" fontId="45" fillId="0" borderId="17" applyNumberFormat="0" applyFill="0" applyAlignment="0" applyProtection="0"/>
    <xf numFmtId="0" fontId="46" fillId="53" borderId="0" applyNumberFormat="0" applyBorder="0" applyAlignment="0" applyProtection="0"/>
    <xf numFmtId="1" fontId="52" fillId="0" borderId="0"/>
    <xf numFmtId="1" fontId="52" fillId="0" borderId="0"/>
    <xf numFmtId="1" fontId="52" fillId="0" borderId="0"/>
    <xf numFmtId="0" fontId="9" fillId="0" borderId="0"/>
    <xf numFmtId="0" fontId="3" fillId="0" borderId="0"/>
    <xf numFmtId="0" fontId="3" fillId="0" borderId="0"/>
    <xf numFmtId="0" fontId="8" fillId="54" borderId="18" applyNumberFormat="0" applyFont="0" applyAlignment="0" applyProtection="0"/>
    <xf numFmtId="0" fontId="47" fillId="51" borderId="19" applyNumberFormat="0" applyAlignment="0" applyProtection="0"/>
    <xf numFmtId="0" fontId="51" fillId="0" borderId="0"/>
    <xf numFmtId="0" fontId="51" fillId="0" borderId="0"/>
    <xf numFmtId="0" fontId="51" fillId="0" borderId="0"/>
    <xf numFmtId="0" fontId="48" fillId="0" borderId="0" applyNumberFormat="0" applyFill="0" applyBorder="0" applyAlignment="0" applyProtection="0"/>
    <xf numFmtId="0" fontId="49" fillId="0" borderId="20" applyNumberFormat="0" applyFill="0" applyAlignment="0" applyProtection="0"/>
    <xf numFmtId="0" fontId="50" fillId="0" borderId="0" applyNumberFormat="0" applyFill="0" applyBorder="0" applyAlignment="0" applyProtection="0"/>
    <xf numFmtId="0" fontId="33" fillId="0" borderId="0"/>
    <xf numFmtId="1" fontId="52" fillId="0" borderId="0"/>
    <xf numFmtId="0" fontId="53" fillId="0" borderId="0"/>
    <xf numFmtId="0" fontId="3" fillId="0" borderId="0"/>
    <xf numFmtId="0" fontId="9" fillId="0" borderId="0"/>
    <xf numFmtId="0" fontId="6" fillId="0" borderId="0">
      <alignment horizontal="left" vertical="top" wrapText="1"/>
    </xf>
    <xf numFmtId="0" fontId="11" fillId="0" borderId="0"/>
    <xf numFmtId="0" fontId="54" fillId="0" borderId="0"/>
    <xf numFmtId="0" fontId="3" fillId="0" borderId="0"/>
    <xf numFmtId="0" fontId="3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2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6" applyNumberFormat="0" applyAlignment="0" applyProtection="0"/>
    <xf numFmtId="0" fontId="60" fillId="7" borderId="9" applyNumberFormat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3" applyNumberFormat="0" applyFill="0" applyAlignment="0" applyProtection="0"/>
    <xf numFmtId="0" fontId="64" fillId="0" borderId="4" applyNumberFormat="0" applyFill="0" applyAlignment="0" applyProtection="0"/>
    <xf numFmtId="0" fontId="65" fillId="0" borderId="5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6" applyNumberFormat="0" applyAlignment="0" applyProtection="0"/>
    <xf numFmtId="0" fontId="67" fillId="0" borderId="8" applyNumberFormat="0" applyFill="0" applyAlignment="0" applyProtection="0"/>
    <xf numFmtId="0" fontId="34" fillId="4" borderId="0" applyNumberFormat="0" applyBorder="0" applyAlignment="0" applyProtection="0"/>
    <xf numFmtId="0" fontId="68" fillId="6" borderId="7" applyNumberFormat="0" applyAlignment="0" applyProtection="0"/>
    <xf numFmtId="0" fontId="56" fillId="0" borderId="0" applyNumberFormat="0" applyFill="0" applyBorder="0" applyAlignment="0" applyProtection="0"/>
    <xf numFmtId="0" fontId="69" fillId="0" borderId="11" applyNumberFormat="0" applyFill="0" applyAlignment="0" applyProtection="0"/>
    <xf numFmtId="0" fontId="70" fillId="0" borderId="0" applyNumberFormat="0" applyFill="0" applyBorder="0" applyAlignment="0" applyProtection="0"/>
    <xf numFmtId="165" fontId="72" fillId="0" borderId="0" applyFill="0" applyBorder="0" applyProtection="0">
      <alignment horizontal="right" vertical="top"/>
    </xf>
    <xf numFmtId="0" fontId="74" fillId="0" borderId="0"/>
    <xf numFmtId="0" fontId="3" fillId="0" borderId="0"/>
    <xf numFmtId="0" fontId="6" fillId="0" borderId="0">
      <alignment horizontal="left" vertical="top" wrapText="1"/>
    </xf>
    <xf numFmtId="43" fontId="9" fillId="0" borderId="0" applyFont="0" applyFill="0" applyBorder="0" applyAlignment="0" applyProtection="0"/>
    <xf numFmtId="0" fontId="33" fillId="0" borderId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5" fillId="3" borderId="0" applyNumberFormat="0" applyBorder="0" applyAlignment="0" applyProtection="0"/>
    <xf numFmtId="0" fontId="16" fillId="6" borderId="6" applyNumberFormat="0" applyAlignment="0" applyProtection="0"/>
    <xf numFmtId="0" fontId="17" fillId="7" borderId="9" applyNumberFormat="0" applyAlignment="0" applyProtection="0"/>
    <xf numFmtId="16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5" borderId="6" applyNumberFormat="0" applyAlignment="0" applyProtection="0"/>
    <xf numFmtId="0" fontId="24" fillId="0" borderId="8" applyNumberFormat="0" applyFill="0" applyAlignment="0" applyProtection="0"/>
    <xf numFmtId="0" fontId="26" fillId="0" borderId="0"/>
    <xf numFmtId="1" fontId="52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13" fillId="8" borderId="10" applyNumberFormat="0" applyFont="0" applyAlignment="0" applyProtection="0"/>
    <xf numFmtId="0" fontId="28" fillId="6" borderId="7" applyNumberFormat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3" fillId="0" borderId="0"/>
    <xf numFmtId="43" fontId="5" fillId="0" borderId="0" applyFont="0" applyFill="0" applyBorder="0" applyAlignment="0" applyProtection="0"/>
    <xf numFmtId="0" fontId="6" fillId="0" borderId="0">
      <alignment horizontal="left" vertical="top" wrapText="1"/>
    </xf>
  </cellStyleXfs>
  <cellXfs count="187">
    <xf numFmtId="0" fontId="0" fillId="0" borderId="0" xfId="0"/>
    <xf numFmtId="0" fontId="7" fillId="0" borderId="0" xfId="136" applyFont="1" applyFill="1"/>
    <xf numFmtId="0" fontId="7" fillId="0" borderId="0" xfId="136" applyFont="1" applyFill="1" applyAlignment="1">
      <alignment vertical="center"/>
    </xf>
    <xf numFmtId="0" fontId="7" fillId="0" borderId="0" xfId="136" applyFont="1" applyFill="1" applyAlignment="1">
      <alignment horizontal="left" vertical="center"/>
    </xf>
    <xf numFmtId="0" fontId="7" fillId="0" borderId="0" xfId="136" applyFont="1" applyFill="1" applyAlignment="1">
      <alignment horizontal="center" wrapText="1"/>
    </xf>
    <xf numFmtId="0" fontId="7" fillId="0" borderId="0" xfId="424" applyFont="1" applyFill="1">
      <alignment horizontal="left" vertical="top" wrapText="1"/>
    </xf>
    <xf numFmtId="0" fontId="7" fillId="0" borderId="21" xfId="424" applyFont="1" applyFill="1" applyBorder="1" applyAlignment="1">
      <alignment horizontal="center" vertical="center" wrapText="1"/>
    </xf>
    <xf numFmtId="0" fontId="7" fillId="0" borderId="21" xfId="424" applyFont="1" applyFill="1" applyBorder="1">
      <alignment horizontal="left" vertical="top" wrapText="1"/>
    </xf>
    <xf numFmtId="171" fontId="7" fillId="0" borderId="21" xfId="136" applyNumberFormat="1" applyFont="1" applyFill="1" applyBorder="1" applyAlignment="1">
      <alignment horizontal="center" vertical="center" wrapText="1"/>
    </xf>
    <xf numFmtId="172" fontId="7" fillId="0" borderId="21" xfId="425" applyNumberFormat="1" applyFont="1" applyFill="1" applyBorder="1" applyAlignment="1">
      <alignment horizontal="center" vertical="center"/>
    </xf>
    <xf numFmtId="49" fontId="7" fillId="0" borderId="21" xfId="136" applyNumberFormat="1" applyFont="1" applyFill="1" applyBorder="1" applyAlignment="1">
      <alignment horizontal="left" vertical="center" wrapText="1"/>
    </xf>
    <xf numFmtId="0" fontId="7" fillId="0" borderId="21" xfId="136" applyFont="1" applyFill="1" applyBorder="1" applyAlignment="1">
      <alignment vertical="center" wrapText="1"/>
    </xf>
    <xf numFmtId="170" fontId="7" fillId="55" borderId="21" xfId="468" applyNumberFormat="1" applyFont="1" applyFill="1" applyBorder="1" applyAlignment="1">
      <alignment horizontal="center" vertical="center" wrapText="1"/>
    </xf>
    <xf numFmtId="0" fontId="7" fillId="0" borderId="21" xfId="468" applyFont="1" applyBorder="1" applyAlignment="1">
      <alignment horizontal="left" vertical="center" wrapText="1"/>
    </xf>
    <xf numFmtId="170" fontId="7" fillId="0" borderId="21" xfId="468" applyNumberFormat="1" applyFont="1" applyBorder="1" applyAlignment="1">
      <alignment horizontal="center" wrapText="1"/>
    </xf>
    <xf numFmtId="0" fontId="7" fillId="0" borderId="21" xfId="468" applyFont="1" applyBorder="1" applyAlignment="1">
      <alignment wrapText="1"/>
    </xf>
    <xf numFmtId="0" fontId="7" fillId="0" borderId="21" xfId="468" applyFont="1" applyBorder="1"/>
    <xf numFmtId="0" fontId="7" fillId="0" borderId="0" xfId="0" applyFont="1" applyFill="1"/>
    <xf numFmtId="0" fontId="7" fillId="0" borderId="23" xfId="136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7" fillId="0" borderId="21" xfId="424" applyFont="1" applyFill="1" applyBorder="1" applyAlignment="1">
      <alignment horizontal="center" wrapText="1"/>
    </xf>
    <xf numFmtId="0" fontId="81" fillId="0" borderId="25" xfId="136" applyFont="1" applyFill="1" applyBorder="1" applyAlignment="1">
      <alignment horizontal="center" vertical="center" wrapText="1"/>
    </xf>
    <xf numFmtId="0" fontId="7" fillId="0" borderId="21" xfId="136" applyFont="1" applyFill="1" applyBorder="1"/>
    <xf numFmtId="0" fontId="7" fillId="0" borderId="26" xfId="136" applyFont="1" applyFill="1" applyBorder="1" applyAlignment="1">
      <alignment vertical="center" wrapText="1"/>
    </xf>
    <xf numFmtId="0" fontId="81" fillId="0" borderId="21" xfId="136" applyFont="1" applyFill="1" applyBorder="1" applyAlignment="1">
      <alignment horizontal="center" vertical="center" wrapText="1"/>
    </xf>
    <xf numFmtId="171" fontId="7" fillId="0" borderId="0" xfId="136" applyNumberFormat="1" applyFont="1" applyFill="1"/>
    <xf numFmtId="0" fontId="7" fillId="0" borderId="0" xfId="0" applyFont="1" applyFill="1" applyAlignment="1"/>
    <xf numFmtId="0" fontId="7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Continuous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7" fillId="0" borderId="2" xfId="0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center"/>
    </xf>
    <xf numFmtId="0" fontId="7" fillId="0" borderId="26" xfId="468" applyFont="1" applyBorder="1"/>
    <xf numFmtId="0" fontId="73" fillId="0" borderId="21" xfId="0" applyFont="1" applyFill="1" applyBorder="1" applyAlignment="1">
      <alignment horizontal="left" vertical="center" wrapText="1"/>
    </xf>
    <xf numFmtId="170" fontId="81" fillId="55" borderId="21" xfId="468" applyNumberFormat="1" applyFont="1" applyFill="1" applyBorder="1" applyAlignment="1">
      <alignment horizontal="center" vertical="center" wrapText="1"/>
    </xf>
    <xf numFmtId="0" fontId="7" fillId="0" borderId="21" xfId="0" applyFont="1" applyFill="1" applyBorder="1"/>
    <xf numFmtId="0" fontId="7" fillId="0" borderId="21" xfId="0" applyFont="1" applyFill="1" applyBorder="1" applyAlignment="1">
      <alignment wrapText="1"/>
    </xf>
    <xf numFmtId="0" fontId="81" fillId="0" borderId="21" xfId="0" applyFont="1" applyFill="1" applyBorder="1" applyAlignment="1">
      <alignment wrapText="1"/>
    </xf>
    <xf numFmtId="0" fontId="7" fillId="0" borderId="21" xfId="0" applyFont="1" applyFill="1" applyBorder="1" applyAlignment="1">
      <alignment horizontal="center" vertical="center" wrapText="1"/>
    </xf>
    <xf numFmtId="0" fontId="71" fillId="0" borderId="0" xfId="0" applyFont="1"/>
    <xf numFmtId="0" fontId="71" fillId="0" borderId="21" xfId="0" applyFont="1" applyBorder="1"/>
    <xf numFmtId="0" fontId="71" fillId="0" borderId="0" xfId="0" applyFont="1" applyBorder="1"/>
    <xf numFmtId="0" fontId="71" fillId="55" borderId="21" xfId="0" applyFont="1" applyFill="1" applyBorder="1" applyAlignment="1">
      <alignment vertical="top" wrapText="1"/>
    </xf>
    <xf numFmtId="0" fontId="7" fillId="0" borderId="0" xfId="0" applyFont="1"/>
    <xf numFmtId="0" fontId="71" fillId="0" borderId="0" xfId="0" applyFont="1" applyAlignment="1">
      <alignment horizontal="justify"/>
    </xf>
    <xf numFmtId="0" fontId="71" fillId="0" borderId="0" xfId="1" applyFont="1"/>
    <xf numFmtId="0" fontId="83" fillId="0" borderId="0" xfId="1" applyFont="1"/>
    <xf numFmtId="0" fontId="71" fillId="0" borderId="21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vertical="top" wrapText="1"/>
    </xf>
    <xf numFmtId="0" fontId="83" fillId="55" borderId="0" xfId="0" applyFont="1" applyFill="1" applyBorder="1" applyAlignment="1">
      <alignment horizontal="left" vertical="top" wrapText="1"/>
    </xf>
    <xf numFmtId="0" fontId="71" fillId="55" borderId="0" xfId="0" applyFont="1" applyFill="1" applyBorder="1" applyAlignment="1">
      <alignment horizontal="center" vertical="center"/>
    </xf>
    <xf numFmtId="0" fontId="7" fillId="55" borderId="21" xfId="0" applyFont="1" applyFill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71" fillId="0" borderId="0" xfId="0" applyFont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5" fillId="0" borderId="0" xfId="0" applyFont="1" applyFill="1" applyBorder="1" applyAlignment="1">
      <alignment horizontal="left" vertical="top" wrapText="1"/>
    </xf>
    <xf numFmtId="0" fontId="75" fillId="0" borderId="21" xfId="0" applyFont="1" applyBorder="1" applyAlignment="1">
      <alignment horizontal="left" vertical="top" wrapText="1"/>
    </xf>
    <xf numFmtId="0" fontId="75" fillId="0" borderId="21" xfId="0" applyFont="1" applyBorder="1" applyAlignment="1">
      <alignment vertical="top" wrapText="1"/>
    </xf>
    <xf numFmtId="0" fontId="75" fillId="0" borderId="0" xfId="0" applyFont="1" applyBorder="1" applyAlignment="1">
      <alignment vertical="top" wrapText="1"/>
    </xf>
    <xf numFmtId="0" fontId="75" fillId="0" borderId="0" xfId="0" applyFont="1" applyBorder="1" applyAlignment="1">
      <alignment horizontal="left" vertical="top" wrapText="1"/>
    </xf>
    <xf numFmtId="0" fontId="77" fillId="0" borderId="0" xfId="0" applyFont="1" applyBorder="1" applyAlignment="1">
      <alignment horizontal="left" vertical="top" wrapText="1"/>
    </xf>
    <xf numFmtId="0" fontId="75" fillId="0" borderId="0" xfId="0" applyFont="1" applyBorder="1"/>
    <xf numFmtId="0" fontId="76" fillId="0" borderId="21" xfId="0" applyFont="1" applyBorder="1" applyAlignment="1">
      <alignment horizontal="left" vertical="top" wrapText="1"/>
    </xf>
    <xf numFmtId="0" fontId="75" fillId="0" borderId="21" xfId="0" applyFont="1" applyFill="1" applyBorder="1" applyAlignment="1">
      <alignment horizontal="left" vertical="center" wrapText="1"/>
    </xf>
    <xf numFmtId="0" fontId="75" fillId="55" borderId="21" xfId="0" applyFont="1" applyFill="1" applyBorder="1" applyAlignment="1">
      <alignment horizontal="center" vertical="center" wrapText="1"/>
    </xf>
    <xf numFmtId="0" fontId="76" fillId="0" borderId="21" xfId="0" applyFont="1" applyFill="1" applyBorder="1" applyAlignment="1">
      <alignment horizontal="left" vertical="top" wrapText="1"/>
    </xf>
    <xf numFmtId="0" fontId="75" fillId="0" borderId="21" xfId="0" applyFont="1" applyFill="1" applyBorder="1" applyAlignment="1">
      <alignment horizontal="left" vertical="top" wrapText="1"/>
    </xf>
    <xf numFmtId="0" fontId="75" fillId="0" borderId="21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top" wrapText="1"/>
    </xf>
    <xf numFmtId="0" fontId="75" fillId="0" borderId="21" xfId="0" applyFont="1" applyFill="1" applyBorder="1" applyAlignment="1">
      <alignment horizontal="center" vertical="top" wrapText="1"/>
    </xf>
    <xf numFmtId="0" fontId="75" fillId="0" borderId="0" xfId="0" applyFont="1"/>
    <xf numFmtId="170" fontId="7" fillId="0" borderId="0" xfId="0" applyNumberFormat="1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top" wrapText="1"/>
    </xf>
    <xf numFmtId="0" fontId="75" fillId="0" borderId="0" xfId="0" applyFont="1" applyFill="1" applyBorder="1" applyAlignment="1">
      <alignment vertical="top" wrapText="1"/>
    </xf>
    <xf numFmtId="170" fontId="7" fillId="0" borderId="21" xfId="0" applyNumberFormat="1" applyFont="1" applyFill="1" applyBorder="1" applyAlignment="1">
      <alignment vertical="center"/>
    </xf>
    <xf numFmtId="0" fontId="75" fillId="0" borderId="21" xfId="0" applyFont="1" applyBorder="1"/>
    <xf numFmtId="0" fontId="75" fillId="0" borderId="27" xfId="0" applyFont="1" applyBorder="1" applyAlignment="1"/>
    <xf numFmtId="37" fontId="7" fillId="55" borderId="21" xfId="0" applyNumberFormat="1" applyFont="1" applyFill="1" applyBorder="1" applyAlignment="1">
      <alignment horizontal="center" vertical="center"/>
    </xf>
    <xf numFmtId="170" fontId="7" fillId="0" borderId="21" xfId="0" applyNumberFormat="1" applyFont="1" applyFill="1" applyBorder="1" applyAlignment="1">
      <alignment horizontal="center" vertical="center"/>
    </xf>
    <xf numFmtId="0" fontId="78" fillId="0" borderId="0" xfId="0" applyFont="1" applyAlignment="1">
      <alignment horizontal="left" vertical="top" wrapText="1"/>
    </xf>
    <xf numFmtId="0" fontId="80" fillId="0" borderId="0" xfId="0" applyFont="1" applyBorder="1" applyAlignment="1">
      <alignment horizontal="left" vertical="top" wrapText="1"/>
    </xf>
    <xf numFmtId="0" fontId="7" fillId="0" borderId="0" xfId="0" applyFont="1" applyBorder="1"/>
    <xf numFmtId="0" fontId="80" fillId="0" borderId="0" xfId="0" applyFont="1" applyAlignment="1">
      <alignment horizontal="center" vertical="top"/>
    </xf>
    <xf numFmtId="0" fontId="80" fillId="0" borderId="0" xfId="0" applyFont="1" applyAlignment="1">
      <alignment horizontal="left" vertical="top" wrapText="1"/>
    </xf>
    <xf numFmtId="0" fontId="75" fillId="0" borderId="2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75" fillId="0" borderId="1" xfId="0" applyFont="1" applyFill="1" applyBorder="1" applyAlignment="1">
      <alignment vertical="center" wrapText="1"/>
    </xf>
    <xf numFmtId="0" fontId="75" fillId="0" borderId="21" xfId="0" applyFont="1" applyFill="1" applyBorder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79" fillId="0" borderId="0" xfId="0" applyFont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0" fontId="78" fillId="0" borderId="0" xfId="0" applyFont="1" applyBorder="1" applyAlignment="1">
      <alignment horizontal="left" vertical="top" wrapText="1"/>
    </xf>
    <xf numFmtId="0" fontId="71" fillId="0" borderId="0" xfId="0" applyFont="1" applyBorder="1" applyAlignment="1">
      <alignment horizontal="left" vertical="top" wrapText="1"/>
    </xf>
    <xf numFmtId="0" fontId="71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5" fillId="0" borderId="21" xfId="0" applyFont="1" applyFill="1" applyBorder="1" applyAlignment="1">
      <alignment vertical="top" wrapText="1"/>
    </xf>
    <xf numFmtId="0" fontId="7" fillId="0" borderId="21" xfId="0" applyFont="1" applyFill="1" applyBorder="1" applyAlignment="1">
      <alignment horizontal="left" vertical="top"/>
    </xf>
    <xf numFmtId="0" fontId="79" fillId="0" borderId="0" xfId="0" applyFont="1" applyBorder="1" applyAlignment="1">
      <alignment vertical="top"/>
    </xf>
    <xf numFmtId="0" fontId="79" fillId="0" borderId="0" xfId="0" applyFont="1" applyAlignment="1">
      <alignment horizontal="center" vertical="top"/>
    </xf>
    <xf numFmtId="0" fontId="75" fillId="55" borderId="21" xfId="0" applyFont="1" applyFill="1" applyBorder="1" applyAlignment="1">
      <alignment vertical="center" wrapText="1"/>
    </xf>
    <xf numFmtId="0" fontId="75" fillId="0" borderId="21" xfId="0" applyFont="1" applyFill="1" applyBorder="1" applyAlignment="1">
      <alignment vertical="center" wrapText="1"/>
    </xf>
    <xf numFmtId="0" fontId="75" fillId="0" borderId="1" xfId="0" applyFont="1" applyBorder="1" applyAlignment="1">
      <alignment horizontal="left" vertical="top" wrapText="1"/>
    </xf>
    <xf numFmtId="0" fontId="75" fillId="0" borderId="0" xfId="0" applyFont="1" applyFill="1" applyBorder="1" applyAlignment="1">
      <alignment horizontal="left" vertical="top"/>
    </xf>
    <xf numFmtId="4" fontId="7" fillId="0" borderId="0" xfId="0" applyNumberFormat="1" applyFont="1"/>
    <xf numFmtId="170" fontId="7" fillId="0" borderId="2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5" fillId="0" borderId="21" xfId="0" applyFont="1" applyFill="1" applyBorder="1" applyAlignment="1">
      <alignment horizontal="center" vertical="center" wrapText="1"/>
    </xf>
    <xf numFmtId="0" fontId="75" fillId="0" borderId="0" xfId="0" applyFont="1" applyBorder="1" applyAlignment="1">
      <alignment horizontal="left" vertical="top" wrapText="1"/>
    </xf>
    <xf numFmtId="0" fontId="80" fillId="0" borderId="0" xfId="0" applyFont="1" applyBorder="1" applyAlignment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172" fontId="84" fillId="55" borderId="21" xfId="469" applyNumberFormat="1" applyFont="1" applyFill="1" applyBorder="1" applyAlignment="1">
      <alignment horizontal="center" vertical="center"/>
    </xf>
    <xf numFmtId="170" fontId="7" fillId="0" borderId="0" xfId="136" applyNumberFormat="1" applyFont="1" applyFill="1"/>
    <xf numFmtId="0" fontId="75" fillId="0" borderId="21" xfId="0" applyFont="1" applyFill="1" applyBorder="1" applyAlignment="1">
      <alignment horizontal="center" vertical="center" wrapText="1"/>
    </xf>
    <xf numFmtId="0" fontId="75" fillId="0" borderId="21" xfId="0" applyFont="1" applyFill="1" applyBorder="1" applyAlignment="1">
      <alignment horizontal="center" vertical="center" wrapText="1"/>
    </xf>
    <xf numFmtId="0" fontId="7" fillId="0" borderId="21" xfId="136" applyFont="1" applyFill="1" applyBorder="1" applyAlignment="1">
      <alignment horizontal="left" vertical="center" wrapText="1"/>
    </xf>
    <xf numFmtId="0" fontId="75" fillId="0" borderId="0" xfId="0" applyFont="1" applyBorder="1" applyAlignment="1">
      <alignment horizontal="left" vertical="top" wrapText="1"/>
    </xf>
    <xf numFmtId="170" fontId="7" fillId="55" borderId="21" xfId="0" applyNumberFormat="1" applyFont="1" applyFill="1" applyBorder="1" applyAlignment="1">
      <alignment horizontal="center" vertical="center"/>
    </xf>
    <xf numFmtId="165" fontId="7" fillId="0" borderId="21" xfId="421" applyNumberFormat="1" applyFont="1" applyFill="1" applyBorder="1" applyAlignment="1">
      <alignment horizontal="center" vertical="top"/>
    </xf>
    <xf numFmtId="0" fontId="71" fillId="0" borderId="21" xfId="0" applyFont="1" applyFill="1" applyBorder="1" applyAlignment="1">
      <alignment horizontal="center" vertical="center" wrapText="1"/>
    </xf>
    <xf numFmtId="0" fontId="71" fillId="0" borderId="21" xfId="0" applyFont="1" applyFill="1" applyBorder="1" applyAlignment="1">
      <alignment horizontal="left" vertical="center" wrapText="1"/>
    </xf>
    <xf numFmtId="170" fontId="81" fillId="0" borderId="21" xfId="136" applyNumberFormat="1" applyFont="1" applyFill="1" applyBorder="1" applyAlignment="1">
      <alignment horizontal="center" vertical="center" wrapText="1"/>
    </xf>
    <xf numFmtId="0" fontId="82" fillId="0" borderId="21" xfId="0" applyFont="1" applyFill="1" applyBorder="1" applyAlignment="1">
      <alignment horizontal="center" vertical="center" wrapText="1"/>
    </xf>
    <xf numFmtId="0" fontId="75" fillId="0" borderId="21" xfId="0" applyFont="1" applyFill="1" applyBorder="1" applyAlignment="1">
      <alignment horizontal="center" vertical="center" wrapText="1"/>
    </xf>
    <xf numFmtId="171" fontId="7" fillId="55" borderId="21" xfId="0" applyNumberFormat="1" applyFont="1" applyFill="1" applyBorder="1" applyAlignment="1">
      <alignment horizontal="center" vertical="center" wrapText="1"/>
    </xf>
    <xf numFmtId="170" fontId="7" fillId="55" borderId="21" xfId="136" applyNumberFormat="1" applyFont="1" applyFill="1" applyBorder="1" applyAlignment="1">
      <alignment horizontal="center" vertical="center" wrapText="1"/>
    </xf>
    <xf numFmtId="171" fontId="7" fillId="55" borderId="21" xfId="136" applyNumberFormat="1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1" fillId="0" borderId="24" xfId="0" applyFont="1" applyFill="1" applyBorder="1" applyAlignment="1">
      <alignment horizontal="left" vertical="center" wrapText="1"/>
    </xf>
    <xf numFmtId="0" fontId="71" fillId="0" borderId="22" xfId="0" applyFont="1" applyFill="1" applyBorder="1" applyAlignment="1">
      <alignment horizontal="left" vertical="center" wrapText="1"/>
    </xf>
    <xf numFmtId="0" fontId="71" fillId="0" borderId="23" xfId="0" applyFont="1" applyFill="1" applyBorder="1" applyAlignment="1">
      <alignment horizontal="left" vertical="center" wrapText="1"/>
    </xf>
    <xf numFmtId="0" fontId="7" fillId="0" borderId="0" xfId="423" applyFont="1" applyFill="1" applyAlignment="1">
      <alignment horizontal="center" vertical="center" wrapText="1"/>
    </xf>
    <xf numFmtId="0" fontId="7" fillId="0" borderId="24" xfId="424" applyFont="1" applyFill="1" applyBorder="1" applyAlignment="1">
      <alignment horizontal="center" vertical="center" wrapText="1"/>
    </xf>
    <xf numFmtId="0" fontId="7" fillId="0" borderId="23" xfId="424" applyFont="1" applyFill="1" applyBorder="1" applyAlignment="1">
      <alignment horizontal="center" vertical="center" wrapText="1"/>
    </xf>
    <xf numFmtId="0" fontId="7" fillId="0" borderId="26" xfId="424" applyFont="1" applyFill="1" applyBorder="1" applyAlignment="1">
      <alignment horizontal="center" vertical="center" wrapText="1"/>
    </xf>
    <xf numFmtId="0" fontId="7" fillId="0" borderId="1" xfId="424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7" fillId="0" borderId="21" xfId="468" applyNumberFormat="1" applyFont="1" applyBorder="1" applyAlignment="1">
      <alignment horizontal="center" vertical="top"/>
    </xf>
    <xf numFmtId="0" fontId="7" fillId="0" borderId="21" xfId="468" applyFont="1" applyBorder="1" applyAlignment="1">
      <alignment horizontal="center"/>
    </xf>
    <xf numFmtId="0" fontId="7" fillId="0" borderId="21" xfId="468" applyFont="1" applyBorder="1" applyAlignment="1">
      <alignment horizontal="center" vertical="top"/>
    </xf>
    <xf numFmtId="0" fontId="80" fillId="55" borderId="21" xfId="0" applyFont="1" applyFill="1" applyBorder="1" applyAlignment="1">
      <alignment horizontal="left" vertical="top" wrapText="1"/>
    </xf>
    <xf numFmtId="0" fontId="71" fillId="0" borderId="0" xfId="0" applyFont="1" applyAlignment="1">
      <alignment horizontal="center"/>
    </xf>
    <xf numFmtId="0" fontId="71" fillId="0" borderId="0" xfId="0" applyFont="1" applyAlignment="1">
      <alignment horizontal="right"/>
    </xf>
    <xf numFmtId="0" fontId="71" fillId="0" borderId="0" xfId="0" applyFont="1" applyAlignment="1">
      <alignment horizontal="center" wrapText="1"/>
    </xf>
    <xf numFmtId="0" fontId="75" fillId="0" borderId="21" xfId="0" applyFont="1" applyFill="1" applyBorder="1" applyAlignment="1">
      <alignment horizontal="center" vertical="top" wrapText="1"/>
    </xf>
    <xf numFmtId="0" fontId="75" fillId="0" borderId="24" xfId="0" applyFont="1" applyFill="1" applyBorder="1" applyAlignment="1">
      <alignment horizontal="center" vertical="top" wrapText="1"/>
    </xf>
    <xf numFmtId="0" fontId="75" fillId="0" borderId="23" xfId="0" applyFont="1" applyFill="1" applyBorder="1" applyAlignment="1">
      <alignment horizontal="center" vertical="top" wrapText="1"/>
    </xf>
    <xf numFmtId="0" fontId="75" fillId="0" borderId="24" xfId="0" applyFont="1" applyFill="1" applyBorder="1" applyAlignment="1">
      <alignment horizontal="left" vertical="top" wrapText="1"/>
    </xf>
    <xf numFmtId="0" fontId="75" fillId="0" borderId="23" xfId="0" applyFont="1" applyFill="1" applyBorder="1" applyAlignment="1">
      <alignment horizontal="left" vertical="top" wrapText="1"/>
    </xf>
    <xf numFmtId="0" fontId="80" fillId="0" borderId="0" xfId="0" applyFont="1" applyBorder="1" applyAlignment="1">
      <alignment horizontal="center" vertical="top"/>
    </xf>
    <xf numFmtId="0" fontId="80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9" fillId="0" borderId="0" xfId="0" applyFont="1" applyAlignment="1">
      <alignment horizontal="left" vertical="top" wrapText="1"/>
    </xf>
    <xf numFmtId="0" fontId="75" fillId="0" borderId="0" xfId="0" applyFont="1" applyBorder="1" applyAlignment="1">
      <alignment horizontal="left" vertical="top" wrapText="1"/>
    </xf>
    <xf numFmtId="0" fontId="75" fillId="0" borderId="2" xfId="0" applyFont="1" applyBorder="1" applyAlignment="1">
      <alignment horizontal="left" vertical="top" wrapText="1"/>
    </xf>
    <xf numFmtId="0" fontId="71" fillId="0" borderId="0" xfId="0" applyFont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top" wrapText="1"/>
    </xf>
    <xf numFmtId="0" fontId="7" fillId="0" borderId="21" xfId="0" applyFont="1" applyFill="1" applyBorder="1" applyAlignment="1">
      <alignment horizontal="left" vertical="top" wrapText="1"/>
    </xf>
    <xf numFmtId="0" fontId="7" fillId="0" borderId="28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80" fillId="0" borderId="0" xfId="0" applyFont="1" applyBorder="1" applyAlignment="1">
      <alignment horizontal="left" vertical="top" wrapText="1"/>
    </xf>
    <xf numFmtId="0" fontId="7" fillId="0" borderId="24" xfId="0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left" vertical="top" wrapText="1"/>
    </xf>
    <xf numFmtId="0" fontId="7" fillId="0" borderId="24" xfId="136" applyFont="1" applyFill="1" applyBorder="1" applyAlignment="1">
      <alignment horizontal="center" vertical="center" wrapText="1"/>
    </xf>
    <xf numFmtId="0" fontId="7" fillId="0" borderId="23" xfId="136" applyFont="1" applyFill="1" applyBorder="1" applyAlignment="1">
      <alignment horizontal="center" vertical="center" wrapText="1"/>
    </xf>
    <xf numFmtId="0" fontId="7" fillId="0" borderId="24" xfId="136" applyFont="1" applyFill="1" applyBorder="1" applyAlignment="1">
      <alignment horizontal="left" vertical="center" wrapText="1"/>
    </xf>
    <xf numFmtId="0" fontId="7" fillId="0" borderId="22" xfId="136" applyFont="1" applyFill="1" applyBorder="1" applyAlignment="1">
      <alignment horizontal="left" vertical="center" wrapText="1"/>
    </xf>
    <xf numFmtId="0" fontId="7" fillId="0" borderId="23" xfId="136" applyFont="1" applyFill="1" applyBorder="1" applyAlignment="1">
      <alignment horizontal="left" vertical="center" wrapText="1"/>
    </xf>
    <xf numFmtId="170" fontId="81" fillId="55" borderId="21" xfId="136" applyNumberFormat="1" applyFont="1" applyFill="1" applyBorder="1" applyAlignment="1">
      <alignment horizontal="center" vertical="center" wrapText="1"/>
    </xf>
    <xf numFmtId="0" fontId="7" fillId="55" borderId="21" xfId="136" applyFont="1" applyFill="1" applyBorder="1"/>
    <xf numFmtId="171" fontId="81" fillId="55" borderId="21" xfId="136" applyNumberFormat="1" applyFont="1" applyFill="1" applyBorder="1" applyAlignment="1">
      <alignment horizontal="center" vertical="center" wrapText="1"/>
    </xf>
  </cellXfs>
  <cellStyles count="471">
    <cellStyle name="_artabyuje" xfId="140"/>
    <cellStyle name="_artabyuje 2" xfId="426"/>
    <cellStyle name="_artabyuje_3.Havelvacner_N1_12 23.01.2018" xfId="141"/>
    <cellStyle name="20% - Accent1 2" xfId="17"/>
    <cellStyle name="20% - Accent1 2 2" xfId="80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3" xfId="147"/>
    <cellStyle name="20% - Accent1 2 3 2" xfId="148"/>
    <cellStyle name="20% - Accent1 2 3 3" xfId="149"/>
    <cellStyle name="20% - Accent1 2 4" xfId="150"/>
    <cellStyle name="20% - Accent1 2 4 2" xfId="151"/>
    <cellStyle name="20% - Accent1 2 4 3" xfId="152"/>
    <cellStyle name="20% - Accent1 2 5" xfId="153"/>
    <cellStyle name="20% - Accent1 2 6" xfId="154"/>
    <cellStyle name="20% - Accent1 3" xfId="381"/>
    <cellStyle name="20% - Accent2 2" xfId="18"/>
    <cellStyle name="20% - Accent2 2 2" xfId="81"/>
    <cellStyle name="20% - Accent2 2 2 2" xfId="155"/>
    <cellStyle name="20% - Accent2 2 2 2 2" xfId="156"/>
    <cellStyle name="20% - Accent2 2 2 2 3" xfId="157"/>
    <cellStyle name="20% - Accent2 2 2 3" xfId="158"/>
    <cellStyle name="20% - Accent2 2 2 4" xfId="159"/>
    <cellStyle name="20% - Accent2 2 3" xfId="160"/>
    <cellStyle name="20% - Accent2 2 3 2" xfId="161"/>
    <cellStyle name="20% - Accent2 2 3 3" xfId="162"/>
    <cellStyle name="20% - Accent2 2 4" xfId="163"/>
    <cellStyle name="20% - Accent2 2 4 2" xfId="164"/>
    <cellStyle name="20% - Accent2 2 4 3" xfId="165"/>
    <cellStyle name="20% - Accent2 2 5" xfId="166"/>
    <cellStyle name="20% - Accent2 2 6" xfId="167"/>
    <cellStyle name="20% - Accent2 3" xfId="382"/>
    <cellStyle name="20% - Accent3 2" xfId="19"/>
    <cellStyle name="20% - Accent3 2 2" xfId="82"/>
    <cellStyle name="20% - Accent3 2 2 2" xfId="168"/>
    <cellStyle name="20% - Accent3 2 2 2 2" xfId="169"/>
    <cellStyle name="20% - Accent3 2 2 2 3" xfId="170"/>
    <cellStyle name="20% - Accent3 2 2 3" xfId="171"/>
    <cellStyle name="20% - Accent3 2 2 4" xfId="172"/>
    <cellStyle name="20% - Accent3 2 3" xfId="173"/>
    <cellStyle name="20% - Accent3 2 3 2" xfId="174"/>
    <cellStyle name="20% - Accent3 2 3 3" xfId="175"/>
    <cellStyle name="20% - Accent3 2 4" xfId="176"/>
    <cellStyle name="20% - Accent3 2 4 2" xfId="177"/>
    <cellStyle name="20% - Accent3 2 4 3" xfId="178"/>
    <cellStyle name="20% - Accent3 2 5" xfId="179"/>
    <cellStyle name="20% - Accent3 2 6" xfId="180"/>
    <cellStyle name="20% - Accent3 3" xfId="383"/>
    <cellStyle name="20% - Accent4 2" xfId="20"/>
    <cellStyle name="20% - Accent4 2 2" xfId="83"/>
    <cellStyle name="20% - Accent4 2 2 2" xfId="181"/>
    <cellStyle name="20% - Accent4 2 2 2 2" xfId="182"/>
    <cellStyle name="20% - Accent4 2 2 2 3" xfId="183"/>
    <cellStyle name="20% - Accent4 2 2 3" xfId="184"/>
    <cellStyle name="20% - Accent4 2 2 4" xfId="185"/>
    <cellStyle name="20% - Accent4 2 3" xfId="186"/>
    <cellStyle name="20% - Accent4 2 3 2" xfId="187"/>
    <cellStyle name="20% - Accent4 2 3 3" xfId="188"/>
    <cellStyle name="20% - Accent4 2 4" xfId="189"/>
    <cellStyle name="20% - Accent4 2 4 2" xfId="190"/>
    <cellStyle name="20% - Accent4 2 4 3" xfId="191"/>
    <cellStyle name="20% - Accent4 2 5" xfId="192"/>
    <cellStyle name="20% - Accent4 2 6" xfId="193"/>
    <cellStyle name="20% - Accent4 3" xfId="384"/>
    <cellStyle name="20% - Accent5 2" xfId="21"/>
    <cellStyle name="20% - Accent5 2 2" xfId="84"/>
    <cellStyle name="20% - Accent5 2 2 2" xfId="194"/>
    <cellStyle name="20% - Accent5 2 2 2 2" xfId="195"/>
    <cellStyle name="20% - Accent5 2 2 2 3" xfId="196"/>
    <cellStyle name="20% - Accent5 2 2 3" xfId="197"/>
    <cellStyle name="20% - Accent5 2 2 4" xfId="198"/>
    <cellStyle name="20% - Accent5 2 3" xfId="199"/>
    <cellStyle name="20% - Accent5 2 3 2" xfId="200"/>
    <cellStyle name="20% - Accent5 2 3 3" xfId="201"/>
    <cellStyle name="20% - Accent5 2 4" xfId="202"/>
    <cellStyle name="20% - Accent5 2 4 2" xfId="203"/>
    <cellStyle name="20% - Accent5 2 4 3" xfId="204"/>
    <cellStyle name="20% - Accent5 2 5" xfId="205"/>
    <cellStyle name="20% - Accent5 2 6" xfId="206"/>
    <cellStyle name="20% - Accent5 3" xfId="385"/>
    <cellStyle name="20% - Accent6 2" xfId="22"/>
    <cellStyle name="20% - Accent6 2 2" xfId="85"/>
    <cellStyle name="20% - Accent6 2 2 2" xfId="207"/>
    <cellStyle name="20% - Accent6 2 2 2 2" xfId="208"/>
    <cellStyle name="20% - Accent6 2 2 2 3" xfId="209"/>
    <cellStyle name="20% - Accent6 2 2 3" xfId="210"/>
    <cellStyle name="20% - Accent6 2 2 4" xfId="211"/>
    <cellStyle name="20% - Accent6 2 3" xfId="212"/>
    <cellStyle name="20% - Accent6 2 3 2" xfId="213"/>
    <cellStyle name="20% - Accent6 2 3 3" xfId="214"/>
    <cellStyle name="20% - Accent6 2 4" xfId="215"/>
    <cellStyle name="20% - Accent6 2 4 2" xfId="216"/>
    <cellStyle name="20% - Accent6 2 4 3" xfId="217"/>
    <cellStyle name="20% - Accent6 2 5" xfId="218"/>
    <cellStyle name="20% - Accent6 2 6" xfId="219"/>
    <cellStyle name="20% - Accent6 3" xfId="386"/>
    <cellStyle name="40% - Accent1 2" xfId="23"/>
    <cellStyle name="40% - Accent1 2 2" xfId="86"/>
    <cellStyle name="40% - Accent1 2 2 2" xfId="220"/>
    <cellStyle name="40% - Accent1 2 2 2 2" xfId="221"/>
    <cellStyle name="40% - Accent1 2 2 2 3" xfId="222"/>
    <cellStyle name="40% - Accent1 2 2 3" xfId="223"/>
    <cellStyle name="40% - Accent1 2 2 4" xfId="224"/>
    <cellStyle name="40% - Accent1 2 3" xfId="225"/>
    <cellStyle name="40% - Accent1 2 3 2" xfId="226"/>
    <cellStyle name="40% - Accent1 2 3 3" xfId="227"/>
    <cellStyle name="40% - Accent1 2 4" xfId="228"/>
    <cellStyle name="40% - Accent1 2 4 2" xfId="229"/>
    <cellStyle name="40% - Accent1 2 4 3" xfId="230"/>
    <cellStyle name="40% - Accent1 2 5" xfId="231"/>
    <cellStyle name="40% - Accent1 2 6" xfId="232"/>
    <cellStyle name="40% - Accent1 3" xfId="387"/>
    <cellStyle name="40% - Accent2 2" xfId="24"/>
    <cellStyle name="40% - Accent2 2 2" xfId="87"/>
    <cellStyle name="40% - Accent2 2 2 2" xfId="233"/>
    <cellStyle name="40% - Accent2 2 2 2 2" xfId="234"/>
    <cellStyle name="40% - Accent2 2 2 2 3" xfId="235"/>
    <cellStyle name="40% - Accent2 2 2 3" xfId="236"/>
    <cellStyle name="40% - Accent2 2 2 4" xfId="237"/>
    <cellStyle name="40% - Accent2 2 3" xfId="238"/>
    <cellStyle name="40% - Accent2 2 3 2" xfId="239"/>
    <cellStyle name="40% - Accent2 2 3 3" xfId="240"/>
    <cellStyle name="40% - Accent2 2 4" xfId="241"/>
    <cellStyle name="40% - Accent2 2 4 2" xfId="242"/>
    <cellStyle name="40% - Accent2 2 4 3" xfId="243"/>
    <cellStyle name="40% - Accent2 2 5" xfId="244"/>
    <cellStyle name="40% - Accent2 2 6" xfId="245"/>
    <cellStyle name="40% - Accent2 3" xfId="388"/>
    <cellStyle name="40% - Accent3 2" xfId="25"/>
    <cellStyle name="40% - Accent3 2 2" xfId="88"/>
    <cellStyle name="40% - Accent3 2 2 2" xfId="246"/>
    <cellStyle name="40% - Accent3 2 2 2 2" xfId="247"/>
    <cellStyle name="40% - Accent3 2 2 2 3" xfId="248"/>
    <cellStyle name="40% - Accent3 2 2 3" xfId="249"/>
    <cellStyle name="40% - Accent3 2 2 4" xfId="250"/>
    <cellStyle name="40% - Accent3 2 3" xfId="251"/>
    <cellStyle name="40% - Accent3 2 3 2" xfId="252"/>
    <cellStyle name="40% - Accent3 2 3 3" xfId="253"/>
    <cellStyle name="40% - Accent3 2 4" xfId="254"/>
    <cellStyle name="40% - Accent3 2 4 2" xfId="255"/>
    <cellStyle name="40% - Accent3 2 4 3" xfId="256"/>
    <cellStyle name="40% - Accent3 2 5" xfId="257"/>
    <cellStyle name="40% - Accent3 2 6" xfId="258"/>
    <cellStyle name="40% - Accent3 3" xfId="389"/>
    <cellStyle name="40% - Accent4 2" xfId="26"/>
    <cellStyle name="40% - Accent4 2 2" xfId="89"/>
    <cellStyle name="40% - Accent4 2 2 2" xfId="259"/>
    <cellStyle name="40% - Accent4 2 2 2 2" xfId="260"/>
    <cellStyle name="40% - Accent4 2 2 2 3" xfId="261"/>
    <cellStyle name="40% - Accent4 2 2 3" xfId="262"/>
    <cellStyle name="40% - Accent4 2 2 4" xfId="263"/>
    <cellStyle name="40% - Accent4 2 3" xfId="264"/>
    <cellStyle name="40% - Accent4 2 3 2" xfId="265"/>
    <cellStyle name="40% - Accent4 2 3 3" xfId="266"/>
    <cellStyle name="40% - Accent4 2 4" xfId="267"/>
    <cellStyle name="40% - Accent4 2 4 2" xfId="268"/>
    <cellStyle name="40% - Accent4 2 4 3" xfId="269"/>
    <cellStyle name="40% - Accent4 2 5" xfId="270"/>
    <cellStyle name="40% - Accent4 2 6" xfId="271"/>
    <cellStyle name="40% - Accent4 3" xfId="390"/>
    <cellStyle name="40% - Accent5 2" xfId="27"/>
    <cellStyle name="40% - Accent5 2 2" xfId="90"/>
    <cellStyle name="40% - Accent5 2 2 2" xfId="272"/>
    <cellStyle name="40% - Accent5 2 2 2 2" xfId="273"/>
    <cellStyle name="40% - Accent5 2 2 2 3" xfId="274"/>
    <cellStyle name="40% - Accent5 2 2 3" xfId="275"/>
    <cellStyle name="40% - Accent5 2 2 4" xfId="276"/>
    <cellStyle name="40% - Accent5 2 3" xfId="277"/>
    <cellStyle name="40% - Accent5 2 3 2" xfId="278"/>
    <cellStyle name="40% - Accent5 2 3 3" xfId="279"/>
    <cellStyle name="40% - Accent5 2 4" xfId="280"/>
    <cellStyle name="40% - Accent5 2 4 2" xfId="281"/>
    <cellStyle name="40% - Accent5 2 4 3" xfId="282"/>
    <cellStyle name="40% - Accent5 2 5" xfId="283"/>
    <cellStyle name="40% - Accent5 2 6" xfId="284"/>
    <cellStyle name="40% - Accent5 3" xfId="391"/>
    <cellStyle name="40% - Accent6 2" xfId="28"/>
    <cellStyle name="40% - Accent6 2 2" xfId="91"/>
    <cellStyle name="40% - Accent6 2 2 2" xfId="285"/>
    <cellStyle name="40% - Accent6 2 2 2 2" xfId="286"/>
    <cellStyle name="40% - Accent6 2 2 2 3" xfId="287"/>
    <cellStyle name="40% - Accent6 2 2 3" xfId="288"/>
    <cellStyle name="40% - Accent6 2 2 4" xfId="289"/>
    <cellStyle name="40% - Accent6 2 3" xfId="290"/>
    <cellStyle name="40% - Accent6 2 3 2" xfId="291"/>
    <cellStyle name="40% - Accent6 2 3 3" xfId="292"/>
    <cellStyle name="40% - Accent6 2 4" xfId="293"/>
    <cellStyle name="40% - Accent6 2 4 2" xfId="294"/>
    <cellStyle name="40% - Accent6 2 4 3" xfId="295"/>
    <cellStyle name="40% - Accent6 2 5" xfId="296"/>
    <cellStyle name="40% - Accent6 2 6" xfId="297"/>
    <cellStyle name="40% - Accent6 3" xfId="392"/>
    <cellStyle name="60% - Accent1 2" xfId="29"/>
    <cellStyle name="60% - Accent1 2 2" xfId="92"/>
    <cellStyle name="60% - Accent1 2 3" xfId="427"/>
    <cellStyle name="60% - Accent1 3" xfId="393"/>
    <cellStyle name="60% - Accent2 2" xfId="30"/>
    <cellStyle name="60% - Accent2 2 2" xfId="93"/>
    <cellStyle name="60% - Accent2 2 3" xfId="428"/>
    <cellStyle name="60% - Accent2 3" xfId="394"/>
    <cellStyle name="60% - Accent3 2" xfId="31"/>
    <cellStyle name="60% - Accent3 2 2" xfId="94"/>
    <cellStyle name="60% - Accent3 2 3" xfId="429"/>
    <cellStyle name="60% - Accent3 3" xfId="395"/>
    <cellStyle name="60% - Accent4 2" xfId="32"/>
    <cellStyle name="60% - Accent4 2 2" xfId="95"/>
    <cellStyle name="60% - Accent4 2 3" xfId="430"/>
    <cellStyle name="60% - Accent4 3" xfId="396"/>
    <cellStyle name="60% - Accent5 2" xfId="33"/>
    <cellStyle name="60% - Accent5 2 2" xfId="96"/>
    <cellStyle name="60% - Accent5 2 3" xfId="431"/>
    <cellStyle name="60% - Accent5 3" xfId="397"/>
    <cellStyle name="60% - Accent6 2" xfId="34"/>
    <cellStyle name="60% - Accent6 2 2" xfId="97"/>
    <cellStyle name="60% - Accent6 2 3" xfId="432"/>
    <cellStyle name="60% - Accent6 3" xfId="398"/>
    <cellStyle name="Accent1 2" xfId="35"/>
    <cellStyle name="Accent1 2 2" xfId="98"/>
    <cellStyle name="Accent1 2 3" xfId="433"/>
    <cellStyle name="Accent1 3" xfId="399"/>
    <cellStyle name="Accent2 2" xfId="36"/>
    <cellStyle name="Accent2 2 2" xfId="99"/>
    <cellStyle name="Accent2 2 3" xfId="434"/>
    <cellStyle name="Accent2 3" xfId="400"/>
    <cellStyle name="Accent3 2" xfId="37"/>
    <cellStyle name="Accent3 2 2" xfId="100"/>
    <cellStyle name="Accent3 2 3" xfId="435"/>
    <cellStyle name="Accent3 3" xfId="401"/>
    <cellStyle name="Accent4 2" xfId="38"/>
    <cellStyle name="Accent4 2 2" xfId="101"/>
    <cellStyle name="Accent4 2 3" xfId="436"/>
    <cellStyle name="Accent4 3" xfId="402"/>
    <cellStyle name="Accent5 2" xfId="39"/>
    <cellStyle name="Accent5 2 2" xfId="102"/>
    <cellStyle name="Accent5 2 3" xfId="437"/>
    <cellStyle name="Accent5 3" xfId="403"/>
    <cellStyle name="Accent6 2" xfId="40"/>
    <cellStyle name="Accent6 2 2" xfId="103"/>
    <cellStyle name="Accent6 2 3" xfId="438"/>
    <cellStyle name="Accent6 3" xfId="404"/>
    <cellStyle name="Bad 2" xfId="41"/>
    <cellStyle name="Bad 2 2" xfId="104"/>
    <cellStyle name="Bad 2 3" xfId="439"/>
    <cellStyle name="Bad 3" xfId="405"/>
    <cellStyle name="Calculation 2" xfId="42"/>
    <cellStyle name="Calculation 2 2" xfId="105"/>
    <cellStyle name="Calculation 2 3" xfId="440"/>
    <cellStyle name="Calculation 3" xfId="406"/>
    <cellStyle name="Check Cell 2" xfId="43"/>
    <cellStyle name="Check Cell 2 2" xfId="106"/>
    <cellStyle name="Check Cell 2 3" xfId="441"/>
    <cellStyle name="Check Cell 3" xfId="407"/>
    <cellStyle name="Comma 10" xfId="442"/>
    <cellStyle name="Comma 2" xfId="9"/>
    <cellStyle name="Comma 2 2" xfId="72"/>
    <cellStyle name="Comma 2 2 2" xfId="107"/>
    <cellStyle name="Comma 2 2 2 2" xfId="298"/>
    <cellStyle name="Comma 2 2 3" xfId="443"/>
    <cellStyle name="Comma 2 3" xfId="75"/>
    <cellStyle name="Comma 2 3 2" xfId="299"/>
    <cellStyle name="Comma 2 4" xfId="68"/>
    <cellStyle name="Comma 2 5" xfId="16"/>
    <cellStyle name="Comma 2 6" xfId="444"/>
    <cellStyle name="Comma 3" xfId="11"/>
    <cellStyle name="Comma 3 2" xfId="108"/>
    <cellStyle name="Comma 3 2 2" xfId="300"/>
    <cellStyle name="Comma 3 2 2 2" xfId="301"/>
    <cellStyle name="Comma 3 3" xfId="71"/>
    <cellStyle name="Comma 3 4" xfId="445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6" xfId="14"/>
    <cellStyle name="Comma 6 2" xfId="308"/>
    <cellStyle name="Comma 6 3" xfId="309"/>
    <cellStyle name="Comma 6 3 2" xfId="310"/>
    <cellStyle name="Comma 6 3 2 2" xfId="311"/>
    <cellStyle name="Comma 6 3 2 3" xfId="312"/>
    <cellStyle name="Comma 6 3 3" xfId="313"/>
    <cellStyle name="Comma 6 3 4" xfId="314"/>
    <cellStyle name="Comma 6 4" xfId="315"/>
    <cellStyle name="Comma 6 4 2" xfId="316"/>
    <cellStyle name="Comma 6 4 2 2" xfId="317"/>
    <cellStyle name="Comma 6 4 2 3" xfId="318"/>
    <cellStyle name="Comma 6 4 3" xfId="319"/>
    <cellStyle name="Comma 6 4 4" xfId="320"/>
    <cellStyle name="Comma 6 5" xfId="321"/>
    <cellStyle name="Comma 6 5 2" xfId="322"/>
    <cellStyle name="Comma 6 5 3" xfId="323"/>
    <cellStyle name="Comma 6 6" xfId="324"/>
    <cellStyle name="Comma 6 6 2" xfId="325"/>
    <cellStyle name="Comma 6 6 3" xfId="326"/>
    <cellStyle name="Comma 6 7" xfId="327"/>
    <cellStyle name="Comma 6 8" xfId="328"/>
    <cellStyle name="Comma 7" xfId="329"/>
    <cellStyle name="Comma 8" xfId="330"/>
    <cellStyle name="Comma 8 2" xfId="331"/>
    <cellStyle name="Comma 9" xfId="332"/>
    <cellStyle name="Comma 9 2" xfId="333"/>
    <cellStyle name="Explanatory Text 2" xfId="44"/>
    <cellStyle name="Explanatory Text 2 2" xfId="109"/>
    <cellStyle name="Explanatory Text 2 3" xfId="446"/>
    <cellStyle name="Explanatory Text 3" xfId="408"/>
    <cellStyle name="Good 2" xfId="45"/>
    <cellStyle name="Good 2 2" xfId="110"/>
    <cellStyle name="Good 2 3" xfId="447"/>
    <cellStyle name="Good 3" xfId="409"/>
    <cellStyle name="Heading 1 2" xfId="46"/>
    <cellStyle name="Heading 1 2 2" xfId="111"/>
    <cellStyle name="Heading 1 2 3" xfId="448"/>
    <cellStyle name="Heading 1 3" xfId="410"/>
    <cellStyle name="Heading 2 2" xfId="47"/>
    <cellStyle name="Heading 2 2 2" xfId="112"/>
    <cellStyle name="Heading 2 2 3" xfId="449"/>
    <cellStyle name="Heading 2 3" xfId="411"/>
    <cellStyle name="Heading 3 2" xfId="48"/>
    <cellStyle name="Heading 3 2 2" xfId="113"/>
    <cellStyle name="Heading 3 2 3" xfId="450"/>
    <cellStyle name="Heading 3 3" xfId="412"/>
    <cellStyle name="Heading 4 2" xfId="49"/>
    <cellStyle name="Heading 4 2 2" xfId="114"/>
    <cellStyle name="Heading 4 2 3" xfId="451"/>
    <cellStyle name="Heading 4 3" xfId="413"/>
    <cellStyle name="Input 2" xfId="50"/>
    <cellStyle name="Input 2 2" xfId="115"/>
    <cellStyle name="Input 2 3" xfId="452"/>
    <cellStyle name="Input 3" xfId="414"/>
    <cellStyle name="Linked Cell 2" xfId="51"/>
    <cellStyle name="Linked Cell 2 2" xfId="116"/>
    <cellStyle name="Linked Cell 2 3" xfId="453"/>
    <cellStyle name="Linked Cell 3" xfId="415"/>
    <cellStyle name="Neutral 2" xfId="52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3" xfId="339"/>
    <cellStyle name="Normal 10 2 3" xfId="340"/>
    <cellStyle name="Normal 10 2 4" xfId="341"/>
    <cellStyle name="Normal 10 3" xfId="342"/>
    <cellStyle name="Normal 10 3 2" xfId="343"/>
    <cellStyle name="Normal 10 3 3" xfId="344"/>
    <cellStyle name="Normal 10 4" xfId="345"/>
    <cellStyle name="Normal 10 4 2" xfId="346"/>
    <cellStyle name="Normal 10 4 3" xfId="347"/>
    <cellStyle name="Normal 10 5" xfId="348"/>
    <cellStyle name="Normal 10 6" xfId="349"/>
    <cellStyle name="Normal 11" xfId="350"/>
    <cellStyle name="Normal 11 2" xfId="351"/>
    <cellStyle name="Normal 12" xfId="352"/>
    <cellStyle name="Normal 12 2" xfId="353"/>
    <cellStyle name="Normal 2" xfId="1"/>
    <cellStyle name="Normal 2 2" xfId="53"/>
    <cellStyle name="Normal 2 2 2" xfId="135"/>
    <cellStyle name="Normal 2 2 3" xfId="118"/>
    <cellStyle name="Normal 2 2 4" xfId="454"/>
    <cellStyle name="Normal 2 3" xfId="119"/>
    <cellStyle name="Normal 2 3 2" xfId="455"/>
    <cellStyle name="Normal 2 4" xfId="67"/>
    <cellStyle name="Normal 2 5" xfId="15"/>
    <cellStyle name="Normal 2 6" xfId="456"/>
    <cellStyle name="Normal 2_3.Havelvacner_N1_12 23.01.2018" xfId="354"/>
    <cellStyle name="Normal 3" xfId="3"/>
    <cellStyle name="Normal 3 2" xfId="54"/>
    <cellStyle name="Normal 3 2 2" xfId="120"/>
    <cellStyle name="Normal 3 2 3" xfId="76"/>
    <cellStyle name="Normal 3 3" xfId="70"/>
    <cellStyle name="Normal 3 4" xfId="457"/>
    <cellStyle name="Normal 3_HavelvacN2axjusakN3" xfId="79"/>
    <cellStyle name="Normal 4" xfId="5"/>
    <cellStyle name="Normal 4 2" xfId="77"/>
    <cellStyle name="Normal 4 2 2" xfId="355"/>
    <cellStyle name="Normal 4 3" xfId="73"/>
    <cellStyle name="Normal 4 3 2" xfId="458"/>
    <cellStyle name="Normal 4 4" xfId="459"/>
    <cellStyle name="Normal 5" xfId="8"/>
    <cellStyle name="Normal 5 2" xfId="55"/>
    <cellStyle name="Normal 5 2 2" xfId="121"/>
    <cellStyle name="Normal 5 2 3" xfId="423"/>
    <cellStyle name="Normal 5 2 4" xfId="468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2"/>
    <cellStyle name="Normal 6 2" xfId="460"/>
    <cellStyle name="Normal 7" xfId="123"/>
    <cellStyle name="Normal 7 2" xfId="461"/>
    <cellStyle name="Normal 8" xfId="7"/>
    <cellStyle name="Normal 8 2" xfId="134"/>
    <cellStyle name="Normal 8 3" xfId="424"/>
    <cellStyle name="Normal 9" xfId="12"/>
    <cellStyle name="Normal 9 3_հավ1-3" xfId="56"/>
    <cellStyle name="Note 2" xfId="57"/>
    <cellStyle name="Note 2 2" xfId="124"/>
    <cellStyle name="Note 2 3" xfId="462"/>
    <cellStyle name="Note 3" xfId="58"/>
    <cellStyle name="Output 2" xfId="59"/>
    <cellStyle name="Output 2 2" xfId="125"/>
    <cellStyle name="Output 2 3" xfId="463"/>
    <cellStyle name="Output 3" xfId="417"/>
    <cellStyle name="Percent 2" xfId="2"/>
    <cellStyle name="Percent 2 2" xfId="69"/>
    <cellStyle name="Percent 2 2 2" xfId="377"/>
    <cellStyle name="Percent 2 3" xfId="60"/>
    <cellStyle name="Percent 2 4" xfId="464"/>
    <cellStyle name="Percent 3" xfId="10"/>
    <cellStyle name="Percent 3 2" xfId="378"/>
    <cellStyle name="RowLevel_1_N6+artabyuje" xfId="379"/>
    <cellStyle name="SN_241" xfId="6"/>
    <cellStyle name="SN_b" xfId="421"/>
    <cellStyle name="Style 1" xfId="126"/>
    <cellStyle name="Style 1 2" xfId="127"/>
    <cellStyle name="Style 1_verchnakan_ax21-25_2018" xfId="128"/>
    <cellStyle name="Title 2" xfId="61"/>
    <cellStyle name="Title 2 2" xfId="129"/>
    <cellStyle name="Title 2 3" xfId="465"/>
    <cellStyle name="Title 3" xfId="418"/>
    <cellStyle name="Total 2" xfId="62"/>
    <cellStyle name="Total 2 2" xfId="130"/>
    <cellStyle name="Total 2 3" xfId="466"/>
    <cellStyle name="Total 3" xfId="419"/>
    <cellStyle name="Warning Text 2" xfId="63"/>
    <cellStyle name="Warning Text 2 2" xfId="131"/>
    <cellStyle name="Warning Text 2 3" xfId="467"/>
    <cellStyle name="Warning Text 3" xfId="420"/>
    <cellStyle name="Название 2" xfId="380"/>
    <cellStyle name="Обычный" xfId="0" builtinId="0"/>
    <cellStyle name="Обычный 2" xfId="13"/>
    <cellStyle name="Обычный 2 2" xfId="133"/>
    <cellStyle name="Обычный 2 3" xfId="132"/>
    <cellStyle name="Обычный 2 4" xfId="470"/>
    <cellStyle name="Обычный 3" xfId="136"/>
    <cellStyle name="Обычный 4" xfId="137"/>
    <cellStyle name="Обычный 5" xfId="138"/>
    <cellStyle name="Обычный 6" xfId="139"/>
    <cellStyle name="Обычный 7" xfId="422"/>
    <cellStyle name="Стиль 1" xfId="64"/>
    <cellStyle name="Финансовый 2" xfId="65"/>
    <cellStyle name="Финансовый 3" xfId="425"/>
    <cellStyle name="Финансовый 4" xfId="4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ahit%20Grigoryan/3havelvacner-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hit.grigoryan/Desktop/havelv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44">
          <cell r="D44">
            <v>441000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>
        <row r="12">
          <cell r="C12" t="str">
            <v xml:space="preserve"> Տարածքային զարգացում</v>
          </cell>
        </row>
      </sheetData>
      <sheetData sheetId="1"/>
      <sheetData sheetId="2"/>
      <sheetData sheetId="3">
        <row r="11">
          <cell r="C11" t="str">
            <v xml:space="preserve"> ՀՀ տարածքային կառավարման և ենթակառուցվածքների նախարարություն</v>
          </cell>
        </row>
        <row r="13">
          <cell r="A13" t="str">
            <v xml:space="preserve"> 1212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zoomScaleNormal="100" zoomScaleSheetLayoutView="85" workbookViewId="0">
      <selection activeCell="D1" sqref="D1"/>
    </sheetView>
  </sheetViews>
  <sheetFormatPr defaultRowHeight="17.25" x14ac:dyDescent="0.3"/>
  <cols>
    <col min="1" max="1" width="11.42578125" style="1" customWidth="1"/>
    <col min="2" max="2" width="16.140625" style="1" customWidth="1"/>
    <col min="3" max="3" width="66.7109375" style="1" customWidth="1"/>
    <col min="4" max="4" width="29.140625" style="1" customWidth="1"/>
    <col min="5" max="5" width="12.85546875" style="1" customWidth="1"/>
    <col min="6" max="8" width="9.140625" style="1"/>
    <col min="9" max="9" width="9.28515625" style="1" customWidth="1"/>
    <col min="10" max="10" width="15.42578125" style="1" customWidth="1"/>
    <col min="11" max="219" width="9.140625" style="1"/>
    <col min="220" max="220" width="5" style="1" customWidth="1"/>
    <col min="221" max="221" width="4.7109375" style="1" customWidth="1"/>
    <col min="222" max="222" width="5" style="1" customWidth="1"/>
    <col min="223" max="223" width="19.7109375" style="1" customWidth="1"/>
    <col min="224" max="224" width="49.85546875" style="1" customWidth="1"/>
    <col min="225" max="225" width="14.5703125" style="1" customWidth="1"/>
    <col min="226" max="226" width="13.7109375" style="1" customWidth="1"/>
    <col min="227" max="227" width="13.42578125" style="1" customWidth="1"/>
    <col min="228" max="228" width="15.42578125" style="1" customWidth="1"/>
    <col min="229" max="230" width="10.28515625" style="1" bestFit="1" customWidth="1"/>
    <col min="231" max="475" width="9.140625" style="1"/>
    <col min="476" max="476" width="5" style="1" customWidth="1"/>
    <col min="477" max="477" width="4.7109375" style="1" customWidth="1"/>
    <col min="478" max="478" width="5" style="1" customWidth="1"/>
    <col min="479" max="479" width="19.7109375" style="1" customWidth="1"/>
    <col min="480" max="480" width="49.85546875" style="1" customWidth="1"/>
    <col min="481" max="481" width="14.5703125" style="1" customWidth="1"/>
    <col min="482" max="482" width="13.7109375" style="1" customWidth="1"/>
    <col min="483" max="483" width="13.42578125" style="1" customWidth="1"/>
    <col min="484" max="484" width="15.42578125" style="1" customWidth="1"/>
    <col min="485" max="486" width="10.28515625" style="1" bestFit="1" customWidth="1"/>
    <col min="487" max="731" width="9.140625" style="1"/>
    <col min="732" max="732" width="5" style="1" customWidth="1"/>
    <col min="733" max="733" width="4.7109375" style="1" customWidth="1"/>
    <col min="734" max="734" width="5" style="1" customWidth="1"/>
    <col min="735" max="735" width="19.7109375" style="1" customWidth="1"/>
    <col min="736" max="736" width="49.85546875" style="1" customWidth="1"/>
    <col min="737" max="737" width="14.5703125" style="1" customWidth="1"/>
    <col min="738" max="738" width="13.7109375" style="1" customWidth="1"/>
    <col min="739" max="739" width="13.42578125" style="1" customWidth="1"/>
    <col min="740" max="740" width="15.42578125" style="1" customWidth="1"/>
    <col min="741" max="742" width="10.28515625" style="1" bestFit="1" customWidth="1"/>
    <col min="743" max="987" width="9.140625" style="1"/>
    <col min="988" max="988" width="5" style="1" customWidth="1"/>
    <col min="989" max="989" width="4.7109375" style="1" customWidth="1"/>
    <col min="990" max="990" width="5" style="1" customWidth="1"/>
    <col min="991" max="991" width="19.7109375" style="1" customWidth="1"/>
    <col min="992" max="992" width="49.85546875" style="1" customWidth="1"/>
    <col min="993" max="993" width="14.5703125" style="1" customWidth="1"/>
    <col min="994" max="994" width="13.7109375" style="1" customWidth="1"/>
    <col min="995" max="995" width="13.42578125" style="1" customWidth="1"/>
    <col min="996" max="996" width="15.42578125" style="1" customWidth="1"/>
    <col min="997" max="998" width="10.28515625" style="1" bestFit="1" customWidth="1"/>
    <col min="999" max="1243" width="9.140625" style="1"/>
    <col min="1244" max="1244" width="5" style="1" customWidth="1"/>
    <col min="1245" max="1245" width="4.7109375" style="1" customWidth="1"/>
    <col min="1246" max="1246" width="5" style="1" customWidth="1"/>
    <col min="1247" max="1247" width="19.7109375" style="1" customWidth="1"/>
    <col min="1248" max="1248" width="49.85546875" style="1" customWidth="1"/>
    <col min="1249" max="1249" width="14.5703125" style="1" customWidth="1"/>
    <col min="1250" max="1250" width="13.7109375" style="1" customWidth="1"/>
    <col min="1251" max="1251" width="13.42578125" style="1" customWidth="1"/>
    <col min="1252" max="1252" width="15.42578125" style="1" customWidth="1"/>
    <col min="1253" max="1254" width="10.28515625" style="1" bestFit="1" customWidth="1"/>
    <col min="1255" max="1499" width="9.140625" style="1"/>
    <col min="1500" max="1500" width="5" style="1" customWidth="1"/>
    <col min="1501" max="1501" width="4.7109375" style="1" customWidth="1"/>
    <col min="1502" max="1502" width="5" style="1" customWidth="1"/>
    <col min="1503" max="1503" width="19.7109375" style="1" customWidth="1"/>
    <col min="1504" max="1504" width="49.85546875" style="1" customWidth="1"/>
    <col min="1505" max="1505" width="14.5703125" style="1" customWidth="1"/>
    <col min="1506" max="1506" width="13.7109375" style="1" customWidth="1"/>
    <col min="1507" max="1507" width="13.42578125" style="1" customWidth="1"/>
    <col min="1508" max="1508" width="15.42578125" style="1" customWidth="1"/>
    <col min="1509" max="1510" width="10.28515625" style="1" bestFit="1" customWidth="1"/>
    <col min="1511" max="1755" width="9.140625" style="1"/>
    <col min="1756" max="1756" width="5" style="1" customWidth="1"/>
    <col min="1757" max="1757" width="4.7109375" style="1" customWidth="1"/>
    <col min="1758" max="1758" width="5" style="1" customWidth="1"/>
    <col min="1759" max="1759" width="19.7109375" style="1" customWidth="1"/>
    <col min="1760" max="1760" width="49.85546875" style="1" customWidth="1"/>
    <col min="1761" max="1761" width="14.5703125" style="1" customWidth="1"/>
    <col min="1762" max="1762" width="13.7109375" style="1" customWidth="1"/>
    <col min="1763" max="1763" width="13.42578125" style="1" customWidth="1"/>
    <col min="1764" max="1764" width="15.42578125" style="1" customWidth="1"/>
    <col min="1765" max="1766" width="10.28515625" style="1" bestFit="1" customWidth="1"/>
    <col min="1767" max="2011" width="9.140625" style="1"/>
    <col min="2012" max="2012" width="5" style="1" customWidth="1"/>
    <col min="2013" max="2013" width="4.7109375" style="1" customWidth="1"/>
    <col min="2014" max="2014" width="5" style="1" customWidth="1"/>
    <col min="2015" max="2015" width="19.7109375" style="1" customWidth="1"/>
    <col min="2016" max="2016" width="49.85546875" style="1" customWidth="1"/>
    <col min="2017" max="2017" width="14.5703125" style="1" customWidth="1"/>
    <col min="2018" max="2018" width="13.7109375" style="1" customWidth="1"/>
    <col min="2019" max="2019" width="13.42578125" style="1" customWidth="1"/>
    <col min="2020" max="2020" width="15.42578125" style="1" customWidth="1"/>
    <col min="2021" max="2022" width="10.28515625" style="1" bestFit="1" customWidth="1"/>
    <col min="2023" max="2267" width="9.140625" style="1"/>
    <col min="2268" max="2268" width="5" style="1" customWidth="1"/>
    <col min="2269" max="2269" width="4.7109375" style="1" customWidth="1"/>
    <col min="2270" max="2270" width="5" style="1" customWidth="1"/>
    <col min="2271" max="2271" width="19.7109375" style="1" customWidth="1"/>
    <col min="2272" max="2272" width="49.85546875" style="1" customWidth="1"/>
    <col min="2273" max="2273" width="14.5703125" style="1" customWidth="1"/>
    <col min="2274" max="2274" width="13.7109375" style="1" customWidth="1"/>
    <col min="2275" max="2275" width="13.42578125" style="1" customWidth="1"/>
    <col min="2276" max="2276" width="15.42578125" style="1" customWidth="1"/>
    <col min="2277" max="2278" width="10.28515625" style="1" bestFit="1" customWidth="1"/>
    <col min="2279" max="2523" width="9.140625" style="1"/>
    <col min="2524" max="2524" width="5" style="1" customWidth="1"/>
    <col min="2525" max="2525" width="4.7109375" style="1" customWidth="1"/>
    <col min="2526" max="2526" width="5" style="1" customWidth="1"/>
    <col min="2527" max="2527" width="19.7109375" style="1" customWidth="1"/>
    <col min="2528" max="2528" width="49.85546875" style="1" customWidth="1"/>
    <col min="2529" max="2529" width="14.5703125" style="1" customWidth="1"/>
    <col min="2530" max="2530" width="13.7109375" style="1" customWidth="1"/>
    <col min="2531" max="2531" width="13.42578125" style="1" customWidth="1"/>
    <col min="2532" max="2532" width="15.42578125" style="1" customWidth="1"/>
    <col min="2533" max="2534" width="10.28515625" style="1" bestFit="1" customWidth="1"/>
    <col min="2535" max="2779" width="9.140625" style="1"/>
    <col min="2780" max="2780" width="5" style="1" customWidth="1"/>
    <col min="2781" max="2781" width="4.7109375" style="1" customWidth="1"/>
    <col min="2782" max="2782" width="5" style="1" customWidth="1"/>
    <col min="2783" max="2783" width="19.7109375" style="1" customWidth="1"/>
    <col min="2784" max="2784" width="49.85546875" style="1" customWidth="1"/>
    <col min="2785" max="2785" width="14.5703125" style="1" customWidth="1"/>
    <col min="2786" max="2786" width="13.7109375" style="1" customWidth="1"/>
    <col min="2787" max="2787" width="13.42578125" style="1" customWidth="1"/>
    <col min="2788" max="2788" width="15.42578125" style="1" customWidth="1"/>
    <col min="2789" max="2790" width="10.28515625" style="1" bestFit="1" customWidth="1"/>
    <col min="2791" max="3035" width="9.140625" style="1"/>
    <col min="3036" max="3036" width="5" style="1" customWidth="1"/>
    <col min="3037" max="3037" width="4.7109375" style="1" customWidth="1"/>
    <col min="3038" max="3038" width="5" style="1" customWidth="1"/>
    <col min="3039" max="3039" width="19.7109375" style="1" customWidth="1"/>
    <col min="3040" max="3040" width="49.85546875" style="1" customWidth="1"/>
    <col min="3041" max="3041" width="14.5703125" style="1" customWidth="1"/>
    <col min="3042" max="3042" width="13.7109375" style="1" customWidth="1"/>
    <col min="3043" max="3043" width="13.42578125" style="1" customWidth="1"/>
    <col min="3044" max="3044" width="15.42578125" style="1" customWidth="1"/>
    <col min="3045" max="3046" width="10.28515625" style="1" bestFit="1" customWidth="1"/>
    <col min="3047" max="3291" width="9.140625" style="1"/>
    <col min="3292" max="3292" width="5" style="1" customWidth="1"/>
    <col min="3293" max="3293" width="4.7109375" style="1" customWidth="1"/>
    <col min="3294" max="3294" width="5" style="1" customWidth="1"/>
    <col min="3295" max="3295" width="19.7109375" style="1" customWidth="1"/>
    <col min="3296" max="3296" width="49.85546875" style="1" customWidth="1"/>
    <col min="3297" max="3297" width="14.5703125" style="1" customWidth="1"/>
    <col min="3298" max="3298" width="13.7109375" style="1" customWidth="1"/>
    <col min="3299" max="3299" width="13.42578125" style="1" customWidth="1"/>
    <col min="3300" max="3300" width="15.42578125" style="1" customWidth="1"/>
    <col min="3301" max="3302" width="10.28515625" style="1" bestFit="1" customWidth="1"/>
    <col min="3303" max="3547" width="9.140625" style="1"/>
    <col min="3548" max="3548" width="5" style="1" customWidth="1"/>
    <col min="3549" max="3549" width="4.7109375" style="1" customWidth="1"/>
    <col min="3550" max="3550" width="5" style="1" customWidth="1"/>
    <col min="3551" max="3551" width="19.7109375" style="1" customWidth="1"/>
    <col min="3552" max="3552" width="49.85546875" style="1" customWidth="1"/>
    <col min="3553" max="3553" width="14.5703125" style="1" customWidth="1"/>
    <col min="3554" max="3554" width="13.7109375" style="1" customWidth="1"/>
    <col min="3555" max="3555" width="13.42578125" style="1" customWidth="1"/>
    <col min="3556" max="3556" width="15.42578125" style="1" customWidth="1"/>
    <col min="3557" max="3558" width="10.28515625" style="1" bestFit="1" customWidth="1"/>
    <col min="3559" max="3803" width="9.140625" style="1"/>
    <col min="3804" max="3804" width="5" style="1" customWidth="1"/>
    <col min="3805" max="3805" width="4.7109375" style="1" customWidth="1"/>
    <col min="3806" max="3806" width="5" style="1" customWidth="1"/>
    <col min="3807" max="3807" width="19.7109375" style="1" customWidth="1"/>
    <col min="3808" max="3808" width="49.85546875" style="1" customWidth="1"/>
    <col min="3809" max="3809" width="14.5703125" style="1" customWidth="1"/>
    <col min="3810" max="3810" width="13.7109375" style="1" customWidth="1"/>
    <col min="3811" max="3811" width="13.42578125" style="1" customWidth="1"/>
    <col min="3812" max="3812" width="15.42578125" style="1" customWidth="1"/>
    <col min="3813" max="3814" width="10.28515625" style="1" bestFit="1" customWidth="1"/>
    <col min="3815" max="4059" width="9.140625" style="1"/>
    <col min="4060" max="4060" width="5" style="1" customWidth="1"/>
    <col min="4061" max="4061" width="4.7109375" style="1" customWidth="1"/>
    <col min="4062" max="4062" width="5" style="1" customWidth="1"/>
    <col min="4063" max="4063" width="19.7109375" style="1" customWidth="1"/>
    <col min="4064" max="4064" width="49.85546875" style="1" customWidth="1"/>
    <col min="4065" max="4065" width="14.5703125" style="1" customWidth="1"/>
    <col min="4066" max="4066" width="13.7109375" style="1" customWidth="1"/>
    <col min="4067" max="4067" width="13.42578125" style="1" customWidth="1"/>
    <col min="4068" max="4068" width="15.42578125" style="1" customWidth="1"/>
    <col min="4069" max="4070" width="10.28515625" style="1" bestFit="1" customWidth="1"/>
    <col min="4071" max="4315" width="9.140625" style="1"/>
    <col min="4316" max="4316" width="5" style="1" customWidth="1"/>
    <col min="4317" max="4317" width="4.7109375" style="1" customWidth="1"/>
    <col min="4318" max="4318" width="5" style="1" customWidth="1"/>
    <col min="4319" max="4319" width="19.7109375" style="1" customWidth="1"/>
    <col min="4320" max="4320" width="49.85546875" style="1" customWidth="1"/>
    <col min="4321" max="4321" width="14.5703125" style="1" customWidth="1"/>
    <col min="4322" max="4322" width="13.7109375" style="1" customWidth="1"/>
    <col min="4323" max="4323" width="13.42578125" style="1" customWidth="1"/>
    <col min="4324" max="4324" width="15.42578125" style="1" customWidth="1"/>
    <col min="4325" max="4326" width="10.28515625" style="1" bestFit="1" customWidth="1"/>
    <col min="4327" max="4571" width="9.140625" style="1"/>
    <col min="4572" max="4572" width="5" style="1" customWidth="1"/>
    <col min="4573" max="4573" width="4.7109375" style="1" customWidth="1"/>
    <col min="4574" max="4574" width="5" style="1" customWidth="1"/>
    <col min="4575" max="4575" width="19.7109375" style="1" customWidth="1"/>
    <col min="4576" max="4576" width="49.85546875" style="1" customWidth="1"/>
    <col min="4577" max="4577" width="14.5703125" style="1" customWidth="1"/>
    <col min="4578" max="4578" width="13.7109375" style="1" customWidth="1"/>
    <col min="4579" max="4579" width="13.42578125" style="1" customWidth="1"/>
    <col min="4580" max="4580" width="15.42578125" style="1" customWidth="1"/>
    <col min="4581" max="4582" width="10.28515625" style="1" bestFit="1" customWidth="1"/>
    <col min="4583" max="4827" width="9.140625" style="1"/>
    <col min="4828" max="4828" width="5" style="1" customWidth="1"/>
    <col min="4829" max="4829" width="4.7109375" style="1" customWidth="1"/>
    <col min="4830" max="4830" width="5" style="1" customWidth="1"/>
    <col min="4831" max="4831" width="19.7109375" style="1" customWidth="1"/>
    <col min="4832" max="4832" width="49.85546875" style="1" customWidth="1"/>
    <col min="4833" max="4833" width="14.5703125" style="1" customWidth="1"/>
    <col min="4834" max="4834" width="13.7109375" style="1" customWidth="1"/>
    <col min="4835" max="4835" width="13.42578125" style="1" customWidth="1"/>
    <col min="4836" max="4836" width="15.42578125" style="1" customWidth="1"/>
    <col min="4837" max="4838" width="10.28515625" style="1" bestFit="1" customWidth="1"/>
    <col min="4839" max="5083" width="9.140625" style="1"/>
    <col min="5084" max="5084" width="5" style="1" customWidth="1"/>
    <col min="5085" max="5085" width="4.7109375" style="1" customWidth="1"/>
    <col min="5086" max="5086" width="5" style="1" customWidth="1"/>
    <col min="5087" max="5087" width="19.7109375" style="1" customWidth="1"/>
    <col min="5088" max="5088" width="49.85546875" style="1" customWidth="1"/>
    <col min="5089" max="5089" width="14.5703125" style="1" customWidth="1"/>
    <col min="5090" max="5090" width="13.7109375" style="1" customWidth="1"/>
    <col min="5091" max="5091" width="13.42578125" style="1" customWidth="1"/>
    <col min="5092" max="5092" width="15.42578125" style="1" customWidth="1"/>
    <col min="5093" max="5094" width="10.28515625" style="1" bestFit="1" customWidth="1"/>
    <col min="5095" max="5339" width="9.140625" style="1"/>
    <col min="5340" max="5340" width="5" style="1" customWidth="1"/>
    <col min="5341" max="5341" width="4.7109375" style="1" customWidth="1"/>
    <col min="5342" max="5342" width="5" style="1" customWidth="1"/>
    <col min="5343" max="5343" width="19.7109375" style="1" customWidth="1"/>
    <col min="5344" max="5344" width="49.85546875" style="1" customWidth="1"/>
    <col min="5345" max="5345" width="14.5703125" style="1" customWidth="1"/>
    <col min="5346" max="5346" width="13.7109375" style="1" customWidth="1"/>
    <col min="5347" max="5347" width="13.42578125" style="1" customWidth="1"/>
    <col min="5348" max="5348" width="15.42578125" style="1" customWidth="1"/>
    <col min="5349" max="5350" width="10.28515625" style="1" bestFit="1" customWidth="1"/>
    <col min="5351" max="5595" width="9.140625" style="1"/>
    <col min="5596" max="5596" width="5" style="1" customWidth="1"/>
    <col min="5597" max="5597" width="4.7109375" style="1" customWidth="1"/>
    <col min="5598" max="5598" width="5" style="1" customWidth="1"/>
    <col min="5599" max="5599" width="19.7109375" style="1" customWidth="1"/>
    <col min="5600" max="5600" width="49.85546875" style="1" customWidth="1"/>
    <col min="5601" max="5601" width="14.5703125" style="1" customWidth="1"/>
    <col min="5602" max="5602" width="13.7109375" style="1" customWidth="1"/>
    <col min="5603" max="5603" width="13.42578125" style="1" customWidth="1"/>
    <col min="5604" max="5604" width="15.42578125" style="1" customWidth="1"/>
    <col min="5605" max="5606" width="10.28515625" style="1" bestFit="1" customWidth="1"/>
    <col min="5607" max="5851" width="9.140625" style="1"/>
    <col min="5852" max="5852" width="5" style="1" customWidth="1"/>
    <col min="5853" max="5853" width="4.7109375" style="1" customWidth="1"/>
    <col min="5854" max="5854" width="5" style="1" customWidth="1"/>
    <col min="5855" max="5855" width="19.7109375" style="1" customWidth="1"/>
    <col min="5856" max="5856" width="49.85546875" style="1" customWidth="1"/>
    <col min="5857" max="5857" width="14.5703125" style="1" customWidth="1"/>
    <col min="5858" max="5858" width="13.7109375" style="1" customWidth="1"/>
    <col min="5859" max="5859" width="13.42578125" style="1" customWidth="1"/>
    <col min="5860" max="5860" width="15.42578125" style="1" customWidth="1"/>
    <col min="5861" max="5862" width="10.28515625" style="1" bestFit="1" customWidth="1"/>
    <col min="5863" max="6107" width="9.140625" style="1"/>
    <col min="6108" max="6108" width="5" style="1" customWidth="1"/>
    <col min="6109" max="6109" width="4.7109375" style="1" customWidth="1"/>
    <col min="6110" max="6110" width="5" style="1" customWidth="1"/>
    <col min="6111" max="6111" width="19.7109375" style="1" customWidth="1"/>
    <col min="6112" max="6112" width="49.85546875" style="1" customWidth="1"/>
    <col min="6113" max="6113" width="14.5703125" style="1" customWidth="1"/>
    <col min="6114" max="6114" width="13.7109375" style="1" customWidth="1"/>
    <col min="6115" max="6115" width="13.42578125" style="1" customWidth="1"/>
    <col min="6116" max="6116" width="15.42578125" style="1" customWidth="1"/>
    <col min="6117" max="6118" width="10.28515625" style="1" bestFit="1" customWidth="1"/>
    <col min="6119" max="6363" width="9.140625" style="1"/>
    <col min="6364" max="6364" width="5" style="1" customWidth="1"/>
    <col min="6365" max="6365" width="4.7109375" style="1" customWidth="1"/>
    <col min="6366" max="6366" width="5" style="1" customWidth="1"/>
    <col min="6367" max="6367" width="19.7109375" style="1" customWidth="1"/>
    <col min="6368" max="6368" width="49.85546875" style="1" customWidth="1"/>
    <col min="6369" max="6369" width="14.5703125" style="1" customWidth="1"/>
    <col min="6370" max="6370" width="13.7109375" style="1" customWidth="1"/>
    <col min="6371" max="6371" width="13.42578125" style="1" customWidth="1"/>
    <col min="6372" max="6372" width="15.42578125" style="1" customWidth="1"/>
    <col min="6373" max="6374" width="10.28515625" style="1" bestFit="1" customWidth="1"/>
    <col min="6375" max="6619" width="9.140625" style="1"/>
    <col min="6620" max="6620" width="5" style="1" customWidth="1"/>
    <col min="6621" max="6621" width="4.7109375" style="1" customWidth="1"/>
    <col min="6622" max="6622" width="5" style="1" customWidth="1"/>
    <col min="6623" max="6623" width="19.7109375" style="1" customWidth="1"/>
    <col min="6624" max="6624" width="49.85546875" style="1" customWidth="1"/>
    <col min="6625" max="6625" width="14.5703125" style="1" customWidth="1"/>
    <col min="6626" max="6626" width="13.7109375" style="1" customWidth="1"/>
    <col min="6627" max="6627" width="13.42578125" style="1" customWidth="1"/>
    <col min="6628" max="6628" width="15.42578125" style="1" customWidth="1"/>
    <col min="6629" max="6630" width="10.28515625" style="1" bestFit="1" customWidth="1"/>
    <col min="6631" max="6875" width="9.140625" style="1"/>
    <col min="6876" max="6876" width="5" style="1" customWidth="1"/>
    <col min="6877" max="6877" width="4.7109375" style="1" customWidth="1"/>
    <col min="6878" max="6878" width="5" style="1" customWidth="1"/>
    <col min="6879" max="6879" width="19.7109375" style="1" customWidth="1"/>
    <col min="6880" max="6880" width="49.85546875" style="1" customWidth="1"/>
    <col min="6881" max="6881" width="14.5703125" style="1" customWidth="1"/>
    <col min="6882" max="6882" width="13.7109375" style="1" customWidth="1"/>
    <col min="6883" max="6883" width="13.42578125" style="1" customWidth="1"/>
    <col min="6884" max="6884" width="15.42578125" style="1" customWidth="1"/>
    <col min="6885" max="6886" width="10.28515625" style="1" bestFit="1" customWidth="1"/>
    <col min="6887" max="7131" width="9.140625" style="1"/>
    <col min="7132" max="7132" width="5" style="1" customWidth="1"/>
    <col min="7133" max="7133" width="4.7109375" style="1" customWidth="1"/>
    <col min="7134" max="7134" width="5" style="1" customWidth="1"/>
    <col min="7135" max="7135" width="19.7109375" style="1" customWidth="1"/>
    <col min="7136" max="7136" width="49.85546875" style="1" customWidth="1"/>
    <col min="7137" max="7137" width="14.5703125" style="1" customWidth="1"/>
    <col min="7138" max="7138" width="13.7109375" style="1" customWidth="1"/>
    <col min="7139" max="7139" width="13.42578125" style="1" customWidth="1"/>
    <col min="7140" max="7140" width="15.42578125" style="1" customWidth="1"/>
    <col min="7141" max="7142" width="10.28515625" style="1" bestFit="1" customWidth="1"/>
    <col min="7143" max="7387" width="9.140625" style="1"/>
    <col min="7388" max="7388" width="5" style="1" customWidth="1"/>
    <col min="7389" max="7389" width="4.7109375" style="1" customWidth="1"/>
    <col min="7390" max="7390" width="5" style="1" customWidth="1"/>
    <col min="7391" max="7391" width="19.7109375" style="1" customWidth="1"/>
    <col min="7392" max="7392" width="49.85546875" style="1" customWidth="1"/>
    <col min="7393" max="7393" width="14.5703125" style="1" customWidth="1"/>
    <col min="7394" max="7394" width="13.7109375" style="1" customWidth="1"/>
    <col min="7395" max="7395" width="13.42578125" style="1" customWidth="1"/>
    <col min="7396" max="7396" width="15.42578125" style="1" customWidth="1"/>
    <col min="7397" max="7398" width="10.28515625" style="1" bestFit="1" customWidth="1"/>
    <col min="7399" max="7643" width="9.140625" style="1"/>
    <col min="7644" max="7644" width="5" style="1" customWidth="1"/>
    <col min="7645" max="7645" width="4.7109375" style="1" customWidth="1"/>
    <col min="7646" max="7646" width="5" style="1" customWidth="1"/>
    <col min="7647" max="7647" width="19.7109375" style="1" customWidth="1"/>
    <col min="7648" max="7648" width="49.85546875" style="1" customWidth="1"/>
    <col min="7649" max="7649" width="14.5703125" style="1" customWidth="1"/>
    <col min="7650" max="7650" width="13.7109375" style="1" customWidth="1"/>
    <col min="7651" max="7651" width="13.42578125" style="1" customWidth="1"/>
    <col min="7652" max="7652" width="15.42578125" style="1" customWidth="1"/>
    <col min="7653" max="7654" width="10.28515625" style="1" bestFit="1" customWidth="1"/>
    <col min="7655" max="7899" width="9.140625" style="1"/>
    <col min="7900" max="7900" width="5" style="1" customWidth="1"/>
    <col min="7901" max="7901" width="4.7109375" style="1" customWidth="1"/>
    <col min="7902" max="7902" width="5" style="1" customWidth="1"/>
    <col min="7903" max="7903" width="19.7109375" style="1" customWidth="1"/>
    <col min="7904" max="7904" width="49.85546875" style="1" customWidth="1"/>
    <col min="7905" max="7905" width="14.5703125" style="1" customWidth="1"/>
    <col min="7906" max="7906" width="13.7109375" style="1" customWidth="1"/>
    <col min="7907" max="7907" width="13.42578125" style="1" customWidth="1"/>
    <col min="7908" max="7908" width="15.42578125" style="1" customWidth="1"/>
    <col min="7909" max="7910" width="10.28515625" style="1" bestFit="1" customWidth="1"/>
    <col min="7911" max="8155" width="9.140625" style="1"/>
    <col min="8156" max="8156" width="5" style="1" customWidth="1"/>
    <col min="8157" max="8157" width="4.7109375" style="1" customWidth="1"/>
    <col min="8158" max="8158" width="5" style="1" customWidth="1"/>
    <col min="8159" max="8159" width="19.7109375" style="1" customWidth="1"/>
    <col min="8160" max="8160" width="49.85546875" style="1" customWidth="1"/>
    <col min="8161" max="8161" width="14.5703125" style="1" customWidth="1"/>
    <col min="8162" max="8162" width="13.7109375" style="1" customWidth="1"/>
    <col min="8163" max="8163" width="13.42578125" style="1" customWidth="1"/>
    <col min="8164" max="8164" width="15.42578125" style="1" customWidth="1"/>
    <col min="8165" max="8166" width="10.28515625" style="1" bestFit="1" customWidth="1"/>
    <col min="8167" max="8411" width="9.140625" style="1"/>
    <col min="8412" max="8412" width="5" style="1" customWidth="1"/>
    <col min="8413" max="8413" width="4.7109375" style="1" customWidth="1"/>
    <col min="8414" max="8414" width="5" style="1" customWidth="1"/>
    <col min="8415" max="8415" width="19.7109375" style="1" customWidth="1"/>
    <col min="8416" max="8416" width="49.85546875" style="1" customWidth="1"/>
    <col min="8417" max="8417" width="14.5703125" style="1" customWidth="1"/>
    <col min="8418" max="8418" width="13.7109375" style="1" customWidth="1"/>
    <col min="8419" max="8419" width="13.42578125" style="1" customWidth="1"/>
    <col min="8420" max="8420" width="15.42578125" style="1" customWidth="1"/>
    <col min="8421" max="8422" width="10.28515625" style="1" bestFit="1" customWidth="1"/>
    <col min="8423" max="8667" width="9.140625" style="1"/>
    <col min="8668" max="8668" width="5" style="1" customWidth="1"/>
    <col min="8669" max="8669" width="4.7109375" style="1" customWidth="1"/>
    <col min="8670" max="8670" width="5" style="1" customWidth="1"/>
    <col min="8671" max="8671" width="19.7109375" style="1" customWidth="1"/>
    <col min="8672" max="8672" width="49.85546875" style="1" customWidth="1"/>
    <col min="8673" max="8673" width="14.5703125" style="1" customWidth="1"/>
    <col min="8674" max="8674" width="13.7109375" style="1" customWidth="1"/>
    <col min="8675" max="8675" width="13.42578125" style="1" customWidth="1"/>
    <col min="8676" max="8676" width="15.42578125" style="1" customWidth="1"/>
    <col min="8677" max="8678" width="10.28515625" style="1" bestFit="1" customWidth="1"/>
    <col min="8679" max="8923" width="9.140625" style="1"/>
    <col min="8924" max="8924" width="5" style="1" customWidth="1"/>
    <col min="8925" max="8925" width="4.7109375" style="1" customWidth="1"/>
    <col min="8926" max="8926" width="5" style="1" customWidth="1"/>
    <col min="8927" max="8927" width="19.7109375" style="1" customWidth="1"/>
    <col min="8928" max="8928" width="49.85546875" style="1" customWidth="1"/>
    <col min="8929" max="8929" width="14.5703125" style="1" customWidth="1"/>
    <col min="8930" max="8930" width="13.7109375" style="1" customWidth="1"/>
    <col min="8931" max="8931" width="13.42578125" style="1" customWidth="1"/>
    <col min="8932" max="8932" width="15.42578125" style="1" customWidth="1"/>
    <col min="8933" max="8934" width="10.28515625" style="1" bestFit="1" customWidth="1"/>
    <col min="8935" max="9179" width="9.140625" style="1"/>
    <col min="9180" max="9180" width="5" style="1" customWidth="1"/>
    <col min="9181" max="9181" width="4.7109375" style="1" customWidth="1"/>
    <col min="9182" max="9182" width="5" style="1" customWidth="1"/>
    <col min="9183" max="9183" width="19.7109375" style="1" customWidth="1"/>
    <col min="9184" max="9184" width="49.85546875" style="1" customWidth="1"/>
    <col min="9185" max="9185" width="14.5703125" style="1" customWidth="1"/>
    <col min="9186" max="9186" width="13.7109375" style="1" customWidth="1"/>
    <col min="9187" max="9187" width="13.42578125" style="1" customWidth="1"/>
    <col min="9188" max="9188" width="15.42578125" style="1" customWidth="1"/>
    <col min="9189" max="9190" width="10.28515625" style="1" bestFit="1" customWidth="1"/>
    <col min="9191" max="9435" width="9.140625" style="1"/>
    <col min="9436" max="9436" width="5" style="1" customWidth="1"/>
    <col min="9437" max="9437" width="4.7109375" style="1" customWidth="1"/>
    <col min="9438" max="9438" width="5" style="1" customWidth="1"/>
    <col min="9439" max="9439" width="19.7109375" style="1" customWidth="1"/>
    <col min="9440" max="9440" width="49.85546875" style="1" customWidth="1"/>
    <col min="9441" max="9441" width="14.5703125" style="1" customWidth="1"/>
    <col min="9442" max="9442" width="13.7109375" style="1" customWidth="1"/>
    <col min="9443" max="9443" width="13.42578125" style="1" customWidth="1"/>
    <col min="9444" max="9444" width="15.42578125" style="1" customWidth="1"/>
    <col min="9445" max="9446" width="10.28515625" style="1" bestFit="1" customWidth="1"/>
    <col min="9447" max="9691" width="9.140625" style="1"/>
    <col min="9692" max="9692" width="5" style="1" customWidth="1"/>
    <col min="9693" max="9693" width="4.7109375" style="1" customWidth="1"/>
    <col min="9694" max="9694" width="5" style="1" customWidth="1"/>
    <col min="9695" max="9695" width="19.7109375" style="1" customWidth="1"/>
    <col min="9696" max="9696" width="49.85546875" style="1" customWidth="1"/>
    <col min="9697" max="9697" width="14.5703125" style="1" customWidth="1"/>
    <col min="9698" max="9698" width="13.7109375" style="1" customWidth="1"/>
    <col min="9699" max="9699" width="13.42578125" style="1" customWidth="1"/>
    <col min="9700" max="9700" width="15.42578125" style="1" customWidth="1"/>
    <col min="9701" max="9702" width="10.28515625" style="1" bestFit="1" customWidth="1"/>
    <col min="9703" max="9947" width="9.140625" style="1"/>
    <col min="9948" max="9948" width="5" style="1" customWidth="1"/>
    <col min="9949" max="9949" width="4.7109375" style="1" customWidth="1"/>
    <col min="9950" max="9950" width="5" style="1" customWidth="1"/>
    <col min="9951" max="9951" width="19.7109375" style="1" customWidth="1"/>
    <col min="9952" max="9952" width="49.85546875" style="1" customWidth="1"/>
    <col min="9953" max="9953" width="14.5703125" style="1" customWidth="1"/>
    <col min="9954" max="9954" width="13.7109375" style="1" customWidth="1"/>
    <col min="9955" max="9955" width="13.42578125" style="1" customWidth="1"/>
    <col min="9956" max="9956" width="15.42578125" style="1" customWidth="1"/>
    <col min="9957" max="9958" width="10.28515625" style="1" bestFit="1" customWidth="1"/>
    <col min="9959" max="10203" width="9.140625" style="1"/>
    <col min="10204" max="10204" width="5" style="1" customWidth="1"/>
    <col min="10205" max="10205" width="4.7109375" style="1" customWidth="1"/>
    <col min="10206" max="10206" width="5" style="1" customWidth="1"/>
    <col min="10207" max="10207" width="19.7109375" style="1" customWidth="1"/>
    <col min="10208" max="10208" width="49.85546875" style="1" customWidth="1"/>
    <col min="10209" max="10209" width="14.5703125" style="1" customWidth="1"/>
    <col min="10210" max="10210" width="13.7109375" style="1" customWidth="1"/>
    <col min="10211" max="10211" width="13.42578125" style="1" customWidth="1"/>
    <col min="10212" max="10212" width="15.42578125" style="1" customWidth="1"/>
    <col min="10213" max="10214" width="10.28515625" style="1" bestFit="1" customWidth="1"/>
    <col min="10215" max="10459" width="9.140625" style="1"/>
    <col min="10460" max="10460" width="5" style="1" customWidth="1"/>
    <col min="10461" max="10461" width="4.7109375" style="1" customWidth="1"/>
    <col min="10462" max="10462" width="5" style="1" customWidth="1"/>
    <col min="10463" max="10463" width="19.7109375" style="1" customWidth="1"/>
    <col min="10464" max="10464" width="49.85546875" style="1" customWidth="1"/>
    <col min="10465" max="10465" width="14.5703125" style="1" customWidth="1"/>
    <col min="10466" max="10466" width="13.7109375" style="1" customWidth="1"/>
    <col min="10467" max="10467" width="13.42578125" style="1" customWidth="1"/>
    <col min="10468" max="10468" width="15.42578125" style="1" customWidth="1"/>
    <col min="10469" max="10470" width="10.28515625" style="1" bestFit="1" customWidth="1"/>
    <col min="10471" max="10715" width="9.140625" style="1"/>
    <col min="10716" max="10716" width="5" style="1" customWidth="1"/>
    <col min="10717" max="10717" width="4.7109375" style="1" customWidth="1"/>
    <col min="10718" max="10718" width="5" style="1" customWidth="1"/>
    <col min="10719" max="10719" width="19.7109375" style="1" customWidth="1"/>
    <col min="10720" max="10720" width="49.85546875" style="1" customWidth="1"/>
    <col min="10721" max="10721" width="14.5703125" style="1" customWidth="1"/>
    <col min="10722" max="10722" width="13.7109375" style="1" customWidth="1"/>
    <col min="10723" max="10723" width="13.42578125" style="1" customWidth="1"/>
    <col min="10724" max="10724" width="15.42578125" style="1" customWidth="1"/>
    <col min="10725" max="10726" width="10.28515625" style="1" bestFit="1" customWidth="1"/>
    <col min="10727" max="10971" width="9.140625" style="1"/>
    <col min="10972" max="10972" width="5" style="1" customWidth="1"/>
    <col min="10973" max="10973" width="4.7109375" style="1" customWidth="1"/>
    <col min="10974" max="10974" width="5" style="1" customWidth="1"/>
    <col min="10975" max="10975" width="19.7109375" style="1" customWidth="1"/>
    <col min="10976" max="10976" width="49.85546875" style="1" customWidth="1"/>
    <col min="10977" max="10977" width="14.5703125" style="1" customWidth="1"/>
    <col min="10978" max="10978" width="13.7109375" style="1" customWidth="1"/>
    <col min="10979" max="10979" width="13.42578125" style="1" customWidth="1"/>
    <col min="10980" max="10980" width="15.42578125" style="1" customWidth="1"/>
    <col min="10981" max="10982" width="10.28515625" style="1" bestFit="1" customWidth="1"/>
    <col min="10983" max="11227" width="9.140625" style="1"/>
    <col min="11228" max="11228" width="5" style="1" customWidth="1"/>
    <col min="11229" max="11229" width="4.7109375" style="1" customWidth="1"/>
    <col min="11230" max="11230" width="5" style="1" customWidth="1"/>
    <col min="11231" max="11231" width="19.7109375" style="1" customWidth="1"/>
    <col min="11232" max="11232" width="49.85546875" style="1" customWidth="1"/>
    <col min="11233" max="11233" width="14.5703125" style="1" customWidth="1"/>
    <col min="11234" max="11234" width="13.7109375" style="1" customWidth="1"/>
    <col min="11235" max="11235" width="13.42578125" style="1" customWidth="1"/>
    <col min="11236" max="11236" width="15.42578125" style="1" customWidth="1"/>
    <col min="11237" max="11238" width="10.28515625" style="1" bestFit="1" customWidth="1"/>
    <col min="11239" max="11483" width="9.140625" style="1"/>
    <col min="11484" max="11484" width="5" style="1" customWidth="1"/>
    <col min="11485" max="11485" width="4.7109375" style="1" customWidth="1"/>
    <col min="11486" max="11486" width="5" style="1" customWidth="1"/>
    <col min="11487" max="11487" width="19.7109375" style="1" customWidth="1"/>
    <col min="11488" max="11488" width="49.85546875" style="1" customWidth="1"/>
    <col min="11489" max="11489" width="14.5703125" style="1" customWidth="1"/>
    <col min="11490" max="11490" width="13.7109375" style="1" customWidth="1"/>
    <col min="11491" max="11491" width="13.42578125" style="1" customWidth="1"/>
    <col min="11492" max="11492" width="15.42578125" style="1" customWidth="1"/>
    <col min="11493" max="11494" width="10.28515625" style="1" bestFit="1" customWidth="1"/>
    <col min="11495" max="11739" width="9.140625" style="1"/>
    <col min="11740" max="11740" width="5" style="1" customWidth="1"/>
    <col min="11741" max="11741" width="4.7109375" style="1" customWidth="1"/>
    <col min="11742" max="11742" width="5" style="1" customWidth="1"/>
    <col min="11743" max="11743" width="19.7109375" style="1" customWidth="1"/>
    <col min="11744" max="11744" width="49.85546875" style="1" customWidth="1"/>
    <col min="11745" max="11745" width="14.5703125" style="1" customWidth="1"/>
    <col min="11746" max="11746" width="13.7109375" style="1" customWidth="1"/>
    <col min="11747" max="11747" width="13.42578125" style="1" customWidth="1"/>
    <col min="11748" max="11748" width="15.42578125" style="1" customWidth="1"/>
    <col min="11749" max="11750" width="10.28515625" style="1" bestFit="1" customWidth="1"/>
    <col min="11751" max="11995" width="9.140625" style="1"/>
    <col min="11996" max="11996" width="5" style="1" customWidth="1"/>
    <col min="11997" max="11997" width="4.7109375" style="1" customWidth="1"/>
    <col min="11998" max="11998" width="5" style="1" customWidth="1"/>
    <col min="11999" max="11999" width="19.7109375" style="1" customWidth="1"/>
    <col min="12000" max="12000" width="49.85546875" style="1" customWidth="1"/>
    <col min="12001" max="12001" width="14.5703125" style="1" customWidth="1"/>
    <col min="12002" max="12002" width="13.7109375" style="1" customWidth="1"/>
    <col min="12003" max="12003" width="13.42578125" style="1" customWidth="1"/>
    <col min="12004" max="12004" width="15.42578125" style="1" customWidth="1"/>
    <col min="12005" max="12006" width="10.28515625" style="1" bestFit="1" customWidth="1"/>
    <col min="12007" max="12251" width="9.140625" style="1"/>
    <col min="12252" max="12252" width="5" style="1" customWidth="1"/>
    <col min="12253" max="12253" width="4.7109375" style="1" customWidth="1"/>
    <col min="12254" max="12254" width="5" style="1" customWidth="1"/>
    <col min="12255" max="12255" width="19.7109375" style="1" customWidth="1"/>
    <col min="12256" max="12256" width="49.85546875" style="1" customWidth="1"/>
    <col min="12257" max="12257" width="14.5703125" style="1" customWidth="1"/>
    <col min="12258" max="12258" width="13.7109375" style="1" customWidth="1"/>
    <col min="12259" max="12259" width="13.42578125" style="1" customWidth="1"/>
    <col min="12260" max="12260" width="15.42578125" style="1" customWidth="1"/>
    <col min="12261" max="12262" width="10.28515625" style="1" bestFit="1" customWidth="1"/>
    <col min="12263" max="12507" width="9.140625" style="1"/>
    <col min="12508" max="12508" width="5" style="1" customWidth="1"/>
    <col min="12509" max="12509" width="4.7109375" style="1" customWidth="1"/>
    <col min="12510" max="12510" width="5" style="1" customWidth="1"/>
    <col min="12511" max="12511" width="19.7109375" style="1" customWidth="1"/>
    <col min="12512" max="12512" width="49.85546875" style="1" customWidth="1"/>
    <col min="12513" max="12513" width="14.5703125" style="1" customWidth="1"/>
    <col min="12514" max="12514" width="13.7109375" style="1" customWidth="1"/>
    <col min="12515" max="12515" width="13.42578125" style="1" customWidth="1"/>
    <col min="12516" max="12516" width="15.42578125" style="1" customWidth="1"/>
    <col min="12517" max="12518" width="10.28515625" style="1" bestFit="1" customWidth="1"/>
    <col min="12519" max="12763" width="9.140625" style="1"/>
    <col min="12764" max="12764" width="5" style="1" customWidth="1"/>
    <col min="12765" max="12765" width="4.7109375" style="1" customWidth="1"/>
    <col min="12766" max="12766" width="5" style="1" customWidth="1"/>
    <col min="12767" max="12767" width="19.7109375" style="1" customWidth="1"/>
    <col min="12768" max="12768" width="49.85546875" style="1" customWidth="1"/>
    <col min="12769" max="12769" width="14.5703125" style="1" customWidth="1"/>
    <col min="12770" max="12770" width="13.7109375" style="1" customWidth="1"/>
    <col min="12771" max="12771" width="13.42578125" style="1" customWidth="1"/>
    <col min="12772" max="12772" width="15.42578125" style="1" customWidth="1"/>
    <col min="12773" max="12774" width="10.28515625" style="1" bestFit="1" customWidth="1"/>
    <col min="12775" max="13019" width="9.140625" style="1"/>
    <col min="13020" max="13020" width="5" style="1" customWidth="1"/>
    <col min="13021" max="13021" width="4.7109375" style="1" customWidth="1"/>
    <col min="13022" max="13022" width="5" style="1" customWidth="1"/>
    <col min="13023" max="13023" width="19.7109375" style="1" customWidth="1"/>
    <col min="13024" max="13024" width="49.85546875" style="1" customWidth="1"/>
    <col min="13025" max="13025" width="14.5703125" style="1" customWidth="1"/>
    <col min="13026" max="13026" width="13.7109375" style="1" customWidth="1"/>
    <col min="13027" max="13027" width="13.42578125" style="1" customWidth="1"/>
    <col min="13028" max="13028" width="15.42578125" style="1" customWidth="1"/>
    <col min="13029" max="13030" width="10.28515625" style="1" bestFit="1" customWidth="1"/>
    <col min="13031" max="13275" width="9.140625" style="1"/>
    <col min="13276" max="13276" width="5" style="1" customWidth="1"/>
    <col min="13277" max="13277" width="4.7109375" style="1" customWidth="1"/>
    <col min="13278" max="13278" width="5" style="1" customWidth="1"/>
    <col min="13279" max="13279" width="19.7109375" style="1" customWidth="1"/>
    <col min="13280" max="13280" width="49.85546875" style="1" customWidth="1"/>
    <col min="13281" max="13281" width="14.5703125" style="1" customWidth="1"/>
    <col min="13282" max="13282" width="13.7109375" style="1" customWidth="1"/>
    <col min="13283" max="13283" width="13.42578125" style="1" customWidth="1"/>
    <col min="13284" max="13284" width="15.42578125" style="1" customWidth="1"/>
    <col min="13285" max="13286" width="10.28515625" style="1" bestFit="1" customWidth="1"/>
    <col min="13287" max="13531" width="9.140625" style="1"/>
    <col min="13532" max="13532" width="5" style="1" customWidth="1"/>
    <col min="13533" max="13533" width="4.7109375" style="1" customWidth="1"/>
    <col min="13534" max="13534" width="5" style="1" customWidth="1"/>
    <col min="13535" max="13535" width="19.7109375" style="1" customWidth="1"/>
    <col min="13536" max="13536" width="49.85546875" style="1" customWidth="1"/>
    <col min="13537" max="13537" width="14.5703125" style="1" customWidth="1"/>
    <col min="13538" max="13538" width="13.7109375" style="1" customWidth="1"/>
    <col min="13539" max="13539" width="13.42578125" style="1" customWidth="1"/>
    <col min="13540" max="13540" width="15.42578125" style="1" customWidth="1"/>
    <col min="13541" max="13542" width="10.28515625" style="1" bestFit="1" customWidth="1"/>
    <col min="13543" max="13787" width="9.140625" style="1"/>
    <col min="13788" max="13788" width="5" style="1" customWidth="1"/>
    <col min="13789" max="13789" width="4.7109375" style="1" customWidth="1"/>
    <col min="13790" max="13790" width="5" style="1" customWidth="1"/>
    <col min="13791" max="13791" width="19.7109375" style="1" customWidth="1"/>
    <col min="13792" max="13792" width="49.85546875" style="1" customWidth="1"/>
    <col min="13793" max="13793" width="14.5703125" style="1" customWidth="1"/>
    <col min="13794" max="13794" width="13.7109375" style="1" customWidth="1"/>
    <col min="13795" max="13795" width="13.42578125" style="1" customWidth="1"/>
    <col min="13796" max="13796" width="15.42578125" style="1" customWidth="1"/>
    <col min="13797" max="13798" width="10.28515625" style="1" bestFit="1" customWidth="1"/>
    <col min="13799" max="14043" width="9.140625" style="1"/>
    <col min="14044" max="14044" width="5" style="1" customWidth="1"/>
    <col min="14045" max="14045" width="4.7109375" style="1" customWidth="1"/>
    <col min="14046" max="14046" width="5" style="1" customWidth="1"/>
    <col min="14047" max="14047" width="19.7109375" style="1" customWidth="1"/>
    <col min="14048" max="14048" width="49.85546875" style="1" customWidth="1"/>
    <col min="14049" max="14049" width="14.5703125" style="1" customWidth="1"/>
    <col min="14050" max="14050" width="13.7109375" style="1" customWidth="1"/>
    <col min="14051" max="14051" width="13.42578125" style="1" customWidth="1"/>
    <col min="14052" max="14052" width="15.42578125" style="1" customWidth="1"/>
    <col min="14053" max="14054" width="10.28515625" style="1" bestFit="1" customWidth="1"/>
    <col min="14055" max="14299" width="9.140625" style="1"/>
    <col min="14300" max="14300" width="5" style="1" customWidth="1"/>
    <col min="14301" max="14301" width="4.7109375" style="1" customWidth="1"/>
    <col min="14302" max="14302" width="5" style="1" customWidth="1"/>
    <col min="14303" max="14303" width="19.7109375" style="1" customWidth="1"/>
    <col min="14304" max="14304" width="49.85546875" style="1" customWidth="1"/>
    <col min="14305" max="14305" width="14.5703125" style="1" customWidth="1"/>
    <col min="14306" max="14306" width="13.7109375" style="1" customWidth="1"/>
    <col min="14307" max="14307" width="13.42578125" style="1" customWidth="1"/>
    <col min="14308" max="14308" width="15.42578125" style="1" customWidth="1"/>
    <col min="14309" max="14310" width="10.28515625" style="1" bestFit="1" customWidth="1"/>
    <col min="14311" max="14555" width="9.140625" style="1"/>
    <col min="14556" max="14556" width="5" style="1" customWidth="1"/>
    <col min="14557" max="14557" width="4.7109375" style="1" customWidth="1"/>
    <col min="14558" max="14558" width="5" style="1" customWidth="1"/>
    <col min="14559" max="14559" width="19.7109375" style="1" customWidth="1"/>
    <col min="14560" max="14560" width="49.85546875" style="1" customWidth="1"/>
    <col min="14561" max="14561" width="14.5703125" style="1" customWidth="1"/>
    <col min="14562" max="14562" width="13.7109375" style="1" customWidth="1"/>
    <col min="14563" max="14563" width="13.42578125" style="1" customWidth="1"/>
    <col min="14564" max="14564" width="15.42578125" style="1" customWidth="1"/>
    <col min="14565" max="14566" width="10.28515625" style="1" bestFit="1" customWidth="1"/>
    <col min="14567" max="14811" width="9.140625" style="1"/>
    <col min="14812" max="14812" width="5" style="1" customWidth="1"/>
    <col min="14813" max="14813" width="4.7109375" style="1" customWidth="1"/>
    <col min="14814" max="14814" width="5" style="1" customWidth="1"/>
    <col min="14815" max="14815" width="19.7109375" style="1" customWidth="1"/>
    <col min="14816" max="14816" width="49.85546875" style="1" customWidth="1"/>
    <col min="14817" max="14817" width="14.5703125" style="1" customWidth="1"/>
    <col min="14818" max="14818" width="13.7109375" style="1" customWidth="1"/>
    <col min="14819" max="14819" width="13.42578125" style="1" customWidth="1"/>
    <col min="14820" max="14820" width="15.42578125" style="1" customWidth="1"/>
    <col min="14821" max="14822" width="10.28515625" style="1" bestFit="1" customWidth="1"/>
    <col min="14823" max="15067" width="9.140625" style="1"/>
    <col min="15068" max="15068" width="5" style="1" customWidth="1"/>
    <col min="15069" max="15069" width="4.7109375" style="1" customWidth="1"/>
    <col min="15070" max="15070" width="5" style="1" customWidth="1"/>
    <col min="15071" max="15071" width="19.7109375" style="1" customWidth="1"/>
    <col min="15072" max="15072" width="49.85546875" style="1" customWidth="1"/>
    <col min="15073" max="15073" width="14.5703125" style="1" customWidth="1"/>
    <col min="15074" max="15074" width="13.7109375" style="1" customWidth="1"/>
    <col min="15075" max="15075" width="13.42578125" style="1" customWidth="1"/>
    <col min="15076" max="15076" width="15.42578125" style="1" customWidth="1"/>
    <col min="15077" max="15078" width="10.28515625" style="1" bestFit="1" customWidth="1"/>
    <col min="15079" max="15323" width="9.140625" style="1"/>
    <col min="15324" max="15324" width="5" style="1" customWidth="1"/>
    <col min="15325" max="15325" width="4.7109375" style="1" customWidth="1"/>
    <col min="15326" max="15326" width="5" style="1" customWidth="1"/>
    <col min="15327" max="15327" width="19.7109375" style="1" customWidth="1"/>
    <col min="15328" max="15328" width="49.85546875" style="1" customWidth="1"/>
    <col min="15329" max="15329" width="14.5703125" style="1" customWidth="1"/>
    <col min="15330" max="15330" width="13.7109375" style="1" customWidth="1"/>
    <col min="15331" max="15331" width="13.42578125" style="1" customWidth="1"/>
    <col min="15332" max="15332" width="15.42578125" style="1" customWidth="1"/>
    <col min="15333" max="15334" width="10.28515625" style="1" bestFit="1" customWidth="1"/>
    <col min="15335" max="15579" width="9.140625" style="1"/>
    <col min="15580" max="15580" width="5" style="1" customWidth="1"/>
    <col min="15581" max="15581" width="4.7109375" style="1" customWidth="1"/>
    <col min="15582" max="15582" width="5" style="1" customWidth="1"/>
    <col min="15583" max="15583" width="19.7109375" style="1" customWidth="1"/>
    <col min="15584" max="15584" width="49.85546875" style="1" customWidth="1"/>
    <col min="15585" max="15585" width="14.5703125" style="1" customWidth="1"/>
    <col min="15586" max="15586" width="13.7109375" style="1" customWidth="1"/>
    <col min="15587" max="15587" width="13.42578125" style="1" customWidth="1"/>
    <col min="15588" max="15588" width="15.42578125" style="1" customWidth="1"/>
    <col min="15589" max="15590" width="10.28515625" style="1" bestFit="1" customWidth="1"/>
    <col min="15591" max="15835" width="9.140625" style="1"/>
    <col min="15836" max="15836" width="5" style="1" customWidth="1"/>
    <col min="15837" max="15837" width="4.7109375" style="1" customWidth="1"/>
    <col min="15838" max="15838" width="5" style="1" customWidth="1"/>
    <col min="15839" max="15839" width="19.7109375" style="1" customWidth="1"/>
    <col min="15840" max="15840" width="49.85546875" style="1" customWidth="1"/>
    <col min="15841" max="15841" width="14.5703125" style="1" customWidth="1"/>
    <col min="15842" max="15842" width="13.7109375" style="1" customWidth="1"/>
    <col min="15843" max="15843" width="13.42578125" style="1" customWidth="1"/>
    <col min="15844" max="15844" width="15.42578125" style="1" customWidth="1"/>
    <col min="15845" max="15846" width="10.28515625" style="1" bestFit="1" customWidth="1"/>
    <col min="15847" max="16091" width="9.140625" style="1"/>
    <col min="16092" max="16092" width="5" style="1" customWidth="1"/>
    <col min="16093" max="16093" width="4.7109375" style="1" customWidth="1"/>
    <col min="16094" max="16094" width="5" style="1" customWidth="1"/>
    <col min="16095" max="16095" width="19.7109375" style="1" customWidth="1"/>
    <col min="16096" max="16096" width="49.85546875" style="1" customWidth="1"/>
    <col min="16097" max="16097" width="14.5703125" style="1" customWidth="1"/>
    <col min="16098" max="16098" width="13.7109375" style="1" customWidth="1"/>
    <col min="16099" max="16099" width="13.42578125" style="1" customWidth="1"/>
    <col min="16100" max="16100" width="15.42578125" style="1" customWidth="1"/>
    <col min="16101" max="16102" width="10.28515625" style="1" bestFit="1" customWidth="1"/>
    <col min="16103" max="16384" width="9.140625" style="1"/>
  </cols>
  <sheetData>
    <row r="1" spans="1:8" x14ac:dyDescent="0.3">
      <c r="B1" s="1" t="s">
        <v>26</v>
      </c>
      <c r="D1" s="19" t="s">
        <v>104</v>
      </c>
    </row>
    <row r="2" spans="1:8" x14ac:dyDescent="0.3">
      <c r="C2" s="2"/>
      <c r="D2" s="19" t="s">
        <v>11</v>
      </c>
    </row>
    <row r="3" spans="1:8" x14ac:dyDescent="0.3">
      <c r="C3" s="2"/>
      <c r="D3" s="20" t="s">
        <v>63</v>
      </c>
    </row>
    <row r="4" spans="1:8" x14ac:dyDescent="0.3">
      <c r="B4" s="3"/>
      <c r="C4" s="3"/>
      <c r="D4" s="3"/>
    </row>
    <row r="5" spans="1:8" ht="73.150000000000006" customHeight="1" x14ac:dyDescent="0.3">
      <c r="A5" s="137" t="s">
        <v>100</v>
      </c>
      <c r="B5" s="137"/>
      <c r="C5" s="137"/>
      <c r="D5" s="137"/>
    </row>
    <row r="6" spans="1:8" x14ac:dyDescent="0.3">
      <c r="B6" s="4"/>
      <c r="C6" s="4"/>
      <c r="D6" s="4" t="s">
        <v>4</v>
      </c>
    </row>
    <row r="7" spans="1:8" s="5" customFormat="1" ht="104.25" customHeight="1" x14ac:dyDescent="0.3">
      <c r="A7" s="138" t="s">
        <v>0</v>
      </c>
      <c r="B7" s="139"/>
      <c r="C7" s="140" t="s">
        <v>27</v>
      </c>
      <c r="D7" s="21" t="s">
        <v>28</v>
      </c>
      <c r="H7" s="5" t="s">
        <v>99</v>
      </c>
    </row>
    <row r="8" spans="1:8" s="5" customFormat="1" ht="33.75" customHeight="1" x14ac:dyDescent="0.25">
      <c r="A8" s="6" t="s">
        <v>1</v>
      </c>
      <c r="B8" s="6" t="s">
        <v>10</v>
      </c>
      <c r="C8" s="141"/>
      <c r="D8" s="6" t="s">
        <v>29</v>
      </c>
    </row>
    <row r="9" spans="1:8" s="5" customFormat="1" x14ac:dyDescent="0.25">
      <c r="A9" s="7"/>
      <c r="B9" s="7"/>
      <c r="C9" s="7" t="s">
        <v>30</v>
      </c>
      <c r="D9" s="122">
        <v>0</v>
      </c>
    </row>
    <row r="10" spans="1:8" s="5" customFormat="1" x14ac:dyDescent="0.25">
      <c r="A10" s="7"/>
      <c r="B10" s="7"/>
      <c r="C10" s="7" t="s">
        <v>31</v>
      </c>
      <c r="D10" s="9"/>
    </row>
    <row r="11" spans="1:8" s="17" customFormat="1" ht="17.25" customHeight="1" x14ac:dyDescent="0.3">
      <c r="A11" s="131" t="s">
        <v>32</v>
      </c>
      <c r="B11" s="132"/>
      <c r="C11" s="133"/>
      <c r="D11" s="122">
        <v>0</v>
      </c>
    </row>
    <row r="12" spans="1:8" s="17" customFormat="1" ht="17.25" customHeight="1" x14ac:dyDescent="0.3">
      <c r="A12" s="134" t="s">
        <v>2</v>
      </c>
      <c r="B12" s="135"/>
      <c r="C12" s="136"/>
      <c r="D12" s="123"/>
    </row>
    <row r="13" spans="1:8" ht="17.25" customHeight="1" x14ac:dyDescent="0.3">
      <c r="A13" s="181" t="s">
        <v>12</v>
      </c>
      <c r="B13" s="182"/>
      <c r="C13" s="183"/>
      <c r="D13" s="122">
        <v>0</v>
      </c>
    </row>
    <row r="14" spans="1:8" ht="34.5" x14ac:dyDescent="0.3">
      <c r="A14" s="124" t="s">
        <v>33</v>
      </c>
      <c r="B14" s="124"/>
      <c r="C14" s="124"/>
      <c r="D14" s="11"/>
    </row>
    <row r="15" spans="1:8" ht="17.25" customHeight="1" x14ac:dyDescent="0.3">
      <c r="A15" s="119">
        <v>1212</v>
      </c>
      <c r="B15" s="179" t="s">
        <v>25</v>
      </c>
      <c r="C15" s="180"/>
      <c r="D15" s="122">
        <v>0</v>
      </c>
    </row>
    <row r="16" spans="1:8" s="17" customFormat="1" x14ac:dyDescent="0.3">
      <c r="A16" s="124"/>
      <c r="B16" s="124"/>
      <c r="C16" s="124" t="s">
        <v>2</v>
      </c>
      <c r="D16" s="122"/>
    </row>
    <row r="17" spans="1:5" ht="34.5" x14ac:dyDescent="0.3">
      <c r="A17" s="10"/>
      <c r="B17" s="119">
        <v>12007</v>
      </c>
      <c r="C17" s="119" t="s">
        <v>34</v>
      </c>
      <c r="D17" s="122">
        <f>D16</f>
        <v>0</v>
      </c>
    </row>
    <row r="18" spans="1:5" s="17" customFormat="1" x14ac:dyDescent="0.3">
      <c r="A18" s="124"/>
      <c r="B18" s="124"/>
      <c r="C18" s="124" t="s">
        <v>5</v>
      </c>
      <c r="D18" s="124"/>
    </row>
    <row r="19" spans="1:5" s="17" customFormat="1" x14ac:dyDescent="0.3">
      <c r="A19" s="124"/>
      <c r="B19" s="124"/>
      <c r="C19" s="18" t="s">
        <v>64</v>
      </c>
      <c r="D19" s="125">
        <f>-D20-D23-D26-D29</f>
        <v>-462256.1</v>
      </c>
    </row>
    <row r="20" spans="1:5" x14ac:dyDescent="0.3">
      <c r="A20" s="11"/>
      <c r="B20" s="11"/>
      <c r="C20" s="22" t="s">
        <v>65</v>
      </c>
      <c r="D20" s="125">
        <f>D22</f>
        <v>9045</v>
      </c>
    </row>
    <row r="21" spans="1:5" x14ac:dyDescent="0.3">
      <c r="A21" s="11"/>
      <c r="B21" s="11"/>
      <c r="C21" s="124" t="s">
        <v>35</v>
      </c>
      <c r="D21" s="23"/>
    </row>
    <row r="22" spans="1:5" ht="34.5" x14ac:dyDescent="0.3">
      <c r="A22" s="11"/>
      <c r="B22" s="11"/>
      <c r="C22" s="123" t="s">
        <v>66</v>
      </c>
      <c r="D22" s="128">
        <v>9045</v>
      </c>
    </row>
    <row r="23" spans="1:5" x14ac:dyDescent="0.3">
      <c r="A23" s="11"/>
      <c r="B23" s="24"/>
      <c r="C23" s="126" t="s">
        <v>67</v>
      </c>
      <c r="D23" s="184">
        <f>D25</f>
        <v>6930</v>
      </c>
      <c r="E23" s="26"/>
    </row>
    <row r="24" spans="1:5" x14ac:dyDescent="0.3">
      <c r="A24" s="11"/>
      <c r="B24" s="24"/>
      <c r="C24" s="23" t="s">
        <v>35</v>
      </c>
      <c r="D24" s="185"/>
    </row>
    <row r="25" spans="1:5" ht="34.5" x14ac:dyDescent="0.3">
      <c r="A25" s="11"/>
      <c r="B25" s="24"/>
      <c r="C25" s="123" t="s">
        <v>68</v>
      </c>
      <c r="D25" s="129">
        <v>6930</v>
      </c>
      <c r="E25" s="116"/>
    </row>
    <row r="26" spans="1:5" x14ac:dyDescent="0.3">
      <c r="A26" s="11"/>
      <c r="B26" s="11"/>
      <c r="C26" s="25" t="s">
        <v>69</v>
      </c>
      <c r="D26" s="184">
        <f>D28</f>
        <v>5281.1</v>
      </c>
    </row>
    <row r="27" spans="1:5" x14ac:dyDescent="0.3">
      <c r="A27" s="11"/>
      <c r="B27" s="24"/>
      <c r="C27" s="23" t="s">
        <v>35</v>
      </c>
      <c r="D27" s="185"/>
    </row>
    <row r="28" spans="1:5" ht="34.5" x14ac:dyDescent="0.3">
      <c r="A28" s="11"/>
      <c r="B28" s="24"/>
      <c r="C28" s="123" t="s">
        <v>70</v>
      </c>
      <c r="D28" s="130">
        <v>5281.1</v>
      </c>
    </row>
    <row r="29" spans="1:5" x14ac:dyDescent="0.3">
      <c r="A29" s="23"/>
      <c r="B29" s="23"/>
      <c r="C29" s="126" t="s">
        <v>71</v>
      </c>
      <c r="D29" s="186">
        <f>D31</f>
        <v>441000</v>
      </c>
    </row>
    <row r="30" spans="1:5" x14ac:dyDescent="0.3">
      <c r="A30" s="23"/>
      <c r="B30" s="23"/>
      <c r="C30" s="23" t="s">
        <v>35</v>
      </c>
      <c r="D30" s="23"/>
    </row>
    <row r="31" spans="1:5" x14ac:dyDescent="0.3">
      <c r="A31" s="23"/>
      <c r="B31" s="23"/>
      <c r="C31" s="123" t="s">
        <v>72</v>
      </c>
      <c r="D31" s="8">
        <v>441000</v>
      </c>
    </row>
    <row r="77" spans="3:3" x14ac:dyDescent="0.3">
      <c r="C77" s="26"/>
    </row>
    <row r="87" spans="3:3" x14ac:dyDescent="0.3">
      <c r="C87" s="26" t="e">
        <f>'[1]1'!#REF!</f>
        <v>#REF!</v>
      </c>
    </row>
    <row r="117" spans="3:3" x14ac:dyDescent="0.3">
      <c r="C117" s="26" t="e">
        <f>'[1]1'!#REF!</f>
        <v>#REF!</v>
      </c>
    </row>
  </sheetData>
  <mergeCells count="7">
    <mergeCell ref="A11:C11"/>
    <mergeCell ref="A12:C12"/>
    <mergeCell ref="A13:C13"/>
    <mergeCell ref="B15:C15"/>
    <mergeCell ref="A5:D5"/>
    <mergeCell ref="A7:B7"/>
    <mergeCell ref="C7:C8"/>
  </mergeCells>
  <printOptions horizontalCentered="1"/>
  <pageMargins left="0.51181102362204722" right="0" top="0.39370078740157483" bottom="0.43307086614173229" header="0" footer="0.35433070866141736"/>
  <pageSetup paperSize="9" firstPageNumber="254" fitToWidth="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56"/>
  <sheetViews>
    <sheetView zoomScaleNormal="100" workbookViewId="0">
      <selection activeCell="G1" sqref="G1"/>
    </sheetView>
  </sheetViews>
  <sheetFormatPr defaultColWidth="9.140625" defaultRowHeight="17.25" x14ac:dyDescent="0.3"/>
  <cols>
    <col min="1" max="1" width="8.42578125" style="17" bestFit="1" customWidth="1"/>
    <col min="2" max="2" width="7.7109375" style="17" bestFit="1" customWidth="1"/>
    <col min="3" max="3" width="6" style="17" bestFit="1" customWidth="1"/>
    <col min="4" max="4" width="10.140625" style="17" bestFit="1" customWidth="1"/>
    <col min="5" max="5" width="14.28515625" style="17" customWidth="1"/>
    <col min="6" max="6" width="69.7109375" style="17" customWidth="1"/>
    <col min="7" max="7" width="40.5703125" style="17" bestFit="1" customWidth="1"/>
    <col min="8" max="8" width="9.140625" style="17"/>
    <col min="9" max="9" width="14.28515625" style="17" bestFit="1" customWidth="1"/>
    <col min="10" max="16384" width="9.140625" style="17"/>
  </cols>
  <sheetData>
    <row r="1" spans="1:252" x14ac:dyDescent="0.3">
      <c r="G1" s="19" t="s">
        <v>73</v>
      </c>
    </row>
    <row r="2" spans="1:252" x14ac:dyDescent="0.3">
      <c r="D2" s="27"/>
      <c r="E2" s="27"/>
      <c r="F2" s="27"/>
      <c r="G2" s="19" t="s">
        <v>11</v>
      </c>
    </row>
    <row r="3" spans="1:252" x14ac:dyDescent="0.3">
      <c r="C3" s="28"/>
      <c r="D3" s="29"/>
      <c r="E3" s="29"/>
      <c r="F3" s="29"/>
      <c r="G3" s="20" t="s">
        <v>63</v>
      </c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</row>
    <row r="4" spans="1:252" x14ac:dyDescent="0.3">
      <c r="E4" s="28"/>
      <c r="F4" s="28"/>
      <c r="G4" s="31"/>
      <c r="H4" s="31"/>
      <c r="I4" s="31"/>
      <c r="J4" s="31"/>
      <c r="K4" s="31"/>
      <c r="L4" s="32"/>
      <c r="M4" s="31"/>
      <c r="N4" s="31"/>
      <c r="O4" s="31"/>
      <c r="P4" s="31"/>
      <c r="Q4" s="31"/>
      <c r="R4" s="31"/>
      <c r="S4" s="31"/>
      <c r="T4" s="32"/>
      <c r="U4" s="31"/>
      <c r="V4" s="31"/>
      <c r="W4" s="31"/>
      <c r="X4" s="31"/>
      <c r="Y4" s="31"/>
      <c r="Z4" s="31"/>
      <c r="AA4" s="31"/>
      <c r="AB4" s="32"/>
      <c r="AC4" s="31"/>
      <c r="AD4" s="31"/>
      <c r="AE4" s="31"/>
      <c r="AF4" s="31"/>
      <c r="AG4" s="31"/>
      <c r="AH4" s="31"/>
      <c r="AI4" s="31"/>
      <c r="AJ4" s="32"/>
      <c r="AK4" s="31"/>
      <c r="AL4" s="31"/>
      <c r="AM4" s="31"/>
      <c r="AN4" s="31"/>
      <c r="AO4" s="31"/>
      <c r="AP4" s="31"/>
      <c r="AQ4" s="31"/>
      <c r="AR4" s="32"/>
      <c r="AS4" s="31"/>
      <c r="AT4" s="31"/>
      <c r="AU4" s="31"/>
      <c r="AV4" s="31"/>
      <c r="AW4" s="31"/>
      <c r="AX4" s="31"/>
      <c r="AY4" s="31"/>
      <c r="AZ4" s="32"/>
      <c r="BA4" s="31"/>
      <c r="BB4" s="31"/>
      <c r="BC4" s="31"/>
      <c r="BD4" s="31"/>
      <c r="BE4" s="31"/>
      <c r="BF4" s="31"/>
      <c r="BG4" s="31"/>
      <c r="BH4" s="32"/>
      <c r="BI4" s="31"/>
      <c r="BJ4" s="31"/>
      <c r="BK4" s="31"/>
      <c r="BL4" s="31"/>
      <c r="BM4" s="31"/>
      <c r="BN4" s="31"/>
      <c r="BO4" s="31"/>
      <c r="BP4" s="32"/>
      <c r="BQ4" s="31"/>
      <c r="BR4" s="31"/>
      <c r="BS4" s="31"/>
      <c r="BT4" s="31"/>
      <c r="BU4" s="31"/>
      <c r="BV4" s="31"/>
      <c r="BW4" s="31"/>
      <c r="BX4" s="32"/>
      <c r="BY4" s="31"/>
      <c r="BZ4" s="31"/>
      <c r="CA4" s="31"/>
      <c r="CB4" s="31"/>
      <c r="CC4" s="31"/>
      <c r="CD4" s="31"/>
      <c r="CE4" s="31"/>
      <c r="CF4" s="32"/>
      <c r="CG4" s="31"/>
      <c r="CH4" s="31"/>
      <c r="CI4" s="31"/>
      <c r="CJ4" s="31"/>
      <c r="CK4" s="31"/>
      <c r="CL4" s="31"/>
      <c r="CM4" s="31"/>
      <c r="CN4" s="32"/>
      <c r="CO4" s="31"/>
      <c r="CP4" s="31"/>
      <c r="CQ4" s="31"/>
      <c r="CR4" s="31"/>
      <c r="CS4" s="31"/>
      <c r="CT4" s="31"/>
      <c r="CU4" s="31"/>
      <c r="CV4" s="32"/>
      <c r="CW4" s="31"/>
      <c r="CX4" s="31"/>
      <c r="CY4" s="31"/>
      <c r="CZ4" s="31"/>
      <c r="DA4" s="31"/>
      <c r="DB4" s="31"/>
      <c r="DC4" s="31"/>
      <c r="DD4" s="32"/>
      <c r="DE4" s="31"/>
      <c r="DF4" s="31"/>
      <c r="DG4" s="31"/>
      <c r="DH4" s="31"/>
      <c r="DI4" s="31"/>
      <c r="DJ4" s="31"/>
      <c r="DK4" s="31"/>
      <c r="DL4" s="32"/>
      <c r="DM4" s="31"/>
      <c r="DN4" s="31"/>
      <c r="DO4" s="31"/>
      <c r="DP4" s="31"/>
      <c r="DQ4" s="31"/>
      <c r="DR4" s="31"/>
      <c r="DS4" s="31"/>
      <c r="DT4" s="32"/>
      <c r="DU4" s="31"/>
      <c r="DV4" s="31"/>
      <c r="DW4" s="31"/>
      <c r="DX4" s="31"/>
      <c r="DY4" s="31"/>
      <c r="DZ4" s="31"/>
      <c r="EA4" s="31"/>
      <c r="EB4" s="32"/>
      <c r="EC4" s="31"/>
      <c r="ED4" s="31"/>
      <c r="EE4" s="31"/>
      <c r="EF4" s="31"/>
      <c r="EG4" s="31"/>
      <c r="EH4" s="31"/>
      <c r="EI4" s="31"/>
      <c r="EJ4" s="32"/>
      <c r="EK4" s="31"/>
      <c r="EL4" s="31"/>
      <c r="EM4" s="31"/>
      <c r="EN4" s="31"/>
      <c r="EO4" s="31"/>
      <c r="EP4" s="31"/>
      <c r="EQ4" s="31"/>
      <c r="ER4" s="32"/>
      <c r="ES4" s="31"/>
      <c r="ET4" s="31"/>
      <c r="EU4" s="31"/>
      <c r="EV4" s="31"/>
      <c r="EW4" s="31"/>
      <c r="EX4" s="31"/>
      <c r="EY4" s="31"/>
      <c r="EZ4" s="32"/>
      <c r="FA4" s="31"/>
      <c r="FB4" s="31"/>
      <c r="FC4" s="31"/>
      <c r="FD4" s="31"/>
      <c r="FE4" s="31"/>
      <c r="FF4" s="31"/>
      <c r="FG4" s="31"/>
      <c r="FH4" s="32"/>
      <c r="FI4" s="31"/>
      <c r="FJ4" s="31"/>
      <c r="FK4" s="31"/>
      <c r="FL4" s="31"/>
      <c r="FM4" s="31"/>
      <c r="FN4" s="31"/>
      <c r="FO4" s="31"/>
      <c r="FP4" s="32"/>
      <c r="FQ4" s="31"/>
      <c r="FR4" s="31"/>
      <c r="FS4" s="31"/>
      <c r="FT4" s="31"/>
      <c r="FU4" s="31"/>
      <c r="FV4" s="31"/>
      <c r="FW4" s="31"/>
      <c r="FX4" s="32"/>
      <c r="FY4" s="31"/>
      <c r="FZ4" s="31"/>
      <c r="GA4" s="31"/>
      <c r="GB4" s="31"/>
      <c r="GC4" s="31"/>
      <c r="GD4" s="31"/>
      <c r="GE4" s="31"/>
      <c r="GF4" s="32"/>
      <c r="GG4" s="31"/>
      <c r="GH4" s="31"/>
      <c r="GI4" s="31"/>
      <c r="GJ4" s="31"/>
      <c r="GK4" s="31"/>
      <c r="GL4" s="31"/>
      <c r="GM4" s="31"/>
      <c r="GN4" s="32"/>
      <c r="GO4" s="31"/>
      <c r="GP4" s="31"/>
      <c r="GQ4" s="31"/>
      <c r="GR4" s="31"/>
      <c r="GS4" s="31"/>
      <c r="GT4" s="31"/>
      <c r="GU4" s="31"/>
      <c r="GV4" s="32"/>
      <c r="GW4" s="31"/>
      <c r="GX4" s="31"/>
      <c r="GY4" s="31"/>
      <c r="GZ4" s="31"/>
      <c r="HA4" s="31"/>
      <c r="HB4" s="31"/>
      <c r="HC4" s="31"/>
      <c r="HD4" s="32"/>
      <c r="HE4" s="31"/>
      <c r="HF4" s="31"/>
      <c r="HG4" s="31"/>
      <c r="HH4" s="31"/>
      <c r="HI4" s="31"/>
      <c r="HJ4" s="31"/>
      <c r="HK4" s="31"/>
      <c r="HL4" s="32"/>
      <c r="HM4" s="31"/>
      <c r="HN4" s="31"/>
      <c r="HO4" s="31"/>
      <c r="HP4" s="31"/>
      <c r="HQ4" s="31"/>
      <c r="HR4" s="31"/>
      <c r="HS4" s="31"/>
      <c r="HT4" s="32"/>
      <c r="HU4" s="31"/>
      <c r="HV4" s="31"/>
      <c r="HW4" s="31"/>
      <c r="HX4" s="31"/>
      <c r="HY4" s="31"/>
      <c r="HZ4" s="31"/>
      <c r="IA4" s="31"/>
      <c r="IB4" s="32"/>
      <c r="IC4" s="31"/>
      <c r="ID4" s="31"/>
      <c r="IE4" s="31"/>
      <c r="IF4" s="31"/>
      <c r="IG4" s="31"/>
      <c r="IH4" s="31"/>
      <c r="II4" s="31"/>
      <c r="IJ4" s="32"/>
      <c r="IK4" s="31"/>
      <c r="IL4" s="31"/>
      <c r="IM4" s="31"/>
      <c r="IN4" s="31"/>
      <c r="IO4" s="31"/>
      <c r="IP4" s="31"/>
      <c r="IQ4" s="31"/>
      <c r="IR4" s="32"/>
    </row>
    <row r="5" spans="1:252" ht="73.150000000000006" customHeight="1" x14ac:dyDescent="0.3">
      <c r="A5" s="150" t="s">
        <v>74</v>
      </c>
      <c r="B5" s="150"/>
      <c r="C5" s="150"/>
      <c r="D5" s="150"/>
      <c r="E5" s="150"/>
      <c r="F5" s="150"/>
      <c r="G5" s="150"/>
      <c r="H5" s="31"/>
      <c r="I5" s="31"/>
      <c r="J5" s="31"/>
      <c r="K5" s="31"/>
      <c r="L5" s="32"/>
      <c r="M5" s="31"/>
      <c r="N5" s="31"/>
      <c r="O5" s="31"/>
      <c r="P5" s="31"/>
      <c r="Q5" s="31"/>
      <c r="R5" s="31"/>
      <c r="S5" s="31"/>
      <c r="T5" s="32"/>
      <c r="U5" s="31"/>
      <c r="V5" s="31"/>
      <c r="W5" s="31"/>
      <c r="X5" s="31"/>
      <c r="Y5" s="31"/>
      <c r="Z5" s="31"/>
      <c r="AA5" s="31"/>
      <c r="AB5" s="32"/>
      <c r="AC5" s="31"/>
      <c r="AD5" s="31"/>
      <c r="AE5" s="31"/>
      <c r="AF5" s="31"/>
      <c r="AG5" s="31"/>
      <c r="AH5" s="31"/>
      <c r="AI5" s="31"/>
      <c r="AJ5" s="32"/>
      <c r="AK5" s="31"/>
      <c r="AL5" s="31"/>
      <c r="AM5" s="31"/>
      <c r="AN5" s="31"/>
      <c r="AO5" s="31"/>
      <c r="AP5" s="31"/>
      <c r="AQ5" s="31"/>
      <c r="AR5" s="32"/>
      <c r="AS5" s="31"/>
      <c r="AT5" s="31"/>
      <c r="AU5" s="31"/>
      <c r="AV5" s="31"/>
      <c r="AW5" s="31"/>
      <c r="AX5" s="31"/>
      <c r="AY5" s="31"/>
      <c r="AZ5" s="32"/>
      <c r="BA5" s="31"/>
      <c r="BB5" s="31"/>
      <c r="BC5" s="31"/>
      <c r="BD5" s="31"/>
      <c r="BE5" s="31"/>
      <c r="BF5" s="31"/>
      <c r="BG5" s="31"/>
      <c r="BH5" s="32"/>
      <c r="BI5" s="31"/>
      <c r="BJ5" s="31"/>
      <c r="BK5" s="31"/>
      <c r="BL5" s="31"/>
      <c r="BM5" s="31"/>
      <c r="BN5" s="31"/>
      <c r="BO5" s="31"/>
      <c r="BP5" s="32"/>
      <c r="BQ5" s="31"/>
      <c r="BR5" s="31"/>
      <c r="BS5" s="31"/>
      <c r="BT5" s="31"/>
      <c r="BU5" s="31"/>
      <c r="BV5" s="31"/>
      <c r="BW5" s="31"/>
      <c r="BX5" s="32"/>
      <c r="BY5" s="31"/>
      <c r="BZ5" s="31"/>
      <c r="CA5" s="31"/>
      <c r="CB5" s="31"/>
      <c r="CC5" s="31"/>
      <c r="CD5" s="31"/>
      <c r="CE5" s="31"/>
      <c r="CF5" s="32"/>
      <c r="CG5" s="31"/>
      <c r="CH5" s="31"/>
      <c r="CI5" s="31"/>
      <c r="CJ5" s="31"/>
      <c r="CK5" s="31"/>
      <c r="CL5" s="31"/>
      <c r="CM5" s="31"/>
      <c r="CN5" s="32"/>
      <c r="CO5" s="31"/>
      <c r="CP5" s="31"/>
      <c r="CQ5" s="31"/>
      <c r="CR5" s="31"/>
      <c r="CS5" s="31"/>
      <c r="CT5" s="31"/>
      <c r="CU5" s="31"/>
      <c r="CV5" s="32"/>
      <c r="CW5" s="31"/>
      <c r="CX5" s="31"/>
      <c r="CY5" s="31"/>
      <c r="CZ5" s="31"/>
      <c r="DA5" s="31"/>
      <c r="DB5" s="31"/>
      <c r="DC5" s="31"/>
      <c r="DD5" s="32"/>
      <c r="DE5" s="31"/>
      <c r="DF5" s="31"/>
      <c r="DG5" s="31"/>
      <c r="DH5" s="31"/>
      <c r="DI5" s="31"/>
      <c r="DJ5" s="31"/>
      <c r="DK5" s="31"/>
      <c r="DL5" s="32"/>
      <c r="DM5" s="31"/>
      <c r="DN5" s="31"/>
      <c r="DO5" s="31"/>
      <c r="DP5" s="31"/>
      <c r="DQ5" s="31"/>
      <c r="DR5" s="31"/>
      <c r="DS5" s="31"/>
      <c r="DT5" s="32"/>
      <c r="DU5" s="31"/>
      <c r="DV5" s="31"/>
      <c r="DW5" s="31"/>
      <c r="DX5" s="31"/>
      <c r="DY5" s="31"/>
      <c r="DZ5" s="31"/>
      <c r="EA5" s="31"/>
      <c r="EB5" s="32"/>
      <c r="EC5" s="31"/>
      <c r="ED5" s="31"/>
      <c r="EE5" s="31"/>
      <c r="EF5" s="31"/>
      <c r="EG5" s="31"/>
      <c r="EH5" s="31"/>
      <c r="EI5" s="31"/>
      <c r="EJ5" s="32"/>
      <c r="EK5" s="31"/>
      <c r="EL5" s="31"/>
      <c r="EM5" s="31"/>
      <c r="EN5" s="31"/>
      <c r="EO5" s="31"/>
      <c r="EP5" s="31"/>
      <c r="EQ5" s="31"/>
      <c r="ER5" s="32"/>
      <c r="ES5" s="31"/>
      <c r="ET5" s="31"/>
      <c r="EU5" s="31"/>
      <c r="EV5" s="31"/>
      <c r="EW5" s="31"/>
      <c r="EX5" s="31"/>
      <c r="EY5" s="31"/>
      <c r="EZ5" s="32"/>
      <c r="FA5" s="31"/>
      <c r="FB5" s="31"/>
      <c r="FC5" s="31"/>
      <c r="FD5" s="31"/>
      <c r="FE5" s="31"/>
      <c r="FF5" s="31"/>
      <c r="FG5" s="31"/>
      <c r="FH5" s="32"/>
      <c r="FI5" s="31"/>
      <c r="FJ5" s="31"/>
      <c r="FK5" s="31"/>
      <c r="FL5" s="31"/>
      <c r="FM5" s="31"/>
      <c r="FN5" s="31"/>
      <c r="FO5" s="31"/>
      <c r="FP5" s="32"/>
      <c r="FQ5" s="31"/>
      <c r="FR5" s="31"/>
      <c r="FS5" s="31"/>
      <c r="FT5" s="31"/>
      <c r="FU5" s="31"/>
      <c r="FV5" s="31"/>
      <c r="FW5" s="31"/>
      <c r="FX5" s="32"/>
      <c r="FY5" s="31"/>
      <c r="FZ5" s="31"/>
      <c r="GA5" s="31"/>
      <c r="GB5" s="31"/>
      <c r="GC5" s="31"/>
      <c r="GD5" s="31"/>
      <c r="GE5" s="31"/>
      <c r="GF5" s="32"/>
      <c r="GG5" s="31"/>
      <c r="GH5" s="31"/>
      <c r="GI5" s="31"/>
      <c r="GJ5" s="31"/>
      <c r="GK5" s="31"/>
      <c r="GL5" s="31"/>
      <c r="GM5" s="31"/>
      <c r="GN5" s="32"/>
      <c r="GO5" s="31"/>
      <c r="GP5" s="31"/>
      <c r="GQ5" s="31"/>
      <c r="GR5" s="31"/>
      <c r="GS5" s="31"/>
      <c r="GT5" s="31"/>
      <c r="GU5" s="31"/>
      <c r="GV5" s="32"/>
      <c r="GW5" s="31"/>
      <c r="GX5" s="31"/>
      <c r="GY5" s="31"/>
      <c r="GZ5" s="31"/>
      <c r="HA5" s="31"/>
      <c r="HB5" s="31"/>
      <c r="HC5" s="31"/>
      <c r="HD5" s="32"/>
      <c r="HE5" s="31"/>
      <c r="HF5" s="31"/>
      <c r="HG5" s="31"/>
      <c r="HH5" s="31"/>
      <c r="HI5" s="31"/>
      <c r="HJ5" s="31"/>
      <c r="HK5" s="31"/>
      <c r="HL5" s="32"/>
      <c r="HM5" s="31"/>
      <c r="HN5" s="31"/>
      <c r="HO5" s="31"/>
      <c r="HP5" s="31"/>
      <c r="HQ5" s="31"/>
      <c r="HR5" s="31"/>
      <c r="HS5" s="31"/>
      <c r="HT5" s="32"/>
      <c r="HU5" s="31"/>
      <c r="HV5" s="31"/>
      <c r="HW5" s="31"/>
      <c r="HX5" s="31"/>
      <c r="HY5" s="31"/>
      <c r="HZ5" s="31"/>
      <c r="IA5" s="31"/>
      <c r="IB5" s="32"/>
      <c r="IC5" s="31"/>
      <c r="ID5" s="31"/>
      <c r="IE5" s="31"/>
      <c r="IF5" s="31"/>
      <c r="IG5" s="31"/>
      <c r="IH5" s="31"/>
      <c r="II5" s="31"/>
      <c r="IJ5" s="32"/>
      <c r="IK5" s="31"/>
      <c r="IL5" s="31"/>
      <c r="IM5" s="31"/>
      <c r="IN5" s="31"/>
      <c r="IO5" s="31"/>
      <c r="IP5" s="31"/>
      <c r="IQ5" s="31"/>
      <c r="IR5" s="32"/>
    </row>
    <row r="6" spans="1:252" x14ac:dyDescent="0.3">
      <c r="A6" s="31"/>
      <c r="B6" s="31"/>
      <c r="C6" s="31"/>
      <c r="D6" s="31"/>
      <c r="E6" s="31"/>
      <c r="F6" s="31"/>
      <c r="G6" s="33" t="s">
        <v>4</v>
      </c>
      <c r="H6" s="31"/>
      <c r="I6" s="31"/>
      <c r="J6" s="31"/>
      <c r="K6" s="31"/>
      <c r="L6" s="32"/>
      <c r="M6" s="31"/>
      <c r="N6" s="31"/>
      <c r="O6" s="31"/>
      <c r="P6" s="31"/>
      <c r="Q6" s="31"/>
      <c r="R6" s="31"/>
      <c r="S6" s="31"/>
      <c r="T6" s="32"/>
      <c r="U6" s="31"/>
      <c r="V6" s="31"/>
      <c r="W6" s="31"/>
      <c r="X6" s="31"/>
      <c r="Y6" s="31"/>
      <c r="Z6" s="31"/>
      <c r="AA6" s="31"/>
      <c r="AB6" s="32"/>
      <c r="AC6" s="31"/>
      <c r="AD6" s="31"/>
      <c r="AE6" s="31"/>
      <c r="AF6" s="31"/>
      <c r="AG6" s="31"/>
      <c r="AH6" s="31"/>
      <c r="AI6" s="31"/>
      <c r="AJ6" s="32"/>
      <c r="AK6" s="31"/>
      <c r="AL6" s="31"/>
      <c r="AM6" s="31"/>
      <c r="AN6" s="31"/>
      <c r="AO6" s="31"/>
      <c r="AP6" s="31"/>
      <c r="AQ6" s="31"/>
      <c r="AR6" s="32"/>
      <c r="AS6" s="31"/>
      <c r="AT6" s="31"/>
      <c r="AU6" s="31"/>
      <c r="AV6" s="31"/>
      <c r="AW6" s="31"/>
      <c r="AX6" s="31"/>
      <c r="AY6" s="31"/>
      <c r="AZ6" s="32"/>
      <c r="BA6" s="31"/>
      <c r="BB6" s="31"/>
      <c r="BC6" s="31"/>
      <c r="BD6" s="31"/>
      <c r="BE6" s="31"/>
      <c r="BF6" s="31"/>
      <c r="BG6" s="31"/>
      <c r="BH6" s="32"/>
      <c r="BI6" s="31"/>
      <c r="BJ6" s="31"/>
      <c r="BK6" s="31"/>
      <c r="BL6" s="31"/>
      <c r="BM6" s="31"/>
      <c r="BN6" s="31"/>
      <c r="BO6" s="31"/>
      <c r="BP6" s="32"/>
      <c r="BQ6" s="31"/>
      <c r="BR6" s="31"/>
      <c r="BS6" s="31"/>
      <c r="BT6" s="31"/>
      <c r="BU6" s="31"/>
      <c r="BV6" s="31"/>
      <c r="BW6" s="31"/>
      <c r="BX6" s="32"/>
      <c r="BY6" s="31"/>
      <c r="BZ6" s="31"/>
      <c r="CA6" s="31"/>
      <c r="CB6" s="31"/>
      <c r="CC6" s="31"/>
      <c r="CD6" s="31"/>
      <c r="CE6" s="31"/>
      <c r="CF6" s="32"/>
      <c r="CG6" s="31"/>
      <c r="CH6" s="31"/>
      <c r="CI6" s="31"/>
      <c r="CJ6" s="31"/>
      <c r="CK6" s="31"/>
      <c r="CL6" s="31"/>
      <c r="CM6" s="31"/>
      <c r="CN6" s="32"/>
      <c r="CO6" s="31"/>
      <c r="CP6" s="31"/>
      <c r="CQ6" s="31"/>
      <c r="CR6" s="31"/>
      <c r="CS6" s="31"/>
      <c r="CT6" s="31"/>
      <c r="CU6" s="31"/>
      <c r="CV6" s="32"/>
      <c r="CW6" s="31"/>
      <c r="CX6" s="31"/>
      <c r="CY6" s="31"/>
      <c r="CZ6" s="31"/>
      <c r="DA6" s="31"/>
      <c r="DB6" s="31"/>
      <c r="DC6" s="31"/>
      <c r="DD6" s="32"/>
      <c r="DE6" s="31"/>
      <c r="DF6" s="31"/>
      <c r="DG6" s="31"/>
      <c r="DH6" s="31"/>
      <c r="DI6" s="31"/>
      <c r="DJ6" s="31"/>
      <c r="DK6" s="31"/>
      <c r="DL6" s="32"/>
      <c r="DM6" s="31"/>
      <c r="DN6" s="31"/>
      <c r="DO6" s="31"/>
      <c r="DP6" s="31"/>
      <c r="DQ6" s="31"/>
      <c r="DR6" s="31"/>
      <c r="DS6" s="31"/>
      <c r="DT6" s="32"/>
      <c r="DU6" s="31"/>
      <c r="DV6" s="31"/>
      <c r="DW6" s="31"/>
      <c r="DX6" s="31"/>
      <c r="DY6" s="31"/>
      <c r="DZ6" s="31"/>
      <c r="EA6" s="31"/>
      <c r="EB6" s="32"/>
      <c r="EC6" s="31"/>
      <c r="ED6" s="31"/>
      <c r="EE6" s="31"/>
      <c r="EF6" s="31"/>
      <c r="EG6" s="31"/>
      <c r="EH6" s="31"/>
      <c r="EI6" s="31"/>
      <c r="EJ6" s="32"/>
      <c r="EK6" s="31"/>
      <c r="EL6" s="31"/>
      <c r="EM6" s="31"/>
      <c r="EN6" s="31"/>
      <c r="EO6" s="31"/>
      <c r="EP6" s="31"/>
      <c r="EQ6" s="31"/>
      <c r="ER6" s="32"/>
      <c r="ES6" s="31"/>
      <c r="ET6" s="31"/>
      <c r="EU6" s="31"/>
      <c r="EV6" s="31"/>
      <c r="EW6" s="31"/>
      <c r="EX6" s="31"/>
      <c r="EY6" s="31"/>
      <c r="EZ6" s="32"/>
      <c r="FA6" s="31"/>
      <c r="FB6" s="31"/>
      <c r="FC6" s="31"/>
      <c r="FD6" s="31"/>
      <c r="FE6" s="31"/>
      <c r="FF6" s="31"/>
      <c r="FG6" s="31"/>
      <c r="FH6" s="32"/>
      <c r="FI6" s="31"/>
      <c r="FJ6" s="31"/>
      <c r="FK6" s="31"/>
      <c r="FL6" s="31"/>
      <c r="FM6" s="31"/>
      <c r="FN6" s="31"/>
      <c r="FO6" s="31"/>
      <c r="FP6" s="32"/>
      <c r="FQ6" s="31"/>
      <c r="FR6" s="31"/>
      <c r="FS6" s="31"/>
      <c r="FT6" s="31"/>
      <c r="FU6" s="31"/>
      <c r="FV6" s="31"/>
      <c r="FW6" s="31"/>
      <c r="FX6" s="32"/>
      <c r="FY6" s="31"/>
      <c r="FZ6" s="31"/>
      <c r="GA6" s="31"/>
      <c r="GB6" s="31"/>
      <c r="GC6" s="31"/>
      <c r="GD6" s="31"/>
      <c r="GE6" s="31"/>
      <c r="GF6" s="32"/>
      <c r="GG6" s="31"/>
      <c r="GH6" s="31"/>
      <c r="GI6" s="31"/>
      <c r="GJ6" s="31"/>
      <c r="GK6" s="31"/>
      <c r="GL6" s="31"/>
      <c r="GM6" s="31"/>
      <c r="GN6" s="32"/>
      <c r="GO6" s="31"/>
      <c r="GP6" s="31"/>
      <c r="GQ6" s="31"/>
      <c r="GR6" s="31"/>
      <c r="GS6" s="31"/>
      <c r="GT6" s="31"/>
      <c r="GU6" s="31"/>
      <c r="GV6" s="32"/>
      <c r="GW6" s="31"/>
      <c r="GX6" s="31"/>
      <c r="GY6" s="31"/>
      <c r="GZ6" s="31"/>
      <c r="HA6" s="31"/>
      <c r="HB6" s="31"/>
      <c r="HC6" s="31"/>
      <c r="HD6" s="32"/>
      <c r="HE6" s="31"/>
      <c r="HF6" s="31"/>
      <c r="HG6" s="31"/>
      <c r="HH6" s="31"/>
      <c r="HI6" s="31"/>
      <c r="HJ6" s="31"/>
      <c r="HK6" s="31"/>
      <c r="HL6" s="32"/>
      <c r="HM6" s="31"/>
      <c r="HN6" s="31"/>
      <c r="HO6" s="31"/>
      <c r="HP6" s="31"/>
      <c r="HQ6" s="31"/>
      <c r="HR6" s="31"/>
      <c r="HS6" s="31"/>
      <c r="HT6" s="32"/>
      <c r="HU6" s="31"/>
      <c r="HV6" s="31"/>
      <c r="HW6" s="31"/>
      <c r="HX6" s="31"/>
      <c r="HY6" s="31"/>
      <c r="HZ6" s="31"/>
      <c r="IA6" s="31"/>
      <c r="IB6" s="32"/>
      <c r="IC6" s="31"/>
      <c r="ID6" s="31"/>
      <c r="IE6" s="31"/>
      <c r="IF6" s="31"/>
      <c r="IG6" s="31"/>
      <c r="IH6" s="31"/>
      <c r="II6" s="31"/>
      <c r="IJ6" s="32"/>
      <c r="IK6" s="31"/>
      <c r="IL6" s="31"/>
      <c r="IM6" s="31"/>
      <c r="IN6" s="31"/>
      <c r="IO6" s="31"/>
      <c r="IP6" s="31"/>
      <c r="IQ6" s="31"/>
      <c r="IR6" s="32"/>
    </row>
    <row r="7" spans="1:252" ht="90" customHeight="1" x14ac:dyDescent="0.3">
      <c r="A7" s="145" t="s">
        <v>52</v>
      </c>
      <c r="B7" s="146"/>
      <c r="C7" s="147"/>
      <c r="D7" s="145" t="s">
        <v>51</v>
      </c>
      <c r="E7" s="146"/>
      <c r="F7" s="148" t="s">
        <v>50</v>
      </c>
      <c r="G7" s="41" t="s">
        <v>75</v>
      </c>
    </row>
    <row r="8" spans="1:252" ht="33.75" customHeight="1" x14ac:dyDescent="0.3">
      <c r="A8" s="34" t="s">
        <v>49</v>
      </c>
      <c r="B8" s="34" t="s">
        <v>48</v>
      </c>
      <c r="C8" s="34" t="s">
        <v>47</v>
      </c>
      <c r="D8" s="34" t="s">
        <v>46</v>
      </c>
      <c r="E8" s="34" t="s">
        <v>45</v>
      </c>
      <c r="F8" s="149"/>
      <c r="G8" s="34" t="s">
        <v>76</v>
      </c>
    </row>
    <row r="9" spans="1:252" x14ac:dyDescent="0.3">
      <c r="A9" s="142" t="s">
        <v>44</v>
      </c>
      <c r="B9" s="143"/>
      <c r="C9" s="143"/>
      <c r="D9" s="143"/>
      <c r="E9" s="143"/>
      <c r="F9" s="144"/>
      <c r="G9" s="122">
        <f>+G10</f>
        <v>0</v>
      </c>
    </row>
    <row r="10" spans="1:252" x14ac:dyDescent="0.3">
      <c r="A10" s="151" t="s">
        <v>41</v>
      </c>
      <c r="B10" s="152"/>
      <c r="C10" s="152"/>
      <c r="D10" s="152"/>
      <c r="E10" s="152"/>
      <c r="F10" s="16" t="s">
        <v>43</v>
      </c>
      <c r="G10" s="122">
        <f>+G12</f>
        <v>0</v>
      </c>
    </row>
    <row r="11" spans="1:252" x14ac:dyDescent="0.3">
      <c r="A11" s="151"/>
      <c r="B11" s="152"/>
      <c r="C11" s="152"/>
      <c r="D11" s="152"/>
      <c r="E11" s="152"/>
      <c r="F11" s="16" t="s">
        <v>39</v>
      </c>
      <c r="G11" s="122"/>
    </row>
    <row r="12" spans="1:252" ht="34.5" x14ac:dyDescent="0.3">
      <c r="A12" s="151"/>
      <c r="B12" s="151" t="s">
        <v>42</v>
      </c>
      <c r="C12" s="152"/>
      <c r="D12" s="152"/>
      <c r="E12" s="152"/>
      <c r="F12" s="15" t="s">
        <v>40</v>
      </c>
      <c r="G12" s="122">
        <f>+G14</f>
        <v>0</v>
      </c>
    </row>
    <row r="13" spans="1:252" x14ac:dyDescent="0.3">
      <c r="A13" s="151"/>
      <c r="B13" s="151"/>
      <c r="C13" s="152"/>
      <c r="D13" s="152"/>
      <c r="E13" s="152"/>
      <c r="F13" s="16" t="s">
        <v>39</v>
      </c>
      <c r="G13" s="122"/>
    </row>
    <row r="14" spans="1:252" ht="34.5" x14ac:dyDescent="0.3">
      <c r="A14" s="151"/>
      <c r="B14" s="151"/>
      <c r="C14" s="151" t="s">
        <v>41</v>
      </c>
      <c r="D14" s="152"/>
      <c r="E14" s="152"/>
      <c r="F14" s="15" t="s">
        <v>40</v>
      </c>
      <c r="G14" s="122">
        <f>+G16</f>
        <v>0</v>
      </c>
    </row>
    <row r="15" spans="1:252" x14ac:dyDescent="0.3">
      <c r="A15" s="151"/>
      <c r="B15" s="151"/>
      <c r="C15" s="151"/>
      <c r="D15" s="152"/>
      <c r="E15" s="152"/>
      <c r="F15" s="35" t="s">
        <v>39</v>
      </c>
      <c r="G15" s="122"/>
    </row>
    <row r="16" spans="1:252" ht="34.5" x14ac:dyDescent="0.3">
      <c r="A16" s="151"/>
      <c r="B16" s="151"/>
      <c r="C16" s="151"/>
      <c r="D16" s="152"/>
      <c r="E16" s="152"/>
      <c r="F16" s="15" t="s">
        <v>12</v>
      </c>
      <c r="G16" s="122">
        <f>+G18</f>
        <v>0</v>
      </c>
    </row>
    <row r="17" spans="1:7" x14ac:dyDescent="0.3">
      <c r="A17" s="151"/>
      <c r="B17" s="151"/>
      <c r="C17" s="151"/>
      <c r="D17" s="152"/>
      <c r="E17" s="152"/>
      <c r="F17" s="16" t="s">
        <v>39</v>
      </c>
      <c r="G17" s="122"/>
    </row>
    <row r="18" spans="1:7" x14ac:dyDescent="0.3">
      <c r="A18" s="151"/>
      <c r="B18" s="151"/>
      <c r="C18" s="151"/>
      <c r="D18" s="153">
        <v>1212</v>
      </c>
      <c r="E18" s="152"/>
      <c r="F18" s="36" t="s">
        <v>25</v>
      </c>
      <c r="G18" s="122">
        <f>+G20</f>
        <v>0</v>
      </c>
    </row>
    <row r="19" spans="1:7" x14ac:dyDescent="0.3">
      <c r="A19" s="151"/>
      <c r="B19" s="151"/>
      <c r="C19" s="151"/>
      <c r="D19" s="153"/>
      <c r="E19" s="152"/>
      <c r="F19" s="36" t="s">
        <v>38</v>
      </c>
      <c r="G19" s="122"/>
    </row>
    <row r="20" spans="1:7" ht="34.5" x14ac:dyDescent="0.3">
      <c r="A20" s="151"/>
      <c r="B20" s="151"/>
      <c r="C20" s="151"/>
      <c r="D20" s="153"/>
      <c r="E20" s="153">
        <v>12007</v>
      </c>
      <c r="F20" s="15" t="s">
        <v>37</v>
      </c>
      <c r="G20" s="122">
        <f>+G22+G29+G36+G43+G50</f>
        <v>0</v>
      </c>
    </row>
    <row r="21" spans="1:7" x14ac:dyDescent="0.3">
      <c r="A21" s="151"/>
      <c r="B21" s="151"/>
      <c r="C21" s="151"/>
      <c r="D21" s="153"/>
      <c r="E21" s="153"/>
      <c r="F21" s="36" t="s">
        <v>5</v>
      </c>
      <c r="G21" s="14"/>
    </row>
    <row r="22" spans="1:7" x14ac:dyDescent="0.3">
      <c r="A22" s="151"/>
      <c r="B22" s="151"/>
      <c r="C22" s="151"/>
      <c r="D22" s="153"/>
      <c r="E22" s="153"/>
      <c r="F22" s="36" t="s">
        <v>77</v>
      </c>
      <c r="G22" s="12">
        <f>+G24</f>
        <v>-462256.1</v>
      </c>
    </row>
    <row r="23" spans="1:7" ht="34.5" x14ac:dyDescent="0.3">
      <c r="A23" s="151"/>
      <c r="B23" s="151"/>
      <c r="C23" s="151"/>
      <c r="D23" s="153"/>
      <c r="E23" s="153"/>
      <c r="F23" s="36" t="s">
        <v>6</v>
      </c>
      <c r="G23" s="12"/>
    </row>
    <row r="24" spans="1:7" x14ac:dyDescent="0.3">
      <c r="A24" s="151"/>
      <c r="B24" s="151"/>
      <c r="C24" s="151"/>
      <c r="D24" s="153"/>
      <c r="E24" s="153"/>
      <c r="F24" s="36" t="s">
        <v>3</v>
      </c>
      <c r="G24" s="12">
        <f>+G25</f>
        <v>-462256.1</v>
      </c>
    </row>
    <row r="25" spans="1:7" x14ac:dyDescent="0.3">
      <c r="A25" s="151"/>
      <c r="B25" s="151"/>
      <c r="C25" s="151"/>
      <c r="D25" s="153"/>
      <c r="E25" s="153"/>
      <c r="F25" s="36" t="s">
        <v>7</v>
      </c>
      <c r="G25" s="12">
        <f>+G26</f>
        <v>-462256.1</v>
      </c>
    </row>
    <row r="26" spans="1:7" x14ac:dyDescent="0.3">
      <c r="A26" s="151"/>
      <c r="B26" s="151"/>
      <c r="C26" s="151"/>
      <c r="D26" s="153"/>
      <c r="E26" s="153"/>
      <c r="F26" s="36" t="s">
        <v>8</v>
      </c>
      <c r="G26" s="12">
        <f>+G27</f>
        <v>-462256.1</v>
      </c>
    </row>
    <row r="27" spans="1:7" ht="34.5" x14ac:dyDescent="0.3">
      <c r="A27" s="151"/>
      <c r="B27" s="151"/>
      <c r="C27" s="151"/>
      <c r="D27" s="153"/>
      <c r="E27" s="153"/>
      <c r="F27" s="13" t="s">
        <v>9</v>
      </c>
      <c r="G27" s="12">
        <f>+G28</f>
        <v>-462256.1</v>
      </c>
    </row>
    <row r="28" spans="1:7" x14ac:dyDescent="0.3">
      <c r="A28" s="151"/>
      <c r="B28" s="151"/>
      <c r="C28" s="151"/>
      <c r="D28" s="153"/>
      <c r="E28" s="153"/>
      <c r="F28" s="36" t="s">
        <v>36</v>
      </c>
      <c r="G28" s="12">
        <f>-G56-G49-G42-G35</f>
        <v>-462256.1</v>
      </c>
    </row>
    <row r="29" spans="1:7" x14ac:dyDescent="0.3">
      <c r="A29" s="38"/>
      <c r="B29" s="38"/>
      <c r="C29" s="38"/>
      <c r="D29" s="38"/>
      <c r="E29" s="38"/>
      <c r="F29" s="40" t="s">
        <v>78</v>
      </c>
      <c r="G29" s="37">
        <f>'1'!D20</f>
        <v>9045</v>
      </c>
    </row>
    <row r="30" spans="1:7" ht="34.5" x14ac:dyDescent="0.3">
      <c r="A30" s="38"/>
      <c r="B30" s="38"/>
      <c r="C30" s="38"/>
      <c r="D30" s="38"/>
      <c r="E30" s="38"/>
      <c r="F30" s="39" t="s">
        <v>6</v>
      </c>
      <c r="G30" s="12"/>
    </row>
    <row r="31" spans="1:7" ht="26.25" customHeight="1" x14ac:dyDescent="0.3">
      <c r="A31" s="38"/>
      <c r="B31" s="38"/>
      <c r="C31" s="38"/>
      <c r="D31" s="38"/>
      <c r="E31" s="38"/>
      <c r="F31" s="39" t="s">
        <v>3</v>
      </c>
      <c r="G31" s="12">
        <f>+G32</f>
        <v>9045</v>
      </c>
    </row>
    <row r="32" spans="1:7" x14ac:dyDescent="0.3">
      <c r="A32" s="38"/>
      <c r="B32" s="38"/>
      <c r="C32" s="38"/>
      <c r="D32" s="38"/>
      <c r="E32" s="38"/>
      <c r="F32" s="39" t="s">
        <v>7</v>
      </c>
      <c r="G32" s="12">
        <f>+G33</f>
        <v>9045</v>
      </c>
    </row>
    <row r="33" spans="1:7" x14ac:dyDescent="0.3">
      <c r="A33" s="38"/>
      <c r="B33" s="38"/>
      <c r="C33" s="38"/>
      <c r="D33" s="38"/>
      <c r="E33" s="38"/>
      <c r="F33" s="39" t="s">
        <v>8</v>
      </c>
      <c r="G33" s="12">
        <f>+G34</f>
        <v>9045</v>
      </c>
    </row>
    <row r="34" spans="1:7" ht="34.5" x14ac:dyDescent="0.3">
      <c r="A34" s="38"/>
      <c r="B34" s="38"/>
      <c r="C34" s="38"/>
      <c r="D34" s="38"/>
      <c r="E34" s="38"/>
      <c r="F34" s="39" t="s">
        <v>9</v>
      </c>
      <c r="G34" s="12">
        <f>+G35</f>
        <v>9045</v>
      </c>
    </row>
    <row r="35" spans="1:7" x14ac:dyDescent="0.3">
      <c r="A35" s="38"/>
      <c r="B35" s="38"/>
      <c r="C35" s="38"/>
      <c r="D35" s="38"/>
      <c r="E35" s="38"/>
      <c r="F35" s="39" t="s">
        <v>36</v>
      </c>
      <c r="G35" s="12">
        <f>G29</f>
        <v>9045</v>
      </c>
    </row>
    <row r="36" spans="1:7" ht="17.25" customHeight="1" x14ac:dyDescent="0.3">
      <c r="A36" s="38"/>
      <c r="B36" s="38"/>
      <c r="C36" s="38"/>
      <c r="D36" s="38"/>
      <c r="E36" s="38"/>
      <c r="F36" s="40" t="s">
        <v>79</v>
      </c>
      <c r="G36" s="37">
        <f>'1'!D23</f>
        <v>6930</v>
      </c>
    </row>
    <row r="37" spans="1:7" ht="39.75" customHeight="1" x14ac:dyDescent="0.3">
      <c r="A37" s="38"/>
      <c r="B37" s="38"/>
      <c r="C37" s="38"/>
      <c r="D37" s="38"/>
      <c r="E37" s="38"/>
      <c r="F37" s="39" t="s">
        <v>6</v>
      </c>
      <c r="G37" s="37"/>
    </row>
    <row r="38" spans="1:7" x14ac:dyDescent="0.3">
      <c r="A38" s="38"/>
      <c r="B38" s="38"/>
      <c r="C38" s="38"/>
      <c r="D38" s="38"/>
      <c r="E38" s="38"/>
      <c r="F38" s="39" t="s">
        <v>3</v>
      </c>
      <c r="G38" s="12">
        <f>G36</f>
        <v>6930</v>
      </c>
    </row>
    <row r="39" spans="1:7" x14ac:dyDescent="0.3">
      <c r="A39" s="38"/>
      <c r="B39" s="38"/>
      <c r="C39" s="38"/>
      <c r="D39" s="38"/>
      <c r="E39" s="38"/>
      <c r="F39" s="39" t="s">
        <v>7</v>
      </c>
      <c r="G39" s="12">
        <f>G36</f>
        <v>6930</v>
      </c>
    </row>
    <row r="40" spans="1:7" x14ac:dyDescent="0.3">
      <c r="A40" s="38"/>
      <c r="B40" s="38"/>
      <c r="C40" s="38"/>
      <c r="D40" s="38"/>
      <c r="E40" s="38"/>
      <c r="F40" s="39" t="s">
        <v>8</v>
      </c>
      <c r="G40" s="12">
        <f>G36</f>
        <v>6930</v>
      </c>
    </row>
    <row r="41" spans="1:7" ht="34.5" x14ac:dyDescent="0.3">
      <c r="A41" s="38"/>
      <c r="B41" s="38"/>
      <c r="C41" s="38"/>
      <c r="D41" s="38"/>
      <c r="E41" s="38"/>
      <c r="F41" s="39" t="s">
        <v>9</v>
      </c>
      <c r="G41" s="12">
        <f>G42</f>
        <v>6930</v>
      </c>
    </row>
    <row r="42" spans="1:7" x14ac:dyDescent="0.3">
      <c r="A42" s="38"/>
      <c r="B42" s="38"/>
      <c r="C42" s="38"/>
      <c r="D42" s="38"/>
      <c r="E42" s="38"/>
      <c r="F42" s="39" t="s">
        <v>36</v>
      </c>
      <c r="G42" s="12">
        <f>G36</f>
        <v>6930</v>
      </c>
    </row>
    <row r="43" spans="1:7" x14ac:dyDescent="0.3">
      <c r="A43" s="38"/>
      <c r="B43" s="38"/>
      <c r="C43" s="38"/>
      <c r="D43" s="38"/>
      <c r="E43" s="38"/>
      <c r="F43" s="39" t="s">
        <v>98</v>
      </c>
      <c r="G43" s="37">
        <f>'1'!D26</f>
        <v>5281.1</v>
      </c>
    </row>
    <row r="44" spans="1:7" ht="34.5" x14ac:dyDescent="0.3">
      <c r="A44" s="38"/>
      <c r="B44" s="38"/>
      <c r="C44" s="38"/>
      <c r="D44" s="38"/>
      <c r="E44" s="38"/>
      <c r="F44" s="39" t="s">
        <v>6</v>
      </c>
      <c r="G44" s="37"/>
    </row>
    <row r="45" spans="1:7" x14ac:dyDescent="0.3">
      <c r="A45" s="38"/>
      <c r="B45" s="38"/>
      <c r="C45" s="38"/>
      <c r="D45" s="38"/>
      <c r="E45" s="38"/>
      <c r="F45" s="38" t="s">
        <v>3</v>
      </c>
      <c r="G45" s="12">
        <f>G46</f>
        <v>5281.1</v>
      </c>
    </row>
    <row r="46" spans="1:7" x14ac:dyDescent="0.3">
      <c r="A46" s="38"/>
      <c r="B46" s="38"/>
      <c r="C46" s="38"/>
      <c r="D46" s="38"/>
      <c r="E46" s="38"/>
      <c r="F46" s="38" t="s">
        <v>7</v>
      </c>
      <c r="G46" s="12">
        <f>G47</f>
        <v>5281.1</v>
      </c>
    </row>
    <row r="47" spans="1:7" x14ac:dyDescent="0.3">
      <c r="A47" s="38"/>
      <c r="B47" s="38"/>
      <c r="C47" s="38"/>
      <c r="D47" s="38"/>
      <c r="E47" s="38"/>
      <c r="F47" s="38" t="s">
        <v>8</v>
      </c>
      <c r="G47" s="12">
        <f>G48</f>
        <v>5281.1</v>
      </c>
    </row>
    <row r="48" spans="1:7" ht="34.5" x14ac:dyDescent="0.3">
      <c r="A48" s="38"/>
      <c r="B48" s="38"/>
      <c r="C48" s="38"/>
      <c r="D48" s="38"/>
      <c r="E48" s="38"/>
      <c r="F48" s="39" t="s">
        <v>9</v>
      </c>
      <c r="G48" s="12">
        <f>G49</f>
        <v>5281.1</v>
      </c>
    </row>
    <row r="49" spans="1:7" x14ac:dyDescent="0.3">
      <c r="A49" s="38"/>
      <c r="B49" s="38"/>
      <c r="C49" s="38"/>
      <c r="D49" s="38"/>
      <c r="E49" s="38"/>
      <c r="F49" s="38" t="s">
        <v>36</v>
      </c>
      <c r="G49" s="12">
        <f>G43</f>
        <v>5281.1</v>
      </c>
    </row>
    <row r="50" spans="1:7" x14ac:dyDescent="0.3">
      <c r="A50" s="38"/>
      <c r="B50" s="38"/>
      <c r="C50" s="38"/>
      <c r="D50" s="38"/>
      <c r="E50" s="38"/>
      <c r="F50" s="40" t="s">
        <v>80</v>
      </c>
      <c r="G50" s="37">
        <v>441000</v>
      </c>
    </row>
    <row r="51" spans="1:7" ht="34.5" x14ac:dyDescent="0.3">
      <c r="A51" s="38"/>
      <c r="B51" s="38"/>
      <c r="C51" s="38"/>
      <c r="D51" s="38"/>
      <c r="E51" s="38"/>
      <c r="F51" s="39" t="s">
        <v>6</v>
      </c>
      <c r="G51" s="12"/>
    </row>
    <row r="52" spans="1:7" x14ac:dyDescent="0.3">
      <c r="A52" s="38"/>
      <c r="B52" s="38"/>
      <c r="C52" s="38"/>
      <c r="D52" s="38"/>
      <c r="E52" s="38"/>
      <c r="F52" s="38" t="s">
        <v>3</v>
      </c>
      <c r="G52" s="12">
        <v>441000</v>
      </c>
    </row>
    <row r="53" spans="1:7" x14ac:dyDescent="0.3">
      <c r="A53" s="38"/>
      <c r="B53" s="38"/>
      <c r="C53" s="38"/>
      <c r="D53" s="38"/>
      <c r="E53" s="38"/>
      <c r="F53" s="38" t="s">
        <v>7</v>
      </c>
      <c r="G53" s="12">
        <v>441000</v>
      </c>
    </row>
    <row r="54" spans="1:7" x14ac:dyDescent="0.3">
      <c r="A54" s="38"/>
      <c r="B54" s="38"/>
      <c r="C54" s="38"/>
      <c r="D54" s="38"/>
      <c r="E54" s="38"/>
      <c r="F54" s="38" t="s">
        <v>8</v>
      </c>
      <c r="G54" s="12">
        <v>441000</v>
      </c>
    </row>
    <row r="55" spans="1:7" ht="34.5" x14ac:dyDescent="0.3">
      <c r="A55" s="38"/>
      <c r="B55" s="38"/>
      <c r="C55" s="38"/>
      <c r="D55" s="38"/>
      <c r="E55" s="38"/>
      <c r="F55" s="39" t="s">
        <v>9</v>
      </c>
      <c r="G55" s="12">
        <v>441000</v>
      </c>
    </row>
    <row r="56" spans="1:7" ht="22.5" customHeight="1" x14ac:dyDescent="0.3">
      <c r="A56" s="38"/>
      <c r="B56" s="38"/>
      <c r="C56" s="38"/>
      <c r="D56" s="38"/>
      <c r="E56" s="38"/>
      <c r="F56" s="38" t="s">
        <v>36</v>
      </c>
      <c r="G56" s="12">
        <v>441000</v>
      </c>
    </row>
  </sheetData>
  <mergeCells count="14">
    <mergeCell ref="A10:A28"/>
    <mergeCell ref="B10:B11"/>
    <mergeCell ref="C10:C13"/>
    <mergeCell ref="D10:D17"/>
    <mergeCell ref="E10:E19"/>
    <mergeCell ref="B12:B28"/>
    <mergeCell ref="C14:C28"/>
    <mergeCell ref="D18:D28"/>
    <mergeCell ref="E20:E28"/>
    <mergeCell ref="A9:F9"/>
    <mergeCell ref="A7:C7"/>
    <mergeCell ref="F7:F8"/>
    <mergeCell ref="D7:E7"/>
    <mergeCell ref="A5:G5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E20" sqref="E20"/>
    </sheetView>
  </sheetViews>
  <sheetFormatPr defaultColWidth="9.140625" defaultRowHeight="17.25" x14ac:dyDescent="0.3"/>
  <cols>
    <col min="1" max="1" width="51.140625" style="42" customWidth="1"/>
    <col min="2" max="2" width="58.42578125" style="42" customWidth="1"/>
    <col min="3" max="3" width="26.85546875" style="42" customWidth="1"/>
    <col min="4" max="4" width="49.85546875" style="42" customWidth="1"/>
    <col min="5" max="5" width="9.140625" style="42"/>
    <col min="6" max="6" width="11.28515625" style="42" bestFit="1" customWidth="1"/>
    <col min="7" max="16384" width="9.140625" style="42"/>
  </cols>
  <sheetData>
    <row r="1" spans="1:4" ht="15" customHeight="1" x14ac:dyDescent="0.3">
      <c r="B1" s="156" t="s">
        <v>105</v>
      </c>
      <c r="C1" s="156"/>
    </row>
    <row r="2" spans="1:4" ht="15" customHeight="1" x14ac:dyDescent="0.3">
      <c r="B2" s="156" t="s">
        <v>62</v>
      </c>
      <c r="C2" s="156"/>
    </row>
    <row r="3" spans="1:4" ht="15" customHeight="1" x14ac:dyDescent="0.3">
      <c r="B3" s="156" t="s">
        <v>81</v>
      </c>
      <c r="C3" s="156"/>
    </row>
    <row r="5" spans="1:4" ht="46.5" customHeight="1" x14ac:dyDescent="0.3">
      <c r="A5" s="157" t="s">
        <v>102</v>
      </c>
      <c r="B5" s="157"/>
      <c r="C5" s="157"/>
    </row>
    <row r="7" spans="1:4" x14ac:dyDescent="0.3">
      <c r="A7" s="155" t="str">
        <f>+'[2]4'!C11</f>
        <v xml:space="preserve"> ՀՀ տարածքային կառավարման և ենթակառուցվածքների նախարարություն</v>
      </c>
      <c r="B7" s="155"/>
      <c r="C7" s="155"/>
    </row>
    <row r="8" spans="1:4" x14ac:dyDescent="0.3">
      <c r="D8" s="42" t="s">
        <v>99</v>
      </c>
    </row>
    <row r="9" spans="1:4" x14ac:dyDescent="0.3">
      <c r="A9" s="46" t="s">
        <v>82</v>
      </c>
    </row>
    <row r="12" spans="1:4" x14ac:dyDescent="0.3">
      <c r="A12" s="45" t="s">
        <v>83</v>
      </c>
      <c r="B12" s="45" t="s">
        <v>84</v>
      </c>
    </row>
    <row r="13" spans="1:4" x14ac:dyDescent="0.3">
      <c r="A13" s="50" t="str">
        <f>+'[2]4'!A13</f>
        <v xml:space="preserve"> 1212</v>
      </c>
      <c r="B13" s="43" t="str">
        <f>+'[2]1'!C12</f>
        <v xml:space="preserve"> Տարածքային զարգացում</v>
      </c>
    </row>
    <row r="14" spans="1:4" ht="6.75" customHeight="1" x14ac:dyDescent="0.3">
      <c r="A14" s="47"/>
    </row>
    <row r="15" spans="1:4" x14ac:dyDescent="0.3">
      <c r="A15" s="51" t="s">
        <v>85</v>
      </c>
    </row>
    <row r="16" spans="1:4" x14ac:dyDescent="0.3">
      <c r="A16" s="52"/>
      <c r="B16" s="52"/>
      <c r="C16" s="53"/>
      <c r="D16" s="44"/>
    </row>
    <row r="17" spans="1:6" ht="84.75" customHeight="1" x14ac:dyDescent="0.3">
      <c r="A17" s="65" t="s">
        <v>16</v>
      </c>
      <c r="B17" s="65" t="s">
        <v>59</v>
      </c>
      <c r="C17" s="127" t="s">
        <v>58</v>
      </c>
    </row>
    <row r="18" spans="1:6" x14ac:dyDescent="0.3">
      <c r="A18" s="65" t="s">
        <v>17</v>
      </c>
      <c r="B18" s="65" t="s">
        <v>57</v>
      </c>
      <c r="C18" s="67" t="s">
        <v>29</v>
      </c>
    </row>
    <row r="19" spans="1:6" ht="39.75" customHeight="1" x14ac:dyDescent="0.3">
      <c r="A19" s="68" t="s">
        <v>18</v>
      </c>
      <c r="B19" s="66" t="s">
        <v>56</v>
      </c>
      <c r="C19" s="104"/>
    </row>
    <row r="20" spans="1:6" ht="34.5" x14ac:dyDescent="0.3">
      <c r="A20" s="68" t="s">
        <v>19</v>
      </c>
      <c r="B20" s="59" t="s">
        <v>55</v>
      </c>
      <c r="C20" s="104"/>
    </row>
    <row r="21" spans="1:6" ht="34.5" customHeight="1" x14ac:dyDescent="0.3">
      <c r="A21" s="69" t="s">
        <v>20</v>
      </c>
      <c r="B21" s="69" t="s">
        <v>21</v>
      </c>
      <c r="C21" s="104"/>
    </row>
    <row r="22" spans="1:6" ht="39.75" customHeight="1" x14ac:dyDescent="0.3">
      <c r="A22" s="69" t="s">
        <v>24</v>
      </c>
      <c r="B22" s="59" t="s">
        <v>54</v>
      </c>
      <c r="C22" s="104"/>
    </row>
    <row r="23" spans="1:6" ht="21.75" customHeight="1" x14ac:dyDescent="0.3">
      <c r="A23" s="158" t="s">
        <v>22</v>
      </c>
      <c r="B23" s="158"/>
      <c r="C23" s="70"/>
    </row>
    <row r="24" spans="1:6" s="49" customFormat="1" ht="26.25" customHeight="1" x14ac:dyDescent="0.3">
      <c r="A24" s="71" t="s">
        <v>53</v>
      </c>
      <c r="B24" s="72"/>
      <c r="C24" s="54">
        <v>4</v>
      </c>
      <c r="D24" s="48"/>
      <c r="E24" s="48"/>
      <c r="F24" s="48"/>
    </row>
    <row r="25" spans="1:6" ht="17.25" customHeight="1" x14ac:dyDescent="0.3">
      <c r="A25" s="154" t="s">
        <v>23</v>
      </c>
      <c r="B25" s="154"/>
      <c r="C25" s="115"/>
    </row>
  </sheetData>
  <mergeCells count="7">
    <mergeCell ref="A25:B25"/>
    <mergeCell ref="B1:C1"/>
    <mergeCell ref="B2:C2"/>
    <mergeCell ref="B3:C3"/>
    <mergeCell ref="A7:C7"/>
    <mergeCell ref="A5:C5"/>
    <mergeCell ref="A23:B23"/>
  </mergeCells>
  <pageMargins left="0.2" right="0.27559055118110237" top="0.19" bottom="0.19" header="0.19" footer="0.1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12"/>
  <sheetViews>
    <sheetView workbookViewId="0">
      <selection activeCell="C1" sqref="C1"/>
    </sheetView>
  </sheetViews>
  <sheetFormatPr defaultRowHeight="17.25" x14ac:dyDescent="0.3"/>
  <cols>
    <col min="1" max="1" width="28.7109375" style="46" customWidth="1"/>
    <col min="2" max="2" width="59.7109375" style="46" customWidth="1"/>
    <col min="3" max="3" width="31.85546875" style="46" customWidth="1"/>
    <col min="4" max="4" width="9.140625" style="46"/>
    <col min="5" max="5" width="10.42578125" style="46" bestFit="1" customWidth="1"/>
    <col min="6" max="12" width="9.140625" style="46"/>
    <col min="13" max="13" width="16.42578125" style="46" customWidth="1"/>
    <col min="14" max="16384" width="9.140625" style="46"/>
  </cols>
  <sheetData>
    <row r="1" spans="1:85" s="17" customFormat="1" x14ac:dyDescent="0.3">
      <c r="C1" s="19" t="s">
        <v>103</v>
      </c>
    </row>
    <row r="2" spans="1:85" s="17" customFormat="1" x14ac:dyDescent="0.3">
      <c r="C2" s="19" t="s">
        <v>11</v>
      </c>
    </row>
    <row r="3" spans="1:85" s="17" customFormat="1" ht="17.25" customHeight="1" x14ac:dyDescent="0.3">
      <c r="C3" s="20" t="s">
        <v>63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</row>
    <row r="4" spans="1:85" s="17" customFormat="1" ht="17.25" customHeight="1" x14ac:dyDescent="0.3">
      <c r="C4" s="2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</row>
    <row r="5" spans="1:85" s="17" customFormat="1" ht="45.75" customHeight="1" x14ac:dyDescent="0.3">
      <c r="A5" s="172" t="s">
        <v>87</v>
      </c>
      <c r="B5" s="172"/>
      <c r="C5" s="172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</row>
    <row r="6" spans="1:85" s="17" customFormat="1" ht="17.25" customHeight="1" x14ac:dyDescent="0.3">
      <c r="A6" s="172" t="s">
        <v>88</v>
      </c>
      <c r="B6" s="172"/>
      <c r="C6" s="17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</row>
    <row r="7" spans="1:85" s="17" customFormat="1" ht="17.25" customHeight="1" x14ac:dyDescent="0.3">
      <c r="A7" s="58"/>
      <c r="B7" s="58"/>
      <c r="C7" s="74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</row>
    <row r="8" spans="1:85" s="17" customFormat="1" ht="17.25" customHeight="1" x14ac:dyDescent="0.3">
      <c r="A8" s="106" t="s">
        <v>61</v>
      </c>
      <c r="B8" s="75"/>
      <c r="C8" s="75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</row>
    <row r="9" spans="1:85" s="17" customFormat="1" ht="17.25" customHeight="1" x14ac:dyDescent="0.3">
      <c r="A9" s="69" t="s">
        <v>13</v>
      </c>
      <c r="B9" s="69" t="s">
        <v>14</v>
      </c>
      <c r="C9" s="74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</row>
    <row r="10" spans="1:85" s="17" customFormat="1" ht="17.25" customHeight="1" x14ac:dyDescent="0.3">
      <c r="A10" s="69" t="s">
        <v>59</v>
      </c>
      <c r="B10" s="69" t="s">
        <v>60</v>
      </c>
      <c r="C10" s="74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</row>
    <row r="11" spans="1:85" s="17" customFormat="1" ht="17.25" customHeight="1" x14ac:dyDescent="0.3">
      <c r="A11" s="46"/>
      <c r="B11" s="58"/>
      <c r="C11" s="74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</row>
    <row r="12" spans="1:85" s="17" customFormat="1" ht="17.25" customHeight="1" x14ac:dyDescent="0.3">
      <c r="A12" s="170" t="s">
        <v>89</v>
      </c>
      <c r="B12" s="170"/>
      <c r="C12" s="76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</row>
    <row r="13" spans="1:85" s="17" customFormat="1" ht="69" x14ac:dyDescent="0.3">
      <c r="A13" s="69" t="s">
        <v>16</v>
      </c>
      <c r="B13" s="69" t="s">
        <v>59</v>
      </c>
      <c r="C13" s="108" t="s">
        <v>97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</row>
    <row r="14" spans="1:85" s="17" customFormat="1" ht="17.25" customHeight="1" x14ac:dyDescent="0.3">
      <c r="A14" s="69" t="s">
        <v>17</v>
      </c>
      <c r="B14" s="69" t="s">
        <v>57</v>
      </c>
      <c r="C14" s="70" t="s">
        <v>29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</row>
    <row r="15" spans="1:85" s="17" customFormat="1" ht="17.25" customHeight="1" x14ac:dyDescent="0.3">
      <c r="A15" s="69" t="s">
        <v>18</v>
      </c>
      <c r="B15" s="69" t="s">
        <v>56</v>
      </c>
      <c r="C15" s="77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</row>
    <row r="16" spans="1:85" s="17" customFormat="1" ht="17.25" customHeight="1" x14ac:dyDescent="0.3">
      <c r="A16" s="69" t="s">
        <v>19</v>
      </c>
      <c r="B16" s="69" t="s">
        <v>55</v>
      </c>
      <c r="C16" s="77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</row>
    <row r="17" spans="1:85" s="17" customFormat="1" ht="17.25" customHeight="1" x14ac:dyDescent="0.3">
      <c r="A17" s="69" t="s">
        <v>20</v>
      </c>
      <c r="B17" s="69" t="s">
        <v>21</v>
      </c>
      <c r="C17" s="77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</row>
    <row r="18" spans="1:85" s="17" customFormat="1" ht="17.25" customHeight="1" x14ac:dyDescent="0.3">
      <c r="A18" s="78" t="s">
        <v>24</v>
      </c>
      <c r="B18" s="78" t="s">
        <v>54</v>
      </c>
      <c r="C18" s="78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</row>
    <row r="19" spans="1:85" s="17" customFormat="1" ht="17.25" customHeight="1" x14ac:dyDescent="0.3">
      <c r="A19" s="64"/>
      <c r="B19" s="79" t="s">
        <v>22</v>
      </c>
      <c r="C19" s="78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</row>
    <row r="20" spans="1:85" s="17" customFormat="1" ht="17.25" customHeight="1" x14ac:dyDescent="0.3">
      <c r="A20" s="78" t="s">
        <v>53</v>
      </c>
      <c r="B20" s="78"/>
      <c r="C20" s="80">
        <v>1</v>
      </c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</row>
    <row r="21" spans="1:85" s="17" customFormat="1" ht="17.25" customHeight="1" x14ac:dyDescent="0.3">
      <c r="A21" s="78" t="s">
        <v>23</v>
      </c>
      <c r="B21" s="78"/>
      <c r="C21" s="81">
        <f>'1'!D20</f>
        <v>9045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</row>
    <row r="22" spans="1:85" s="17" customFormat="1" ht="17.25" customHeight="1" x14ac:dyDescent="0.3">
      <c r="A22" s="64"/>
      <c r="B22" s="64"/>
      <c r="C22" s="74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</row>
    <row r="23" spans="1:85" ht="17.25" customHeight="1" x14ac:dyDescent="0.3">
      <c r="A23" s="64"/>
      <c r="B23" s="64"/>
      <c r="C23" s="74"/>
    </row>
    <row r="24" spans="1:85" ht="40.5" customHeight="1" x14ac:dyDescent="0.3">
      <c r="A24" s="150" t="s">
        <v>90</v>
      </c>
      <c r="B24" s="171"/>
      <c r="C24" s="171"/>
    </row>
    <row r="25" spans="1:85" ht="21" customHeight="1" x14ac:dyDescent="0.3">
      <c r="A25" s="64"/>
      <c r="B25" s="64"/>
      <c r="C25" s="74"/>
      <c r="D25" s="83"/>
      <c r="E25" s="83"/>
      <c r="F25" s="83"/>
      <c r="G25" s="83"/>
      <c r="H25" s="84"/>
    </row>
    <row r="26" spans="1:85" ht="25.5" customHeight="1" x14ac:dyDescent="0.3">
      <c r="A26" s="167" t="s">
        <v>91</v>
      </c>
      <c r="B26" s="167"/>
      <c r="C26" s="167"/>
      <c r="D26" s="83"/>
      <c r="E26" s="83"/>
      <c r="F26" s="83"/>
      <c r="G26" s="83"/>
      <c r="H26" s="84"/>
    </row>
    <row r="27" spans="1:85" ht="21" customHeight="1" x14ac:dyDescent="0.3">
      <c r="A27" s="85"/>
      <c r="B27" s="85"/>
      <c r="C27" s="85"/>
      <c r="D27" s="83"/>
      <c r="E27" s="83"/>
      <c r="F27" s="83"/>
      <c r="G27" s="83"/>
      <c r="H27" s="84"/>
    </row>
    <row r="28" spans="1:85" ht="21" customHeight="1" x14ac:dyDescent="0.3">
      <c r="A28" s="164" t="s">
        <v>61</v>
      </c>
      <c r="B28" s="164"/>
      <c r="C28" s="164"/>
      <c r="D28" s="83"/>
      <c r="E28" s="83"/>
      <c r="F28" s="83"/>
      <c r="G28" s="83"/>
      <c r="H28" s="84"/>
    </row>
    <row r="29" spans="1:85" ht="21" customHeight="1" x14ac:dyDescent="0.3">
      <c r="A29" s="86"/>
      <c r="B29" s="86"/>
      <c r="C29" s="86"/>
      <c r="D29" s="83"/>
      <c r="E29" s="83"/>
      <c r="F29" s="83"/>
      <c r="G29" s="83"/>
      <c r="H29" s="84"/>
    </row>
    <row r="30" spans="1:85" ht="21" customHeight="1" x14ac:dyDescent="0.3">
      <c r="A30" s="59" t="s">
        <v>13</v>
      </c>
      <c r="B30" s="60" t="s">
        <v>14</v>
      </c>
      <c r="C30" s="61"/>
      <c r="D30" s="83"/>
      <c r="E30" s="83"/>
      <c r="F30" s="83"/>
      <c r="G30" s="83"/>
      <c r="H30" s="84"/>
    </row>
    <row r="31" spans="1:85" ht="21" customHeight="1" x14ac:dyDescent="0.3">
      <c r="A31" s="59" t="s">
        <v>59</v>
      </c>
      <c r="B31" s="60" t="s">
        <v>60</v>
      </c>
      <c r="C31" s="61"/>
      <c r="D31" s="83"/>
      <c r="E31" s="83"/>
      <c r="F31" s="83"/>
      <c r="G31" s="83"/>
      <c r="H31" s="84"/>
    </row>
    <row r="32" spans="1:85" ht="21" customHeight="1" x14ac:dyDescent="0.3">
      <c r="A32" s="62"/>
      <c r="B32" s="62"/>
      <c r="C32" s="62"/>
      <c r="D32" s="83"/>
      <c r="E32" s="83"/>
      <c r="F32" s="83"/>
      <c r="G32" s="83"/>
      <c r="H32" s="84"/>
    </row>
    <row r="33" spans="1:8" ht="30.75" customHeight="1" x14ac:dyDescent="0.3">
      <c r="A33" s="169" t="s">
        <v>15</v>
      </c>
      <c r="B33" s="169"/>
      <c r="C33" s="169"/>
      <c r="D33" s="83"/>
      <c r="E33" s="83"/>
      <c r="F33" s="83"/>
      <c r="G33" s="83"/>
      <c r="H33" s="84"/>
    </row>
    <row r="34" spans="1:8" ht="39" hidden="1" customHeight="1" x14ac:dyDescent="0.3">
      <c r="A34" s="63"/>
      <c r="B34" s="63"/>
      <c r="C34" s="64"/>
      <c r="D34" s="83"/>
      <c r="E34" s="83"/>
      <c r="F34" s="83"/>
      <c r="G34" s="83"/>
      <c r="H34" s="84"/>
    </row>
    <row r="35" spans="1:8" ht="66.75" customHeight="1" x14ac:dyDescent="0.3">
      <c r="A35" s="65" t="s">
        <v>16</v>
      </c>
      <c r="B35" s="65" t="s">
        <v>59</v>
      </c>
      <c r="C35" s="87" t="s">
        <v>97</v>
      </c>
      <c r="D35" s="83"/>
      <c r="E35" s="83"/>
      <c r="F35" s="83"/>
      <c r="G35" s="83"/>
      <c r="H35" s="84"/>
    </row>
    <row r="36" spans="1:8" ht="69" customHeight="1" x14ac:dyDescent="0.3">
      <c r="A36" s="65" t="s">
        <v>17</v>
      </c>
      <c r="B36" s="65" t="s">
        <v>57</v>
      </c>
      <c r="C36" s="70" t="s">
        <v>29</v>
      </c>
      <c r="D36" s="83"/>
      <c r="E36" s="83"/>
      <c r="F36" s="83"/>
      <c r="G36" s="83"/>
      <c r="H36" s="84"/>
    </row>
    <row r="37" spans="1:8" ht="38.25" customHeight="1" x14ac:dyDescent="0.3">
      <c r="A37" s="68" t="s">
        <v>18</v>
      </c>
      <c r="B37" s="88" t="s">
        <v>56</v>
      </c>
      <c r="C37" s="104"/>
      <c r="D37" s="83"/>
      <c r="E37" s="83"/>
      <c r="F37" s="83"/>
      <c r="G37" s="83"/>
      <c r="H37" s="84"/>
    </row>
    <row r="38" spans="1:8" ht="21" customHeight="1" x14ac:dyDescent="0.3">
      <c r="A38" s="68" t="s">
        <v>19</v>
      </c>
      <c r="B38" s="59" t="s">
        <v>55</v>
      </c>
      <c r="C38" s="104"/>
      <c r="D38" s="83"/>
      <c r="E38" s="83"/>
      <c r="F38" s="83"/>
      <c r="G38" s="83"/>
      <c r="H38" s="84"/>
    </row>
    <row r="39" spans="1:8" ht="21" customHeight="1" x14ac:dyDescent="0.3">
      <c r="A39" s="69" t="s">
        <v>20</v>
      </c>
      <c r="B39" s="69" t="s">
        <v>21</v>
      </c>
      <c r="C39" s="104"/>
      <c r="D39" s="83"/>
      <c r="E39" s="83"/>
      <c r="F39" s="83"/>
      <c r="G39" s="83"/>
      <c r="H39" s="84"/>
    </row>
    <row r="40" spans="1:8" ht="21" customHeight="1" x14ac:dyDescent="0.3">
      <c r="A40" s="69" t="s">
        <v>24</v>
      </c>
      <c r="B40" s="59" t="s">
        <v>54</v>
      </c>
      <c r="C40" s="104"/>
      <c r="D40" s="83"/>
      <c r="E40" s="83"/>
      <c r="F40" s="83"/>
      <c r="G40" s="83"/>
      <c r="H40" s="84"/>
    </row>
    <row r="41" spans="1:8" ht="21" customHeight="1" x14ac:dyDescent="0.3">
      <c r="A41" s="159" t="s">
        <v>22</v>
      </c>
      <c r="B41" s="160"/>
      <c r="C41" s="118"/>
      <c r="D41" s="83"/>
      <c r="E41" s="83"/>
      <c r="F41" s="83"/>
      <c r="G41" s="83"/>
      <c r="H41" s="84"/>
    </row>
    <row r="42" spans="1:8" ht="21" customHeight="1" x14ac:dyDescent="0.3">
      <c r="A42" s="90" t="s">
        <v>53</v>
      </c>
      <c r="B42" s="90"/>
      <c r="C42" s="67">
        <v>1</v>
      </c>
      <c r="D42" s="83"/>
      <c r="E42" s="83"/>
      <c r="F42" s="83"/>
      <c r="G42" s="83"/>
      <c r="H42" s="84"/>
    </row>
    <row r="43" spans="1:8" ht="21" customHeight="1" x14ac:dyDescent="0.3">
      <c r="A43" s="161" t="s">
        <v>23</v>
      </c>
      <c r="B43" s="162"/>
      <c r="C43" s="81">
        <f>'1'!D23</f>
        <v>6930</v>
      </c>
      <c r="D43" s="83"/>
      <c r="E43" s="83"/>
      <c r="F43" s="83"/>
      <c r="G43" s="83"/>
      <c r="H43" s="84"/>
    </row>
    <row r="44" spans="1:8" ht="45.75" customHeight="1" x14ac:dyDescent="0.3">
      <c r="A44" s="166" t="s">
        <v>92</v>
      </c>
      <c r="B44" s="166"/>
      <c r="C44" s="166"/>
      <c r="D44" s="112"/>
      <c r="E44" s="112"/>
      <c r="F44" s="112"/>
      <c r="G44" s="112"/>
      <c r="H44" s="84"/>
    </row>
    <row r="45" spans="1:8" x14ac:dyDescent="0.3">
      <c r="A45" s="167" t="s">
        <v>93</v>
      </c>
      <c r="B45" s="167"/>
      <c r="C45" s="167"/>
      <c r="D45" s="109"/>
      <c r="E45" s="109"/>
      <c r="F45" s="109"/>
      <c r="G45" s="109"/>
      <c r="H45" s="55"/>
    </row>
    <row r="46" spans="1:8" x14ac:dyDescent="0.3">
      <c r="A46" s="168"/>
      <c r="B46" s="168"/>
      <c r="C46" s="168"/>
      <c r="D46" s="163"/>
      <c r="E46" s="163"/>
      <c r="F46" s="163"/>
      <c r="G46" s="163"/>
      <c r="H46" s="163"/>
    </row>
    <row r="47" spans="1:8" ht="15" customHeight="1" x14ac:dyDescent="0.3">
      <c r="A47" s="101" t="s">
        <v>61</v>
      </c>
      <c r="B47" s="101"/>
      <c r="C47" s="113"/>
      <c r="D47" s="164"/>
      <c r="E47" s="164"/>
      <c r="F47" s="164"/>
      <c r="G47" s="164"/>
      <c r="H47" s="55"/>
    </row>
    <row r="48" spans="1:8" x14ac:dyDescent="0.3">
      <c r="A48" s="94"/>
      <c r="B48" s="94"/>
      <c r="C48" s="94"/>
      <c r="D48" s="94"/>
      <c r="E48" s="94"/>
      <c r="F48" s="84"/>
      <c r="G48" s="84"/>
      <c r="H48" s="84"/>
    </row>
    <row r="49" spans="1:8" ht="17.25" customHeight="1" x14ac:dyDescent="0.3">
      <c r="A49" s="59" t="s">
        <v>13</v>
      </c>
      <c r="B49" s="60" t="s">
        <v>14</v>
      </c>
      <c r="C49" s="120"/>
      <c r="D49" s="114"/>
      <c r="E49" s="93"/>
      <c r="F49" s="93"/>
      <c r="G49" s="93"/>
      <c r="H49" s="84"/>
    </row>
    <row r="50" spans="1:8" ht="15.75" customHeight="1" x14ac:dyDescent="0.3">
      <c r="A50" s="59" t="s">
        <v>59</v>
      </c>
      <c r="B50" s="59" t="s">
        <v>60</v>
      </c>
      <c r="C50" s="111"/>
      <c r="D50" s="114"/>
      <c r="E50" s="93"/>
      <c r="F50" s="93"/>
      <c r="G50" s="93"/>
      <c r="H50" s="84"/>
    </row>
    <row r="51" spans="1:8" ht="18" customHeight="1" x14ac:dyDescent="0.3">
      <c r="A51" s="169"/>
      <c r="B51" s="169"/>
      <c r="C51" s="169"/>
      <c r="D51" s="114"/>
      <c r="E51" s="114"/>
      <c r="F51" s="114"/>
      <c r="G51" s="114"/>
      <c r="H51" s="84"/>
    </row>
    <row r="52" spans="1:8" ht="30" x14ac:dyDescent="0.3">
      <c r="A52" s="63" t="s">
        <v>15</v>
      </c>
      <c r="B52" s="63"/>
      <c r="C52" s="64"/>
      <c r="D52" s="165"/>
      <c r="E52" s="165"/>
      <c r="F52" s="165"/>
      <c r="G52" s="165"/>
      <c r="H52" s="84"/>
    </row>
    <row r="53" spans="1:8" x14ac:dyDescent="0.3">
      <c r="A53" s="170"/>
      <c r="B53" s="170"/>
      <c r="C53" s="170"/>
      <c r="D53" s="94"/>
      <c r="E53" s="94"/>
      <c r="F53" s="84"/>
      <c r="G53" s="84"/>
      <c r="H53" s="84"/>
    </row>
    <row r="54" spans="1:8" ht="69" x14ac:dyDescent="0.3">
      <c r="A54" s="65" t="s">
        <v>16</v>
      </c>
      <c r="B54" s="65" t="s">
        <v>59</v>
      </c>
      <c r="C54" s="110" t="s">
        <v>97</v>
      </c>
      <c r="D54" s="165"/>
      <c r="E54" s="165"/>
      <c r="F54" s="165"/>
      <c r="G54" s="165"/>
      <c r="H54" s="84"/>
    </row>
    <row r="55" spans="1:8" ht="63.75" customHeight="1" x14ac:dyDescent="0.3">
      <c r="A55" s="68" t="s">
        <v>17</v>
      </c>
      <c r="B55" s="66" t="s">
        <v>57</v>
      </c>
      <c r="C55" s="110" t="s">
        <v>29</v>
      </c>
      <c r="D55" s="95"/>
      <c r="E55" s="95"/>
      <c r="F55" s="31"/>
      <c r="G55" s="31"/>
      <c r="H55" s="84"/>
    </row>
    <row r="56" spans="1:8" ht="34.5" x14ac:dyDescent="0.3">
      <c r="A56" s="68" t="s">
        <v>18</v>
      </c>
      <c r="B56" s="59" t="s">
        <v>56</v>
      </c>
      <c r="C56" s="104"/>
      <c r="D56" s="96"/>
      <c r="E56" s="97"/>
      <c r="F56" s="98"/>
      <c r="G56" s="98"/>
      <c r="H56" s="84"/>
    </row>
    <row r="57" spans="1:8" ht="34.5" x14ac:dyDescent="0.3">
      <c r="A57" s="69" t="s">
        <v>19</v>
      </c>
      <c r="B57" s="69" t="s">
        <v>55</v>
      </c>
      <c r="C57" s="104"/>
      <c r="D57" s="96"/>
      <c r="E57" s="114"/>
      <c r="F57" s="98"/>
      <c r="G57" s="98"/>
      <c r="H57" s="84"/>
    </row>
    <row r="58" spans="1:8" ht="29.25" customHeight="1" x14ac:dyDescent="0.3">
      <c r="A58" s="69" t="s">
        <v>20</v>
      </c>
      <c r="B58" s="59" t="s">
        <v>21</v>
      </c>
      <c r="C58" s="104"/>
      <c r="D58" s="57"/>
      <c r="E58" s="57"/>
      <c r="F58" s="98"/>
      <c r="G58" s="98"/>
      <c r="H58" s="84"/>
    </row>
    <row r="59" spans="1:8" ht="35.25" customHeight="1" x14ac:dyDescent="0.3">
      <c r="A59" s="99" t="s">
        <v>24</v>
      </c>
      <c r="B59" s="99" t="s">
        <v>54</v>
      </c>
      <c r="C59" s="104"/>
      <c r="D59" s="57"/>
      <c r="E59" s="114"/>
      <c r="F59" s="98"/>
      <c r="G59" s="98"/>
      <c r="H59" s="84"/>
    </row>
    <row r="60" spans="1:8" x14ac:dyDescent="0.3">
      <c r="A60" s="159" t="s">
        <v>22</v>
      </c>
      <c r="B60" s="160"/>
      <c r="C60" s="110"/>
      <c r="D60" s="174"/>
      <c r="E60" s="175"/>
      <c r="F60" s="31"/>
      <c r="G60" s="31"/>
      <c r="H60" s="84"/>
    </row>
    <row r="61" spans="1:8" ht="17.25" customHeight="1" x14ac:dyDescent="0.3">
      <c r="A61" s="100" t="s">
        <v>53</v>
      </c>
      <c r="B61" s="100"/>
      <c r="C61" s="41">
        <v>1</v>
      </c>
    </row>
    <row r="62" spans="1:8" ht="18" customHeight="1" x14ac:dyDescent="0.3">
      <c r="A62" s="173" t="s">
        <v>23</v>
      </c>
      <c r="B62" s="173"/>
      <c r="C62" s="81">
        <f>'1'!D26</f>
        <v>5281.1</v>
      </c>
    </row>
    <row r="63" spans="1:8" ht="21" customHeight="1" x14ac:dyDescent="0.3">
      <c r="A63" s="57"/>
      <c r="B63" s="57"/>
      <c r="C63" s="74"/>
      <c r="D63" s="176"/>
      <c r="E63" s="176"/>
      <c r="F63" s="176"/>
      <c r="G63" s="176"/>
      <c r="H63" s="84"/>
    </row>
    <row r="64" spans="1:8" s="175" customFormat="1" ht="45" customHeight="1" x14ac:dyDescent="0.25"/>
    <row r="65" spans="1:8" ht="56.25" customHeight="1" x14ac:dyDescent="0.3">
      <c r="A65" s="175" t="s">
        <v>94</v>
      </c>
      <c r="B65" s="175"/>
      <c r="C65" s="175"/>
      <c r="D65" s="91"/>
      <c r="E65" s="91"/>
      <c r="F65" s="91"/>
      <c r="G65" s="91"/>
      <c r="H65" s="55"/>
    </row>
    <row r="66" spans="1:8" x14ac:dyDescent="0.3">
      <c r="A66" s="167" t="s">
        <v>95</v>
      </c>
      <c r="B66" s="167"/>
      <c r="C66" s="167"/>
    </row>
    <row r="67" spans="1:8" s="56" customFormat="1" ht="16.5" customHeight="1" x14ac:dyDescent="0.3">
      <c r="A67" s="168"/>
      <c r="B67" s="168"/>
      <c r="C67" s="168"/>
      <c r="D67" s="46"/>
    </row>
    <row r="68" spans="1:8" x14ac:dyDescent="0.3">
      <c r="A68" s="101" t="s">
        <v>61</v>
      </c>
      <c r="B68" s="101"/>
      <c r="C68" s="92"/>
      <c r="D68" s="55"/>
    </row>
    <row r="69" spans="1:8" ht="15.75" customHeight="1" x14ac:dyDescent="0.3">
      <c r="A69" s="120"/>
      <c r="B69" s="61"/>
      <c r="C69" s="61"/>
    </row>
    <row r="70" spans="1:8" s="82" customFormat="1" ht="15.75" customHeight="1" x14ac:dyDescent="0.3">
      <c r="A70" s="59" t="s">
        <v>13</v>
      </c>
      <c r="B70" s="60" t="s">
        <v>14</v>
      </c>
      <c r="C70" s="62"/>
      <c r="D70" s="46"/>
    </row>
    <row r="71" spans="1:8" s="82" customFormat="1" x14ac:dyDescent="0.25">
      <c r="A71" s="59" t="s">
        <v>59</v>
      </c>
      <c r="B71" s="60" t="s">
        <v>60</v>
      </c>
      <c r="C71" s="62"/>
    </row>
    <row r="72" spans="1:8" ht="18" customHeight="1" x14ac:dyDescent="0.3">
      <c r="A72" s="120"/>
      <c r="B72" s="120"/>
      <c r="C72" s="62"/>
      <c r="D72" s="82"/>
    </row>
    <row r="73" spans="1:8" ht="39" customHeight="1" x14ac:dyDescent="0.3">
      <c r="A73" s="63" t="s">
        <v>15</v>
      </c>
      <c r="B73" s="63"/>
      <c r="C73" s="64"/>
    </row>
    <row r="74" spans="1:8" ht="36" customHeight="1" x14ac:dyDescent="0.3">
      <c r="A74" s="170"/>
      <c r="B74" s="170"/>
      <c r="C74" s="170"/>
    </row>
    <row r="75" spans="1:8" ht="69" x14ac:dyDescent="0.3">
      <c r="A75" s="65" t="s">
        <v>16</v>
      </c>
      <c r="B75" s="65" t="s">
        <v>59</v>
      </c>
      <c r="C75" s="70" t="s">
        <v>97</v>
      </c>
    </row>
    <row r="76" spans="1:8" ht="42" customHeight="1" x14ac:dyDescent="0.3">
      <c r="A76" s="99" t="s">
        <v>24</v>
      </c>
      <c r="B76" s="99" t="s">
        <v>54</v>
      </c>
      <c r="C76" s="89" t="s">
        <v>29</v>
      </c>
    </row>
    <row r="77" spans="1:8" ht="34.5" x14ac:dyDescent="0.3">
      <c r="A77" s="68" t="s">
        <v>18</v>
      </c>
      <c r="B77" s="59" t="s">
        <v>56</v>
      </c>
      <c r="C77" s="104"/>
    </row>
    <row r="78" spans="1:8" ht="34.5" x14ac:dyDescent="0.3">
      <c r="A78" s="69" t="s">
        <v>19</v>
      </c>
      <c r="B78" s="69" t="s">
        <v>55</v>
      </c>
      <c r="C78" s="104"/>
    </row>
    <row r="79" spans="1:8" ht="26.25" customHeight="1" x14ac:dyDescent="0.3">
      <c r="A79" s="69" t="s">
        <v>20</v>
      </c>
      <c r="B79" s="59" t="s">
        <v>21</v>
      </c>
      <c r="C79" s="104"/>
    </row>
    <row r="80" spans="1:8" ht="51.75" x14ac:dyDescent="0.3">
      <c r="A80" s="99" t="s">
        <v>24</v>
      </c>
      <c r="B80" s="99" t="s">
        <v>54</v>
      </c>
      <c r="C80" s="104"/>
    </row>
    <row r="81" spans="1:4" ht="27" customHeight="1" x14ac:dyDescent="0.3">
      <c r="A81" s="159" t="s">
        <v>22</v>
      </c>
      <c r="B81" s="160"/>
      <c r="C81" s="117"/>
    </row>
    <row r="82" spans="1:4" ht="26.25" customHeight="1" x14ac:dyDescent="0.3">
      <c r="A82" s="100" t="s">
        <v>53</v>
      </c>
      <c r="B82" s="100"/>
      <c r="C82" s="41">
        <v>1</v>
      </c>
    </row>
    <row r="83" spans="1:4" ht="27.75" customHeight="1" x14ac:dyDescent="0.3">
      <c r="A83" s="177" t="s">
        <v>23</v>
      </c>
      <c r="B83" s="178"/>
      <c r="C83" s="81">
        <f>'[1]1'!D44</f>
        <v>441000</v>
      </c>
    </row>
    <row r="84" spans="1:4" s="82" customFormat="1" x14ac:dyDescent="0.3">
      <c r="A84" s="57"/>
      <c r="B84" s="57"/>
      <c r="C84" s="74"/>
      <c r="D84" s="46"/>
    </row>
    <row r="85" spans="1:4" ht="42.75" customHeight="1" x14ac:dyDescent="0.3">
      <c r="A85" s="166" t="s">
        <v>101</v>
      </c>
      <c r="B85" s="166"/>
      <c r="C85" s="166"/>
    </row>
    <row r="86" spans="1:4" x14ac:dyDescent="0.3">
      <c r="A86" s="73"/>
      <c r="B86" s="73"/>
      <c r="C86" s="73"/>
    </row>
    <row r="87" spans="1:4" x14ac:dyDescent="0.3">
      <c r="A87" s="167" t="s">
        <v>77</v>
      </c>
      <c r="B87" s="167"/>
      <c r="C87" s="167"/>
    </row>
    <row r="88" spans="1:4" x14ac:dyDescent="0.3">
      <c r="A88" s="102"/>
      <c r="B88" s="102"/>
      <c r="C88" s="102"/>
    </row>
    <row r="89" spans="1:4" x14ac:dyDescent="0.3">
      <c r="A89" s="168" t="s">
        <v>61</v>
      </c>
      <c r="B89" s="168"/>
      <c r="C89" s="168"/>
    </row>
    <row r="90" spans="1:4" x14ac:dyDescent="0.3">
      <c r="A90" s="92"/>
      <c r="B90" s="92"/>
      <c r="C90" s="92"/>
    </row>
    <row r="91" spans="1:4" x14ac:dyDescent="0.3">
      <c r="A91" s="59" t="s">
        <v>13</v>
      </c>
      <c r="B91" s="60" t="s">
        <v>14</v>
      </c>
      <c r="C91" s="61"/>
    </row>
    <row r="92" spans="1:4" x14ac:dyDescent="0.3">
      <c r="A92" s="59" t="s">
        <v>59</v>
      </c>
      <c r="B92" s="60" t="s">
        <v>60</v>
      </c>
      <c r="C92" s="61"/>
    </row>
    <row r="93" spans="1:4" x14ac:dyDescent="0.3">
      <c r="A93" s="62"/>
      <c r="B93" s="62"/>
      <c r="C93" s="62"/>
    </row>
    <row r="94" spans="1:4" x14ac:dyDescent="0.3">
      <c r="A94" s="169" t="s">
        <v>15</v>
      </c>
      <c r="B94" s="169"/>
      <c r="C94" s="169"/>
    </row>
    <row r="95" spans="1:4" x14ac:dyDescent="0.3">
      <c r="A95" s="63"/>
      <c r="B95" s="63"/>
      <c r="C95" s="64"/>
      <c r="D95" s="46" t="s">
        <v>96</v>
      </c>
    </row>
    <row r="96" spans="1:4" ht="69" x14ac:dyDescent="0.3">
      <c r="A96" s="65" t="s">
        <v>16</v>
      </c>
      <c r="B96" s="65" t="s">
        <v>59</v>
      </c>
      <c r="C96" s="87" t="s">
        <v>86</v>
      </c>
    </row>
    <row r="97" spans="1:4" x14ac:dyDescent="0.3">
      <c r="A97" s="65" t="s">
        <v>17</v>
      </c>
      <c r="B97" s="65" t="s">
        <v>57</v>
      </c>
      <c r="C97" s="70" t="s">
        <v>29</v>
      </c>
    </row>
    <row r="98" spans="1:4" ht="34.5" x14ac:dyDescent="0.3">
      <c r="A98" s="68" t="s">
        <v>18</v>
      </c>
      <c r="B98" s="88" t="s">
        <v>56</v>
      </c>
      <c r="C98" s="103"/>
    </row>
    <row r="99" spans="1:4" ht="34.5" x14ac:dyDescent="0.3">
      <c r="A99" s="68" t="s">
        <v>19</v>
      </c>
      <c r="B99" s="59" t="s">
        <v>55</v>
      </c>
      <c r="C99" s="104"/>
    </row>
    <row r="100" spans="1:4" x14ac:dyDescent="0.3">
      <c r="A100" s="69" t="s">
        <v>20</v>
      </c>
      <c r="B100" s="69" t="s">
        <v>21</v>
      </c>
      <c r="C100" s="104"/>
    </row>
    <row r="101" spans="1:4" ht="51.75" x14ac:dyDescent="0.3">
      <c r="A101" s="69" t="s">
        <v>24</v>
      </c>
      <c r="B101" s="105" t="s">
        <v>54</v>
      </c>
      <c r="C101" s="89"/>
      <c r="D101" s="107"/>
    </row>
    <row r="102" spans="1:4" x14ac:dyDescent="0.3">
      <c r="A102" s="159" t="s">
        <v>22</v>
      </c>
      <c r="B102" s="160"/>
      <c r="C102" s="70"/>
    </row>
    <row r="103" spans="1:4" x14ac:dyDescent="0.3">
      <c r="A103" s="90" t="s">
        <v>53</v>
      </c>
      <c r="B103" s="90"/>
      <c r="C103" s="70"/>
    </row>
    <row r="104" spans="1:4" x14ac:dyDescent="0.3">
      <c r="A104" s="177" t="s">
        <v>23</v>
      </c>
      <c r="B104" s="178"/>
      <c r="C104" s="121">
        <f>-C83-C62-C43-C21</f>
        <v>-462256.1</v>
      </c>
    </row>
    <row r="105" spans="1:4" x14ac:dyDescent="0.3">
      <c r="A105" s="73"/>
      <c r="B105" s="73"/>
      <c r="C105" s="73"/>
    </row>
    <row r="106" spans="1:4" x14ac:dyDescent="0.3">
      <c r="A106" s="73"/>
      <c r="B106" s="73"/>
      <c r="C106" s="73"/>
    </row>
    <row r="107" spans="1:4" x14ac:dyDescent="0.3">
      <c r="A107" s="73"/>
      <c r="B107" s="73"/>
      <c r="C107" s="73"/>
    </row>
    <row r="108" spans="1:4" x14ac:dyDescent="0.3">
      <c r="A108" s="73"/>
      <c r="B108" s="73"/>
      <c r="C108" s="73"/>
    </row>
    <row r="112" spans="1:4" x14ac:dyDescent="0.3">
      <c r="B112" s="46" t="s">
        <v>99</v>
      </c>
    </row>
  </sheetData>
  <mergeCells count="35">
    <mergeCell ref="A94:C94"/>
    <mergeCell ref="A102:B102"/>
    <mergeCell ref="A104:B104"/>
    <mergeCell ref="A87:C87"/>
    <mergeCell ref="A89:C89"/>
    <mergeCell ref="A85:C85"/>
    <mergeCell ref="A65:C65"/>
    <mergeCell ref="A66:C66"/>
    <mergeCell ref="A67:C67"/>
    <mergeCell ref="A74:C74"/>
    <mergeCell ref="A81:B81"/>
    <mergeCell ref="A83:B83"/>
    <mergeCell ref="A64:XFD64"/>
    <mergeCell ref="D63:G63"/>
    <mergeCell ref="A62:B62"/>
    <mergeCell ref="A53:C53"/>
    <mergeCell ref="D54:G54"/>
    <mergeCell ref="A60:B60"/>
    <mergeCell ref="D60:E60"/>
    <mergeCell ref="A5:C5"/>
    <mergeCell ref="A6:C6"/>
    <mergeCell ref="A12:B12"/>
    <mergeCell ref="A24:C24"/>
    <mergeCell ref="A26:C26"/>
    <mergeCell ref="A28:C28"/>
    <mergeCell ref="A33:C33"/>
    <mergeCell ref="A41:B41"/>
    <mergeCell ref="A43:B43"/>
    <mergeCell ref="D46:H46"/>
    <mergeCell ref="D47:G47"/>
    <mergeCell ref="D52:G52"/>
    <mergeCell ref="A44:C44"/>
    <mergeCell ref="A45:C45"/>
    <mergeCell ref="A46:C46"/>
    <mergeCell ref="A51:C51"/>
  </mergeCells>
  <pageMargins left="0.19" right="0.19" top="0.2" bottom="0.19" header="0.19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4</vt:lpstr>
      <vt:lpstr>'1'!Заголовки_для_печати</vt:lpstr>
      <vt:lpstr>'2'!Заголовки_для_печати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Anahit Grigoryan</cp:lastModifiedBy>
  <cp:lastPrinted>2021-09-09T13:38:08Z</cp:lastPrinted>
  <dcterms:created xsi:type="dcterms:W3CDTF">2020-01-16T08:04:10Z</dcterms:created>
  <dcterms:modified xsi:type="dcterms:W3CDTF">2021-11-17T14:23:41Z</dcterms:modified>
</cp:coreProperties>
</file>