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2" sheetId="2" state="visible" r:id="rId3"/>
    <sheet name="3" sheetId="3" state="visible" r:id="rId4"/>
    <sheet name="4" sheetId="4" state="visible" r:id="rId5"/>
    <sheet name="5" sheetId="5" state="visible" r:id="rId6"/>
    <sheet name="6" sheetId="6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<sst xmlns="http://schemas.openxmlformats.org/spreadsheetml/2006/main" count="326" uniqueCount="156">
  <si>
    <t xml:space="preserve"> Հավելված N 1
</t>
  </si>
  <si>
    <t xml:space="preserve">ՀՀ կառավարության 2021 թվականի
-ի  N       -Ն որոշման 
</t>
  </si>
  <si>
    <t xml:space="preserve">«ՀԱՅԱՍՏԱՆԻ  ՀԱՆՐԱՊԵՏՈՒԹՅԱՆ 2020 ԹՎԱԿԱՆԻ ՊԵՏԱԿԱՆ ԲՅՈՒՋԵԻ ՄԱՍԻՆ» ՀԱՅԱՍՏԱՆԻ  ՀԱՆՐԱՊԵՏՈՒԹՅԱՆ ՕՐԵՆՔԻ N1 ՀԱՎԵԼՎԱԾԻ N2 ԱՂՅՈՒՍԱԿՈՒՄ ԿԱՏԱՐՎՈՂ ՎԵՐԱԲԱՇԽՈՒՄԸ ԵՎ ՀԱՅԱՍՏԱՆԻ  ՀԱՆՐԱՊԵՏՈՒԹՅԱՆ ԿԱՌԱՎԱՐՈՒԹՅԱՆ 2020 ԹՎԱԿԱՆԻ ԴԵԿՏԵՄԲԵՐԻ 30-Ի N 2215-Ն ՈՐՈՇՄԱՆ N 5 ՀԱՎԵԼՎԱԾԻ N1  ԱՂՅՈՒՍԱԿՈՒՄ ԿԱՏԱՐՎՈՂ ՓՈՓՈԽՈՒԹՅՈՒՆՆԵՐԸ</t>
  </si>
  <si>
    <t xml:space="preserve">Հազ. դրամ</t>
  </si>
  <si>
    <t xml:space="preserve">Ծրագրային դասիչը</t>
  </si>
  <si>
    <t xml:space="preserve">Բյուջետային գլխավոր կարգադրիչների, ծրագրերի և միջոցառումների անվանումները</t>
  </si>
  <si>
    <t xml:space="preserve">Ցուցանիշների փոփոխությունը (ավելացումները նշված են դրական նշանով, իսկ նվազեցումները` փակագծերում)</t>
  </si>
  <si>
    <t xml:space="preserve">Ծրագիր</t>
  </si>
  <si>
    <t xml:space="preserve">Միջոցառում</t>
  </si>
  <si>
    <t xml:space="preserve"> Ինն ամիս</t>
  </si>
  <si>
    <t xml:space="preserve"> Տարի</t>
  </si>
  <si>
    <t xml:space="preserve">ԸՆԴԱՄԵՆԸ ԾԱԽՍԵՐ</t>
  </si>
  <si>
    <t xml:space="preserve">ՀՀ բարձր տեխնոլոգիական արդյունաբերության նախարարություն</t>
  </si>
  <si>
    <t xml:space="preserve"> 1043</t>
  </si>
  <si>
    <t xml:space="preserve"> Ծրագրի անվանումը`</t>
  </si>
  <si>
    <t xml:space="preserve"> Բարձր տեխնոլոգիական արդյունաբերության էկոհամակարգի և շուկայի զարգացման ծրագիր</t>
  </si>
  <si>
    <t xml:space="preserve"> Ծրագրի նպատակը`</t>
  </si>
  <si>
    <t xml:space="preserve"> Բարձր տեխնոլոգիաների ենթակառուցվածքների բարելավում
</t>
  </si>
  <si>
    <t xml:space="preserve"> Վերջնական արդյունքի նկարագրությունը`</t>
  </si>
  <si>
    <t xml:space="preserve"> Բարձր տեխնոլոգիաների ոլորտի աճ
_x005F_x000D_
</t>
  </si>
  <si>
    <t xml:space="preserve"> Ծրագրի միջոցառումներ</t>
  </si>
  <si>
    <t xml:space="preserve"> Միջոցառման անվանումը`</t>
  </si>
  <si>
    <t xml:space="preserve"> «Գաղափարից մինչև բիզնես» դրամաշնորհներ
</t>
  </si>
  <si>
    <t xml:space="preserve"> Միջոցառման նկարագրությունը`</t>
  </si>
  <si>
    <t xml:space="preserve"> Դրամաշնորհների տրամադրում համալսարանական, գիտահետազոտական խմբերին, նորաստեղծ ընկերություններին, Համաֆինանսավորման միջոցով դրամաշնորհների տրամադրում ստարտափ ընկերություններին</t>
  </si>
  <si>
    <t xml:space="preserve"> Միջոցառման տեսակը</t>
  </si>
  <si>
    <t xml:space="preserve"> Ծառայությունների մատուցում</t>
  </si>
  <si>
    <t xml:space="preserve"> 11006</t>
  </si>
  <si>
    <t xml:space="preserve"> «Հայկական վիրտուալ կամուրջ»</t>
  </si>
  <si>
    <t xml:space="preserve"> Ողջ աշխարհում հայկական տեխնոլոգիական համայնքների մասնագիտական կապի ապահովման մեխանիզմների ստեղծում,  Տարածաշրջանից դեպի Հայաստան ստարտափերի ներհոսքի ապահովում, ողջ տարածքում տեխնոլոգիական կենտրոնների աջակցություն և նոր կենտրոնների ստեղծում
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</si>
  <si>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</si>
  <si>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</si>
  <si>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</si>
  <si>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</si>
  <si>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</si>
  <si>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</si>
  <si>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</si>
  <si>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Հավելված N2
</t>
  </si>
  <si>
    <t xml:space="preserve">ՀԱՅԱՍՏԱՆԻ ՀԱՆՐԱՊԵՏՈՒԹՅԱՆ ԿԱՌԱՎԱՐՈՒԹՅԱՆ 2021 ԹՎԱԿԱՆԻ ԴԵԿՏԵՄԲԵՐԻ 30-Ի N 2215-Ն ՈՐՈՇՄԱՆ N 3 ԵՎ 4 ՀԱՎԵԼՎԱԾՆԵՐՈՒՄ ԿԱՏԱՐՎՈՂ ՓՈՓՈԽՈՒԹՅՈՒՆՆԵՐԸ  ԵՎ ԼՐԱՑՈՒՄՆԵՐԸ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</si>
  <si>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</si>
  <si>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</si>
  <si>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</si>
  <si>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</si>
  <si>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</si>
  <si>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</si>
  <si>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</si>
  <si>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</si>
  <si>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</si>
  <si>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</si>
  <si>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ԸՆԴՀԱՆՈՒՐ ԲՆՈՒՅԹԻ ՀԱՆՐԱՅԻՆ ԾԱՌԱՅՈՒԹՅՈՒՆՆԵՐ</t>
  </si>
  <si>
    <t xml:space="preserve"> այդ թվում`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</si>
  <si>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</si>
  <si>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</si>
  <si>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</si>
  <si>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</si>
  <si>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11005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</si>
  <si>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</si>
  <si>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</si>
  <si>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</si>
  <si>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</si>
  <si>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</si>
  <si>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</si>
  <si>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</si>
  <si>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</si>
  <si>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</si>
  <si>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</si>
  <si>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</si>
  <si>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</si>
  <si>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</si>
  <si>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Պահուստային միջոցներ</t>
  </si>
  <si>
    <t xml:space="preserve">Հավելված 3</t>
  </si>
  <si>
    <t xml:space="preserve">ՀԱՅԱՍՏԱՆԻ ՀԱՆՐԱՊԵՏՈՒԹՅԱՆ ԿԱՌԱՎԱՐՈՒԹՅԱՆ 2020 ԹՎԱԿԱՆԻ ԴԵԿՏԵՄԲԵՐԻ 30-Ի N 2215-Ն ՈՐՈՇՄԱՆ N 5 ՀԱՎԵԼՎԱԾԻ 7-ՐԴ ԱՂՅՈՒՍԱԿՈՒՄ ԿԱՏԱՐՎՈՂ  ՓՈՓԽՈՒԹՅՈՒՆՆԵՐԸ ԵՎ ԼՐԱՑՈՒՄԸ</t>
  </si>
  <si>
    <t xml:space="preserve">Ծրագրային դասիչ</t>
  </si>
  <si>
    <t xml:space="preserve">Բյուջետային հատկացումների գլխավոր կարգադրիչների, ծրագրերի, միջոցառումների, ծախսային ուղղությունների անվանումները</t>
  </si>
  <si>
    <t xml:space="preserve">Միջոցառումները կատարող պետական մարմինների և դրամաշնորհ ստացող տնտեսվարող սուբյեկտների անվանումները</t>
  </si>
  <si>
    <t xml:space="preserve">Տարի</t>
  </si>
  <si>
    <t xml:space="preserve">Ցուցանիշների փոփոխությունը  (ավելացումները նշված են դրական նշանով, իսկ նվազեցումները` փակագծերում)</t>
  </si>
  <si>
    <t xml:space="preserve">Բարձր տեխնոլոգիական արդյունաբերության էկոհամակարգի և շուկայի զարգացման ծրագիր</t>
  </si>
  <si>
    <t xml:space="preserve">«Գաղափարից մինչև բիզնես» դրամաշնորհներ</t>
  </si>
  <si>
    <t xml:space="preserve">Մասնագիտացված կազմակերպություն</t>
  </si>
  <si>
    <t xml:space="preserve">Կարեն Վարդանյանի անվան կրթական հիմնադրամ</t>
  </si>
  <si>
    <t xml:space="preserve">Հայկական վիրտուալ կամուրջ</t>
  </si>
  <si>
    <t xml:space="preserve">Հավելված N4</t>
  </si>
  <si>
    <t xml:space="preserve">ՀԱՅԱՍՏԱՆԻ ՀԱՆՐԱՊԵՏՈՒԹՅԱՆ ԿԱՌԱՎԱՐՈՒԹՅԱՆ 2020 ԹՎԱԿԱՆԻ ԴԵԿՏԵՄԲԵՐԻ 30-Ի N 2215-Ն ՈՐՈՇՄԱՆ N 9 ՀԱՎԵԼՎԱԾԻ  NN 9.17 և N 9.47 ԱՂՅՈՒՍԱԿՆԵՐՈՒՄ  ԿԱՏԱՐՎՈՂ ՓՈՓՈԽՈՒԹՅՈՒՆՆԵՐԸ  ԵՎ ԼՐԱՑՈՒՄՆԵՐԸ  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</si>
  <si>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</si>
  <si>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</si>
  <si>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</si>
  <si>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</si>
  <si>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1043 </t>
  </si>
  <si>
    <t xml:space="preserve"> Բարձր տեխնոլոգիական արդյունաբերության էկոհամակարգի և շուկայի զարգացման ծրագիր </t>
  </si>
  <si>
    <t xml:space="preserve"> Ծրագրի միջոցառումները </t>
  </si>
  <si>
    <t xml:space="preserve"> Ծրագրի դասիչը` </t>
  </si>
  <si>
    <t xml:space="preserve">Ցուցանիշների փոփոխությունը       (ավելացումները նշված են դրական նշանով, իսկ նվազեցումները՝ փակագծերում)</t>
  </si>
  <si>
    <t xml:space="preserve"> Միջոցառման դասիչը` </t>
  </si>
  <si>
    <t xml:space="preserve"> 11005 </t>
  </si>
  <si>
    <t xml:space="preserve"> Միջոցառման անվանումը` </t>
  </si>
  <si>
    <t xml:space="preserve"> «Գաղափարից մինչև բիզնես» դրամաշնորհներ </t>
  </si>
  <si>
    <t xml:space="preserve"> Նկարագրությունը` </t>
  </si>
  <si>
    <t xml:space="preserve"> Դրամաշնորհների տրամադրում համալսարանական, գիտահետազոտական խմբերին, նորաստեղծ ընկերություններին£Համաֆինանսավորման միջոցով դրամաշնորհների տրամադրում ստարտափ ընկերություններին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</si>
  <si>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</si>
  <si>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</si>
  <si>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</si>
  <si>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</si>
  <si>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Տաղանդի ձևավորման փաթեթ, դրամաշնորհային հրավերների քանակը, հատ </t>
  </si>
  <si>
    <t xml:space="preserve"> Բաց նորարարության (օգտակար) փաթեթ, հատ </t>
  </si>
  <si>
    <t xml:space="preserve"> Մարզային համաչափ զարգացման փաթեթ, հատ </t>
  </si>
  <si>
    <t xml:space="preserve"> Հեռանկարային փաթեթ, հատ </t>
  </si>
  <si>
    <t xml:space="preserve">Բեկումնային փաթեթ, հատ </t>
  </si>
  <si>
    <t xml:space="preserve">Համաֆինանսավորման միջոցով դրամաշնորհներ ստացող ստարտափ ընկերությունների թիվը, հատ </t>
  </si>
  <si>
    <t xml:space="preserve">Տիեզերակական գործունեության ամառային դպրոց-ճամբարի  կազմակերպում -«Space Camp-2021»</t>
  </si>
  <si>
    <t xml:space="preserve">Կարեն Վարդանյանի անվան ԱԹՍ առաջին մրցույթի իրականացում</t>
  </si>
  <si>
    <t xml:space="preserve"> Միջոցառման վրա կատարվող ծախսը (հազար դրամ) </t>
  </si>
  <si>
    <t xml:space="preserve">Ցուցանիշների փոփոխությունը                  ( նվազեցումները նշված են փակագծերում)</t>
  </si>
  <si>
    <t xml:space="preserve"> 11006 </t>
  </si>
  <si>
    <t xml:space="preserve"> «Հայկական վիրտուալ կամուրջ» </t>
  </si>
  <si>
    <t xml:space="preserve"> Ողջ աշխարհում հայկական տեխնոլոգիական համայնքների մասնագիտական կապի ապահովման մեխանիզմների ստեղծում,  Տարածաշրջանից դեպի Հայաստան ստարտափերի ներհոսքի ապահովում, ողջ տարածքում տեխնոլոգիական կենտրոնների աջակցություն և նոր կենտրոնների ստեղծում</t>
  </si>
  <si>
    <t xml:space="preserve"> ՀՀ բարձր տեխնոլոգիական արդյունաբերության նախարարություն
 </t>
  </si>
  <si>
    <t xml:space="preserve"> Բարձր տեխնոլոգիական ոլորտում գործող ձեռներեցների՛համար արտասահմանում անցկացվելիք վերապատրաստման միջոցառումների քանակը, հատ </t>
  </si>
  <si>
    <t xml:space="preserve"> Բարձր տեխնոլոգիական ոլորտում գործող ձեռներեցների՛համար արտասահմանում անցկացվելիք վերապատրաստման միջոցառումներին կանանց մասնակցության մասնաբաժինը, տոկոս </t>
  </si>
  <si>
    <t xml:space="preserve"> Բարձր տեխնոլոգիական ոլորտում գործող ձեռներեցների՛համար արտասահմանում անցկացվելիք վերապատրաստման միջոցառումներին տղամարդկանց մասնակցության մասնաբաժինը, տոկոս </t>
  </si>
  <si>
    <t xml:space="preserve"> Ձեռներեցության դասընթացների քանակը, հատ </t>
  </si>
  <si>
    <t xml:space="preserve"> Ձեռներեցության դասընթացներին կանանց մասնակցության մասնաբաժինը, տոկոս </t>
  </si>
  <si>
    <t xml:space="preserve"> Ձեռներեցության դասընթացներին տղամարդկանց մասնակցության մասնաբաժինը, տոկոս </t>
  </si>
  <si>
    <t xml:space="preserve"> Հայկական տեխնոլոգիական հաբ-ի ստեղծում Սիլիկոնյան հովտում, հատ </t>
  </si>
  <si>
    <t xml:space="preserve"> Ներուժ ծրագրին մասնակից կազմակերպությունների քանակը, հատ </t>
  </si>
  <si>
    <t xml:space="preserve">ՀՀ կառավարություն</t>
  </si>
  <si>
    <t xml:space="preserve"> 1139 </t>
  </si>
  <si>
    <t xml:space="preserve"> ՀՀ կառավարության պահուստային ֆոնդ </t>
  </si>
  <si>
    <t xml:space="preserve">Ցուցանիշների փոփոխությունը (ավելացումները նշված են դրական նշանով)</t>
  </si>
  <si>
    <t xml:space="preserve"> 11001 </t>
  </si>
  <si>
    <t xml:space="preserve"> Տարի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</si>
  <si>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</si>
  <si>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</si>
  <si>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 xml:space="preserve">Հավելված N5</t>
  </si>
  <si>
    <t xml:space="preserve">ՀԱՅԱՍՏԱՆԻ ՀԱՆՐԱՊԵՏՈՒԹՅԱՆ ԿԱՌԱՎԱՐՈՒԹՅԱՆ 2020 ԹՎԱԿԱՆԻ ԴԵԿՏԵՄԲԵՐԻ 30-Ի N 2215-Ն ՈՐՈՇՄԱՆ N 9.1 ՀԱՎԵԼՎԱԾԻ  NN 9.1.17 և N 9.1.58 ԱՂՅՈՒՍԱԿՆԵՐՈՒՄ  ԿԱՏԱՐՎՈՂ ՓՈՓՈԽՈՒԹՅՈՒՆՆԵՐԸ  ԵՎ ԼՐԱՑՈՒՄՆԵՐԸ  </t>
  </si>
  <si>
    <t xml:space="preserve">Հավելված 6</t>
  </si>
  <si>
    <t xml:space="preserve">ՀՀ կառավարության  2021 թվականի</t>
  </si>
  <si>
    <t xml:space="preserve">______________ ի    ___Ն որոշման</t>
  </si>
  <si>
    <t xml:space="preserve">ՀԱՅԱՍՏԱՆԻ ՀԱՆՐԱՊԵՏՈՒԹՅԱՆ ԿԱՌԱՎԱՐՈՒԹՅԱՆ 2020 ԹՎԱԿԱՆԻ ԴԵԿՏԵՄԲԵՐԻ 30-Ի N 2215-Ն ՈՐՈՇՄԱՆ N 10 ՀԱՎԵԼՎԱԾՈՒՄ ԿԱՏԱՐՎՈՂ ՓՈՓՈԽՈՒԹՅՈՒՆՆԵՐԸ </t>
  </si>
  <si>
    <t xml:space="preserve">Կոդը</t>
  </si>
  <si>
    <t xml:space="preserve">Անվանումը</t>
  </si>
  <si>
    <t xml:space="preserve">Գնման ձևը</t>
  </si>
  <si>
    <t xml:space="preserve">Չափման միավորը</t>
  </si>
  <si>
    <t xml:space="preserve">Միավորի գինը</t>
  </si>
  <si>
    <t xml:space="preserve">Քանակը</t>
  </si>
  <si>
    <t xml:space="preserve">Գումարը
(հազար դրամով)</t>
  </si>
  <si>
    <t xml:space="preserve">Բաժին N 01</t>
  </si>
  <si>
    <t xml:space="preserve">Խումբ N 03</t>
  </si>
  <si>
    <t xml:space="preserve">Դաս N 02</t>
  </si>
  <si>
    <t xml:space="preserve">1043    11005</t>
  </si>
  <si>
    <t xml:space="preserve">Գաղափարից մինչև բիզնես դրամաշնորհներ</t>
  </si>
  <si>
    <t xml:space="preserve">ՄԱՍ III. ԾԱՌԱՅՈՒԹՅՈՒՆՆԵՐ </t>
  </si>
  <si>
    <t xml:space="preserve">79951100/1</t>
  </si>
  <si>
    <t xml:space="preserve">Միջոցառումների հետ կապված ծառայություններ</t>
  </si>
  <si>
    <t xml:space="preserve">ՀՄԱ</t>
  </si>
  <si>
    <t xml:space="preserve">դրամ</t>
  </si>
</sst>
</file>

<file path=xl/styles.xml><?xml version="1.0" encoding="utf-8"?>
<styleSheet xmlns="http://schemas.openxmlformats.org/spreadsheetml/2006/main">
  <numFmts count="14">
    <numFmt numFmtId="164" formatCode="General"/>
    <numFmt numFmtId="165" formatCode="_(* #,##0.00_);_(* \(#,##0.00\);_(* \-??_);_(@_)"/>
    <numFmt numFmtId="166" formatCode="_-* #,##0.00\ _₽_-;\-* #,##0.00\ _₽_-;_-* \-??\ _₽_-;_-@_-"/>
    <numFmt numFmtId="167" formatCode="##,##0.0;\(##,##0.0\);\-"/>
    <numFmt numFmtId="168" formatCode="_-* #,##0.00_р_._-;\-* #,##0.00_р_._-;_-* \-??_р_._-;_-@_-"/>
    <numFmt numFmtId="169" formatCode="0.00"/>
    <numFmt numFmtId="170" formatCode="#,##0.0_);\(#,##0.0\)"/>
    <numFmt numFmtId="171" formatCode="_(* #,##0.0_);_(* \(#,##0.0\);_(* \-??_);_(@_)"/>
    <numFmt numFmtId="172" formatCode="_-* #,##0.0\ _₽_-;\-* #,##0.0\ _₽_-;_-* \-??\ _₽_-;_-@_-"/>
    <numFmt numFmtId="173" formatCode="#,##0.0"/>
    <numFmt numFmtId="174" formatCode="0"/>
    <numFmt numFmtId="175" formatCode="0_);\(0\)"/>
    <numFmt numFmtId="176" formatCode="##,##0;\(##,##0\);\-"/>
    <numFmt numFmtId="177" formatCode="_(* #,##0_);_(* \(#,##0\);_(* \-??_);_(@_)"/>
  </numFmts>
  <fonts count="27">
    <font>
      <sz val="10"/>
      <name val="Arial Armenian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b val="true"/>
      <sz val="8"/>
      <name val="GHEA Grapalat"/>
      <family val="2"/>
      <charset val="1"/>
    </font>
    <font>
      <i val="true"/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1"/>
      <name val="GHEA Grapalat"/>
      <family val="0"/>
      <charset val="1"/>
    </font>
    <font>
      <sz val="10"/>
      <name val="GHEA Grapalat"/>
      <family val="0"/>
      <charset val="1"/>
    </font>
    <font>
      <b val="true"/>
      <sz val="11"/>
      <name val="GHEA Grapalat"/>
      <family val="0"/>
      <charset val="1"/>
    </font>
    <font>
      <i val="true"/>
      <sz val="11"/>
      <name val="GHEA Grapalat"/>
      <family val="0"/>
      <charset val="1"/>
    </font>
    <font>
      <sz val="11"/>
      <name val="GHEA Grapalat"/>
      <family val="3"/>
      <charset val="1"/>
    </font>
    <font>
      <i val="true"/>
      <sz val="11"/>
      <name val="GHEA Grapalat"/>
      <family val="3"/>
      <charset val="1"/>
    </font>
    <font>
      <b val="true"/>
      <sz val="11"/>
      <name val="GHEA Grapalat"/>
      <family val="3"/>
      <charset val="1"/>
    </font>
    <font>
      <sz val="10"/>
      <name val="GHEA Grapalat"/>
      <family val="3"/>
      <charset val="1"/>
    </font>
    <font>
      <b val="true"/>
      <sz val="12"/>
      <name val="GHEA Grapalat"/>
      <family val="3"/>
      <charset val="1"/>
    </font>
    <font>
      <b val="true"/>
      <sz val="10"/>
      <name val="GHEA Grapalat"/>
      <family val="3"/>
      <charset val="1"/>
    </font>
    <font>
      <b val="true"/>
      <sz val="11"/>
      <color rgb="FF000000"/>
      <name val="GHEA Grapalat"/>
      <family val="3"/>
      <charset val="1"/>
    </font>
    <font>
      <sz val="11"/>
      <color rgb="FF000000"/>
      <name val="GHEA Grapalat"/>
      <family val="3"/>
      <charset val="1"/>
    </font>
    <font>
      <i val="true"/>
      <sz val="11"/>
      <color rgb="FF000000"/>
      <name val="GHEA Grapalat"/>
      <family val="3"/>
      <charset val="1"/>
    </font>
    <font>
      <sz val="10"/>
      <color rgb="FF000000"/>
      <name val="GHEA Grapalat"/>
      <family val="3"/>
      <charset val="1"/>
    </font>
    <font>
      <sz val="11"/>
      <name val="Arial Armenian"/>
      <family val="2"/>
      <charset val="1"/>
    </font>
    <font>
      <i val="true"/>
      <sz val="11"/>
      <name val="GHEA Grapalat"/>
      <family val="2"/>
      <charset val="1"/>
    </font>
    <font>
      <b val="true"/>
      <i val="true"/>
      <sz val="11"/>
      <name val="GHEA Grapalat"/>
      <family val="3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EDEDED"/>
      </patternFill>
    </fill>
    <fill>
      <patternFill patternType="solid">
        <fgColor rgb="FFEDEDED"/>
        <bgColor rgb="FFFFFFFF"/>
      </patternFill>
    </fill>
    <fill>
      <patternFill patternType="solid">
        <fgColor rgb="FFFFFF00"/>
        <bgColor rgb="FFFFFF00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3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0" borderId="0" applyFont="true" applyBorder="false" applyAlignment="true" applyProtection="false">
      <alignment horizontal="right" vertical="top" textRotation="0" wrapText="false" indent="0" shrinkToFit="false"/>
    </xf>
    <xf numFmtId="167" fontId="7" fillId="0" borderId="0" applyFont="true" applyBorder="false" applyAlignment="true" applyProtection="false">
      <alignment horizontal="right" vertical="top" textRotation="0" wrapText="false" indent="0" shrinkToFit="false"/>
    </xf>
    <xf numFmtId="167" fontId="8" fillId="0" borderId="0" applyFont="true" applyBorder="false" applyAlignment="true" applyProtection="false">
      <alignment horizontal="right" vertical="top" textRotation="0" wrapText="false" indent="0" shrinkToFit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9" fontId="12" fillId="2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2" fillId="2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2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12" fillId="2" borderId="2" xfId="28" applyFont="true" applyBorder="true" applyAlignment="false" applyProtection="true">
      <alignment horizontal="right" vertical="top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10" fillId="0" borderId="2" xfId="28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4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10" fillId="2" borderId="2" xfId="28" applyFont="true" applyBorder="true" applyAlignment="false" applyProtection="true">
      <alignment horizontal="right" vertical="top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10" fillId="2" borderId="2" xfId="28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10" fillId="2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12" fillId="0" borderId="2" xfId="15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11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10" fillId="0" borderId="2" xfId="15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0" fontId="10" fillId="2" borderId="2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2" fontId="14" fillId="2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16" fillId="2" borderId="0" xfId="15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2" fontId="16" fillId="2" borderId="0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6" fillId="2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4" fillId="2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4" fillId="2" borderId="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4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2" borderId="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2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6" fillId="2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0" fontId="16" fillId="2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2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0" fontId="16" fillId="2" borderId="2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4" fillId="2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0" fontId="14" fillId="2" borderId="2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2" fontId="14" fillId="2" borderId="2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2" fontId="16" fillId="2" borderId="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0" fontId="14" fillId="2" borderId="3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0" fontId="14" fillId="2" borderId="3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0" fontId="14" fillId="2" borderId="2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0" fontId="16" fillId="2" borderId="3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4" fillId="2" borderId="3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16" fillId="2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2" xfId="2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21" fillId="0" borderId="2" xfId="2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22" fillId="0" borderId="5" xfId="2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22" fillId="0" borderId="6" xfId="2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3" borderId="2" xfId="2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6" fillId="2" borderId="2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20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2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6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75" fontId="25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15" fillId="2" borderId="0" xfId="28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76" fontId="15" fillId="0" borderId="0" xfId="28" applyFont="true" applyBorder="true" applyAlignment="false" applyProtection="true">
      <alignment horizontal="right" vertical="top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1" fontId="26" fillId="0" borderId="0" xfId="1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top" textRotation="0" wrapText="true" indent="0" shrinkToFit="false"/>
      <protection locked="true" hidden="false"/>
    </xf>
    <xf numFmtId="172" fontId="15" fillId="0" borderId="0" xfId="15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9" fontId="19" fillId="2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9" fillId="2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1" fontId="21" fillId="0" borderId="0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6" fillId="0" borderId="0" xfId="26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6" fillId="0" borderId="0" xfId="26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6" fillId="0" borderId="0" xfId="26" applyFont="true" applyBorder="false" applyAlignment="false" applyProtection="false">
      <alignment horizontal="left" vertical="top" textRotation="0" wrapText="tru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21" fillId="0" borderId="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21" fillId="0" borderId="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1" fontId="20" fillId="4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0" fillId="2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0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2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1" fontId="20" fillId="2" borderId="7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0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2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1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21" fillId="0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2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omma 2" xfId="20"/>
    <cellStyle name="Comma 3" xfId="21"/>
    <cellStyle name="Normal 10" xfId="22"/>
    <cellStyle name="Normal 2" xfId="23"/>
    <cellStyle name="Normal 4" xfId="24"/>
    <cellStyle name="Normal 5" xfId="25"/>
    <cellStyle name="Normal 8" xfId="26"/>
    <cellStyle name="Normal 9" xfId="27"/>
    <cellStyle name="SN_241" xfId="28"/>
    <cellStyle name="SN_b" xfId="29"/>
    <cellStyle name="SN_it" xfId="30"/>
    <cellStyle name="Style 1" xfId="31"/>
    <cellStyle name="Обычный 2" xfId="32"/>
    <cellStyle name="Финансовый 2" xfId="33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DEDED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41"/>
  <sheetViews>
    <sheetView showFormulas="false" showGridLines="true" showRowColHeaders="true" showZeros="true" rightToLeft="false" tabSelected="true" showOutlineSymbols="true" defaultGridColor="true" view="pageBreakPreview" topLeftCell="A13" colorId="64" zoomScale="130" zoomScaleNormal="100" zoomScalePageLayoutView="130" workbookViewId="0">
      <selection pane="topLeft" activeCell="D2" activeCellId="0" sqref="D2"/>
    </sheetView>
  </sheetViews>
  <sheetFormatPr defaultColWidth="9.13671875" defaultRowHeight="13.8" zeroHeight="false" outlineLevelRow="0" outlineLevelCol="0"/>
  <cols>
    <col collapsed="false" customWidth="true" hidden="false" outlineLevel="0" max="1" min="1" style="1" width="9.85"/>
    <col collapsed="false" customWidth="true" hidden="false" outlineLevel="0" max="2" min="2" style="1" width="13.43"/>
    <col collapsed="false" customWidth="true" hidden="false" outlineLevel="0" max="3" min="3" style="1" width="98.28"/>
    <col collapsed="false" customWidth="true" hidden="true" outlineLevel="0" max="4" min="4" style="2" width="18.71"/>
    <col collapsed="false" customWidth="true" hidden="false" outlineLevel="0" max="5" min="5" style="2" width="24.29"/>
    <col collapsed="false" customWidth="false" hidden="false" outlineLevel="0" max="238" min="6" style="1" width="9.13"/>
    <col collapsed="false" customWidth="true" hidden="false" outlineLevel="0" max="240" min="239" style="1" width="5.7"/>
    <col collapsed="false" customWidth="true" hidden="false" outlineLevel="0" max="241" min="241" style="1" width="76.29"/>
    <col collapsed="false" customWidth="true" hidden="false" outlineLevel="0" max="242" min="242" style="1" width="17.86"/>
    <col collapsed="false" customWidth="false" hidden="false" outlineLevel="0" max="494" min="243" style="1" width="9.13"/>
    <col collapsed="false" customWidth="true" hidden="false" outlineLevel="0" max="496" min="495" style="1" width="5.7"/>
    <col collapsed="false" customWidth="true" hidden="false" outlineLevel="0" max="497" min="497" style="1" width="76.29"/>
    <col collapsed="false" customWidth="true" hidden="false" outlineLevel="0" max="498" min="498" style="1" width="17.86"/>
    <col collapsed="false" customWidth="false" hidden="false" outlineLevel="0" max="750" min="499" style="1" width="9.13"/>
    <col collapsed="false" customWidth="true" hidden="false" outlineLevel="0" max="752" min="751" style="1" width="5.7"/>
    <col collapsed="false" customWidth="true" hidden="false" outlineLevel="0" max="753" min="753" style="1" width="76.29"/>
    <col collapsed="false" customWidth="true" hidden="false" outlineLevel="0" max="754" min="754" style="1" width="17.86"/>
    <col collapsed="false" customWidth="false" hidden="false" outlineLevel="0" max="1006" min="755" style="1" width="9.13"/>
    <col collapsed="false" customWidth="true" hidden="false" outlineLevel="0" max="1008" min="1007" style="1" width="5.7"/>
    <col collapsed="false" customWidth="true" hidden="false" outlineLevel="0" max="1009" min="1009" style="1" width="76.29"/>
    <col collapsed="false" customWidth="true" hidden="false" outlineLevel="0" max="1010" min="1010" style="1" width="17.86"/>
    <col collapsed="false" customWidth="false" hidden="false" outlineLevel="0" max="1020" min="1011" style="1" width="9.13"/>
    <col collapsed="false" customWidth="false" hidden="false" outlineLevel="0" max="1024" min="1021" style="3" width="9.13"/>
  </cols>
  <sheetData>
    <row r="1" customFormat="false" ht="22.5" hidden="false" customHeight="true" outlineLevel="0" collapsed="false">
      <c r="D1" s="4"/>
      <c r="E1" s="5" t="s">
        <v>0</v>
      </c>
    </row>
    <row r="2" customFormat="false" ht="70" hidden="false" customHeight="true" outlineLevel="0" collapsed="false">
      <c r="D2" s="6" t="s">
        <v>1</v>
      </c>
      <c r="E2" s="6"/>
    </row>
    <row r="3" customFormat="false" ht="54" hidden="false" customHeight="true" outlineLevel="0" collapsed="false">
      <c r="A3" s="7" t="s">
        <v>2</v>
      </c>
      <c r="B3" s="7"/>
      <c r="C3" s="7"/>
      <c r="D3" s="7"/>
      <c r="E3" s="7"/>
    </row>
    <row r="4" customFormat="false" ht="20.25" hidden="false" customHeight="true" outlineLevel="0" collapsed="false">
      <c r="A4" s="8"/>
      <c r="B4" s="8"/>
      <c r="C4" s="8"/>
      <c r="D4" s="9" t="s">
        <v>3</v>
      </c>
      <c r="E4" s="9"/>
    </row>
    <row r="5" customFormat="false" ht="104.45" hidden="false" customHeight="true" outlineLevel="0" collapsed="false">
      <c r="A5" s="10" t="s">
        <v>4</v>
      </c>
      <c r="B5" s="10"/>
      <c r="C5" s="10" t="s">
        <v>5</v>
      </c>
      <c r="D5" s="10" t="s">
        <v>6</v>
      </c>
      <c r="E5" s="10" t="s">
        <v>6</v>
      </c>
    </row>
    <row r="6" customFormat="false" ht="34.5" hidden="false" customHeight="true" outlineLevel="0" collapsed="false">
      <c r="A6" s="10" t="s">
        <v>7</v>
      </c>
      <c r="B6" s="11" t="s">
        <v>8</v>
      </c>
      <c r="C6" s="10"/>
      <c r="D6" s="12" t="s">
        <v>9</v>
      </c>
      <c r="E6" s="12" t="s">
        <v>10</v>
      </c>
    </row>
    <row r="7" customFormat="false" ht="42" hidden="false" customHeight="true" outlineLevel="0" collapsed="false">
      <c r="A7" s="10"/>
      <c r="B7" s="11"/>
      <c r="C7" s="13" t="s">
        <v>11</v>
      </c>
      <c r="D7" s="14" t="n">
        <v>0</v>
      </c>
      <c r="E7" s="14" t="n">
        <v>0</v>
      </c>
    </row>
    <row r="8" customFormat="false" ht="22.35" hidden="false" customHeight="true" outlineLevel="0" collapsed="false">
      <c r="A8" s="15"/>
      <c r="B8" s="15"/>
      <c r="C8" s="16" t="s">
        <v>12</v>
      </c>
      <c r="D8" s="17" t="n">
        <f aca="false">SUM(D9)</f>
        <v>-311000</v>
      </c>
      <c r="E8" s="17" t="n">
        <f aca="false">SUM(E9)</f>
        <v>-311000</v>
      </c>
    </row>
    <row r="9" s="20" customFormat="true" ht="16.4" hidden="false" customHeight="false" outlineLevel="0" collapsed="false">
      <c r="A9" s="15" t="s">
        <v>13</v>
      </c>
      <c r="B9" s="15"/>
      <c r="C9" s="18" t="s">
        <v>14</v>
      </c>
      <c r="D9" s="19" t="n">
        <f aca="false">SUM(D16+D22)</f>
        <v>-311000</v>
      </c>
      <c r="E9" s="19" t="n">
        <v>-311000</v>
      </c>
      <c r="AMG9" s="3"/>
      <c r="AMH9" s="3"/>
      <c r="AMI9" s="3"/>
      <c r="AMJ9" s="3"/>
    </row>
    <row r="10" s="20" customFormat="true" ht="16.4" hidden="false" customHeight="false" outlineLevel="0" collapsed="false">
      <c r="A10" s="15"/>
      <c r="B10" s="15"/>
      <c r="C10" s="15" t="s">
        <v>15</v>
      </c>
      <c r="D10" s="15"/>
      <c r="E10" s="15"/>
      <c r="AMG10" s="3"/>
      <c r="AMH10" s="3"/>
      <c r="AMI10" s="3"/>
      <c r="AMJ10" s="3"/>
    </row>
    <row r="11" s="20" customFormat="true" ht="16.4" hidden="false" customHeight="false" outlineLevel="0" collapsed="false">
      <c r="A11" s="15"/>
      <c r="B11" s="15"/>
      <c r="C11" s="18" t="s">
        <v>16</v>
      </c>
      <c r="D11" s="15"/>
      <c r="E11" s="15"/>
      <c r="AMG11" s="3"/>
      <c r="AMH11" s="3"/>
      <c r="AMI11" s="3"/>
      <c r="AMJ11" s="3"/>
    </row>
    <row r="12" s="20" customFormat="true" ht="26.4" hidden="false" customHeight="true" outlineLevel="0" collapsed="false">
      <c r="A12" s="15"/>
      <c r="B12" s="15"/>
      <c r="C12" s="15" t="s">
        <v>17</v>
      </c>
      <c r="D12" s="15"/>
      <c r="E12" s="15"/>
      <c r="AMG12" s="3"/>
      <c r="AMH12" s="3"/>
      <c r="AMI12" s="3"/>
      <c r="AMJ12" s="3"/>
    </row>
    <row r="13" s="20" customFormat="true" ht="16.4" hidden="false" customHeight="false" outlineLevel="0" collapsed="false">
      <c r="A13" s="15"/>
      <c r="B13" s="15"/>
      <c r="C13" s="18" t="s">
        <v>18</v>
      </c>
      <c r="D13" s="15"/>
      <c r="E13" s="15"/>
      <c r="AMG13" s="3"/>
      <c r="AMH13" s="3"/>
      <c r="AMI13" s="3"/>
      <c r="AMJ13" s="3"/>
    </row>
    <row r="14" s="20" customFormat="true" ht="18" hidden="false" customHeight="true" outlineLevel="0" collapsed="false">
      <c r="A14" s="15"/>
      <c r="B14" s="15"/>
      <c r="C14" s="15" t="s">
        <v>19</v>
      </c>
      <c r="D14" s="15"/>
      <c r="E14" s="15"/>
      <c r="AMG14" s="3"/>
      <c r="AMH14" s="3"/>
      <c r="AMI14" s="3"/>
      <c r="AMJ14" s="3"/>
    </row>
    <row r="15" s="20" customFormat="true" ht="16.4" hidden="false" customHeight="true" outlineLevel="0" collapsed="false">
      <c r="A15" s="21" t="s">
        <v>20</v>
      </c>
      <c r="B15" s="21"/>
      <c r="C15" s="21"/>
      <c r="D15" s="21"/>
      <c r="E15" s="21"/>
      <c r="AMG15" s="3"/>
      <c r="AMH15" s="3"/>
      <c r="AMI15" s="3"/>
      <c r="AMJ15" s="3"/>
    </row>
    <row r="16" s="20" customFormat="true" ht="16.4" hidden="false" customHeight="true" outlineLevel="0" collapsed="false">
      <c r="A16" s="21"/>
      <c r="B16" s="21" t="n">
        <v>11005</v>
      </c>
      <c r="C16" s="22" t="s">
        <v>21</v>
      </c>
      <c r="D16" s="23" t="n">
        <v>-206000</v>
      </c>
      <c r="E16" s="23" t="n">
        <v>-206000</v>
      </c>
      <c r="AMG16" s="3"/>
      <c r="AMH16" s="3"/>
      <c r="AMI16" s="3"/>
      <c r="AMJ16" s="3"/>
    </row>
    <row r="17" s="20" customFormat="true" ht="16.4" hidden="false" customHeight="true" outlineLevel="0" collapsed="false">
      <c r="A17" s="21"/>
      <c r="B17" s="21"/>
      <c r="C17" s="24" t="s">
        <v>22</v>
      </c>
      <c r="D17" s="21"/>
      <c r="E17" s="21"/>
      <c r="AMG17" s="3"/>
      <c r="AMH17" s="3"/>
      <c r="AMI17" s="3"/>
      <c r="AMJ17" s="3"/>
    </row>
    <row r="18" s="20" customFormat="true" ht="16.4" hidden="false" customHeight="true" outlineLevel="0" collapsed="false">
      <c r="A18" s="21"/>
      <c r="B18" s="21"/>
      <c r="C18" s="22" t="s">
        <v>23</v>
      </c>
      <c r="D18" s="21"/>
      <c r="E18" s="21"/>
      <c r="AMG18" s="3"/>
      <c r="AMH18" s="3"/>
      <c r="AMI18" s="3"/>
      <c r="AMJ18" s="3"/>
    </row>
    <row r="19" s="20" customFormat="true" ht="16.4" hidden="false" customHeight="true" outlineLevel="0" collapsed="false">
      <c r="A19" s="21"/>
      <c r="B19" s="21"/>
      <c r="C19" s="24" t="s">
        <v>24</v>
      </c>
      <c r="D19" s="21"/>
      <c r="E19" s="21"/>
      <c r="AMG19" s="3"/>
      <c r="AMH19" s="3"/>
      <c r="AMI19" s="3"/>
      <c r="AMJ19" s="3"/>
    </row>
    <row r="20" s="20" customFormat="true" ht="16.4" hidden="false" customHeight="true" outlineLevel="0" collapsed="false">
      <c r="A20" s="21"/>
      <c r="B20" s="21"/>
      <c r="C20" s="22" t="s">
        <v>25</v>
      </c>
      <c r="D20" s="21"/>
      <c r="E20" s="21"/>
      <c r="AMG20" s="3"/>
      <c r="AMH20" s="3"/>
      <c r="AMI20" s="3"/>
      <c r="AMJ20" s="3"/>
    </row>
    <row r="21" s="20" customFormat="true" ht="16.4" hidden="false" customHeight="true" outlineLevel="0" collapsed="false">
      <c r="A21" s="21"/>
      <c r="B21" s="21"/>
      <c r="C21" s="22" t="s">
        <v>26</v>
      </c>
      <c r="D21" s="21"/>
      <c r="E21" s="21"/>
      <c r="AMG21" s="3"/>
      <c r="AMH21" s="3"/>
      <c r="AMI21" s="3"/>
      <c r="AMJ21" s="3"/>
    </row>
    <row r="22" s="20" customFormat="true" ht="16.4" hidden="false" customHeight="false" outlineLevel="0" collapsed="false">
      <c r="A22" s="15"/>
      <c r="B22" s="15" t="s">
        <v>27</v>
      </c>
      <c r="C22" s="18" t="s">
        <v>21</v>
      </c>
      <c r="D22" s="25" t="n">
        <v>-105000</v>
      </c>
      <c r="E22" s="25" t="n">
        <v>-105000</v>
      </c>
      <c r="AMG22" s="3"/>
      <c r="AMH22" s="3"/>
      <c r="AMI22" s="3"/>
      <c r="AMJ22" s="3"/>
    </row>
    <row r="23" s="20" customFormat="true" ht="16.4" hidden="false" customHeight="false" outlineLevel="0" collapsed="false">
      <c r="A23" s="15"/>
      <c r="B23" s="15"/>
      <c r="C23" s="15" t="s">
        <v>28</v>
      </c>
      <c r="D23" s="26"/>
      <c r="E23" s="26"/>
      <c r="AMG23" s="3"/>
      <c r="AMH23" s="3"/>
      <c r="AMI23" s="3"/>
      <c r="AMJ23" s="3"/>
    </row>
    <row r="24" s="20" customFormat="true" ht="16.4" hidden="false" customHeight="false" outlineLevel="0" collapsed="false">
      <c r="A24" s="15"/>
      <c r="B24" s="15"/>
      <c r="C24" s="18" t="s">
        <v>23</v>
      </c>
      <c r="D24" s="26"/>
      <c r="E24" s="26"/>
      <c r="AMG24" s="3"/>
      <c r="AMH24" s="3"/>
      <c r="AMI24" s="3"/>
      <c r="AMJ24" s="3"/>
    </row>
    <row r="25" s="20" customFormat="true" ht="66.75" hidden="false" customHeight="true" outlineLevel="0" collapsed="false">
      <c r="A25" s="15"/>
      <c r="B25" s="15"/>
      <c r="C25" s="15" t="s">
        <v>29</v>
      </c>
      <c r="D25" s="15"/>
      <c r="E25" s="15"/>
      <c r="AMG25" s="3"/>
      <c r="AMH25" s="3"/>
      <c r="AMI25" s="3"/>
      <c r="AMJ25" s="3"/>
    </row>
    <row r="26" s="20" customFormat="true" ht="16.4" hidden="false" customHeight="false" outlineLevel="0" collapsed="false">
      <c r="A26" s="15"/>
      <c r="B26" s="15"/>
      <c r="C26" s="18" t="s">
        <v>25</v>
      </c>
      <c r="D26" s="15"/>
      <c r="E26" s="15"/>
      <c r="AMG26" s="3"/>
      <c r="AMH26" s="3"/>
      <c r="AMI26" s="3"/>
      <c r="AMJ26" s="3"/>
    </row>
    <row r="27" s="20" customFormat="true" ht="16.4" hidden="false" customHeight="false" outlineLevel="0" collapsed="false">
      <c r="A27" s="15"/>
      <c r="B27" s="15"/>
      <c r="C27" s="15" t="s">
        <v>26</v>
      </c>
      <c r="D27" s="15"/>
      <c r="E27" s="15"/>
      <c r="AMG27" s="3"/>
      <c r="AMH27" s="3"/>
      <c r="AMI27" s="3"/>
      <c r="AMJ27" s="3"/>
    </row>
    <row r="28" s="29" customFormat="true" ht="16.7" hidden="false" customHeight="true" outlineLevel="0" collapsed="false">
      <c r="A28" s="27"/>
      <c r="B28" s="27"/>
      <c r="C28" s="16" t="s">
        <v>30</v>
      </c>
      <c r="D28" s="28" t="n">
        <f aca="false">SUM(D29)</f>
        <v>311000</v>
      </c>
      <c r="E28" s="28" t="n">
        <f aca="false">+E29</f>
        <v>311000</v>
      </c>
    </row>
    <row r="29" s="29" customFormat="true" ht="16.4" hidden="false" customHeight="false" outlineLevel="0" collapsed="false">
      <c r="A29" s="15" t="s">
        <v>31</v>
      </c>
      <c r="B29" s="27"/>
      <c r="C29" s="30" t="s">
        <v>14</v>
      </c>
      <c r="D29" s="31" t="n">
        <f aca="false">SUM(D36)</f>
        <v>311000</v>
      </c>
      <c r="E29" s="31" t="n">
        <f aca="false">E36</f>
        <v>311000</v>
      </c>
    </row>
    <row r="30" s="29" customFormat="true" ht="18.6" hidden="false" customHeight="true" outlineLevel="0" collapsed="false">
      <c r="A30" s="27"/>
      <c r="B30" s="27"/>
      <c r="C30" s="15" t="s">
        <v>32</v>
      </c>
      <c r="D30" s="15"/>
      <c r="E30" s="15"/>
    </row>
    <row r="31" s="29" customFormat="true" ht="19.35" hidden="false" customHeight="true" outlineLevel="0" collapsed="false">
      <c r="A31" s="27"/>
      <c r="B31" s="27"/>
      <c r="C31" s="30" t="s">
        <v>16</v>
      </c>
      <c r="D31" s="30"/>
      <c r="E31" s="30"/>
    </row>
    <row r="32" s="29" customFormat="true" ht="34.5" hidden="false" customHeight="true" outlineLevel="0" collapsed="false">
      <c r="A32" s="27"/>
      <c r="B32" s="27"/>
      <c r="C32" s="15" t="s">
        <v>33</v>
      </c>
      <c r="D32" s="15"/>
      <c r="E32" s="15"/>
    </row>
    <row r="33" s="29" customFormat="true" ht="13.8" hidden="false" customHeight="false" outlineLevel="0" collapsed="false">
      <c r="A33" s="27"/>
      <c r="B33" s="27"/>
      <c r="C33" s="30" t="s">
        <v>18</v>
      </c>
      <c r="D33" s="30"/>
      <c r="E33" s="30"/>
    </row>
    <row r="34" s="29" customFormat="true" ht="22.95" hidden="false" customHeight="true" outlineLevel="0" collapsed="false">
      <c r="A34" s="27"/>
      <c r="B34" s="27"/>
      <c r="C34" s="15" t="s">
        <v>34</v>
      </c>
      <c r="D34" s="15"/>
      <c r="E34" s="15"/>
    </row>
    <row r="35" s="29" customFormat="true" ht="21.1" hidden="false" customHeight="true" outlineLevel="0" collapsed="false">
      <c r="A35" s="12" t="s">
        <v>20</v>
      </c>
      <c r="B35" s="12"/>
      <c r="C35" s="12"/>
      <c r="D35" s="32"/>
      <c r="E35" s="32"/>
    </row>
    <row r="36" s="29" customFormat="true" ht="18" hidden="false" customHeight="true" outlineLevel="0" collapsed="false">
      <c r="A36" s="27"/>
      <c r="B36" s="15" t="s">
        <v>35</v>
      </c>
      <c r="C36" s="30" t="s">
        <v>21</v>
      </c>
      <c r="D36" s="33" t="n">
        <v>311000</v>
      </c>
      <c r="E36" s="33" t="n">
        <f aca="false">206000+105000</f>
        <v>311000</v>
      </c>
    </row>
    <row r="37" s="29" customFormat="true" ht="18" hidden="false" customHeight="true" outlineLevel="0" collapsed="false">
      <c r="A37" s="27"/>
      <c r="B37" s="27"/>
      <c r="C37" s="15" t="s">
        <v>32</v>
      </c>
      <c r="D37" s="15"/>
      <c r="E37" s="15"/>
    </row>
    <row r="38" s="29" customFormat="true" ht="18" hidden="false" customHeight="true" outlineLevel="0" collapsed="false">
      <c r="A38" s="27"/>
      <c r="B38" s="27"/>
      <c r="C38" s="30" t="s">
        <v>23</v>
      </c>
      <c r="D38" s="30"/>
      <c r="E38" s="30"/>
    </row>
    <row r="39" s="29" customFormat="true" ht="54.7" hidden="false" customHeight="true" outlineLevel="0" collapsed="false">
      <c r="A39" s="27"/>
      <c r="B39" s="27"/>
      <c r="C39" s="15" t="s">
        <v>36</v>
      </c>
      <c r="D39" s="15"/>
      <c r="E39" s="15"/>
    </row>
    <row r="40" s="29" customFormat="true" ht="13.8" hidden="false" customHeight="false" outlineLevel="0" collapsed="false">
      <c r="A40" s="27"/>
      <c r="B40" s="27"/>
      <c r="C40" s="30" t="s">
        <v>25</v>
      </c>
      <c r="D40" s="30"/>
      <c r="E40" s="30"/>
    </row>
    <row r="41" s="29" customFormat="true" ht="16.4" hidden="false" customHeight="false" outlineLevel="0" collapsed="false">
      <c r="A41" s="27"/>
      <c r="B41" s="27"/>
      <c r="C41" s="15" t="s">
        <v>26</v>
      </c>
      <c r="D41" s="15"/>
      <c r="E41" s="15"/>
    </row>
  </sheetData>
  <mergeCells count="7">
    <mergeCell ref="D2:E2"/>
    <mergeCell ref="A3:E3"/>
    <mergeCell ref="D4:E4"/>
    <mergeCell ref="A5:B5"/>
    <mergeCell ref="C5:C6"/>
    <mergeCell ref="A15:E15"/>
    <mergeCell ref="A35:C35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8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50"/>
  <sheetViews>
    <sheetView showFormulas="false" showGridLines="true" showRowColHeaders="true" showZeros="true" rightToLeft="false" tabSelected="false" showOutlineSymbols="true" defaultGridColor="true" view="pageBreakPreview" topLeftCell="B19" colorId="64" zoomScale="130" zoomScaleNormal="100" zoomScalePageLayoutView="130" workbookViewId="0">
      <selection pane="topLeft" activeCell="F5" activeCellId="0" sqref="F5"/>
    </sheetView>
  </sheetViews>
  <sheetFormatPr defaultColWidth="9.13671875" defaultRowHeight="13.8" zeroHeight="false" outlineLevelRow="0" outlineLevelCol="0"/>
  <cols>
    <col collapsed="false" customWidth="false" hidden="false" outlineLevel="0" max="3" min="1" style="34" width="9.13"/>
    <col collapsed="false" customWidth="true" hidden="false" outlineLevel="0" max="4" min="4" style="35" width="11.42"/>
    <col collapsed="false" customWidth="true" hidden="false" outlineLevel="0" max="5" min="5" style="36" width="11.3"/>
    <col collapsed="false" customWidth="true" hidden="false" outlineLevel="0" max="6" min="6" style="34" width="47.02"/>
    <col collapsed="false" customWidth="true" hidden="true" outlineLevel="0" max="7" min="7" style="37" width="26.59"/>
    <col collapsed="false" customWidth="true" hidden="false" outlineLevel="0" max="8" min="8" style="37" width="37.62"/>
    <col collapsed="false" customWidth="true" hidden="true" outlineLevel="0" max="12" min="9" style="34" width="11.52"/>
    <col collapsed="false" customWidth="false" hidden="false" outlineLevel="0" max="1024" min="13" style="34" width="9.13"/>
  </cols>
  <sheetData>
    <row r="1" customFormat="false" ht="27" hidden="false" customHeight="true" outlineLevel="0" collapsed="false">
      <c r="H1" s="38" t="s">
        <v>37</v>
      </c>
    </row>
    <row r="2" customFormat="false" ht="47.25" hidden="false" customHeight="true" outlineLevel="0" collapsed="false">
      <c r="G2" s="39" t="s">
        <v>1</v>
      </c>
      <c r="H2" s="39"/>
    </row>
    <row r="3" customFormat="false" ht="37.5" hidden="false" customHeight="true" outlineLevel="0" collapsed="false">
      <c r="B3" s="40" t="s">
        <v>38</v>
      </c>
      <c r="C3" s="40"/>
      <c r="D3" s="40"/>
      <c r="E3" s="40"/>
      <c r="F3" s="40"/>
      <c r="G3" s="40"/>
      <c r="H3" s="40"/>
    </row>
    <row r="4" customFormat="false" ht="34.5" hidden="false" customHeight="true" outlineLevel="0" collapsed="false">
      <c r="H4" s="41" t="s">
        <v>3</v>
      </c>
    </row>
    <row r="5" customFormat="false" ht="75.75" hidden="false" customHeight="true" outlineLevel="0" collapsed="false">
      <c r="A5" s="42" t="s">
        <v>39</v>
      </c>
      <c r="B5" s="42"/>
      <c r="C5" s="42"/>
      <c r="D5" s="42" t="s">
        <v>40</v>
      </c>
      <c r="E5" s="42"/>
      <c r="F5" s="43" t="s">
        <v>41</v>
      </c>
      <c r="G5" s="44" t="s">
        <v>6</v>
      </c>
      <c r="H5" s="44" t="s">
        <v>6</v>
      </c>
    </row>
    <row r="6" customFormat="false" ht="16.5" hidden="false" customHeight="true" outlineLevel="0" collapsed="false">
      <c r="A6" s="42"/>
      <c r="B6" s="42"/>
      <c r="C6" s="42"/>
      <c r="D6" s="42"/>
      <c r="E6" s="42"/>
      <c r="F6" s="43"/>
      <c r="G6" s="45" t="s">
        <v>9</v>
      </c>
      <c r="H6" s="45" t="s">
        <v>10</v>
      </c>
    </row>
    <row r="7" customFormat="false" ht="39.75" hidden="false" customHeight="true" outlineLevel="0" collapsed="false">
      <c r="A7" s="43" t="s">
        <v>42</v>
      </c>
      <c r="B7" s="43" t="s">
        <v>43</v>
      </c>
      <c r="C7" s="43" t="s">
        <v>44</v>
      </c>
      <c r="D7" s="46" t="s">
        <v>45</v>
      </c>
      <c r="E7" s="43" t="s">
        <v>46</v>
      </c>
      <c r="F7" s="43"/>
      <c r="G7" s="45"/>
      <c r="H7" s="45"/>
    </row>
    <row r="8" customFormat="false" ht="21.75" hidden="false" customHeight="true" outlineLevel="0" collapsed="false">
      <c r="A8" s="47"/>
      <c r="B8" s="47"/>
      <c r="C8" s="47"/>
      <c r="D8" s="47"/>
      <c r="E8" s="42"/>
      <c r="F8" s="48" t="s">
        <v>47</v>
      </c>
      <c r="G8" s="49" t="n">
        <v>0</v>
      </c>
      <c r="H8" s="49" t="n">
        <v>0</v>
      </c>
    </row>
    <row r="9" customFormat="false" ht="39" hidden="false" customHeight="true" outlineLevel="0" collapsed="false">
      <c r="A9" s="50" t="s">
        <v>48</v>
      </c>
      <c r="B9" s="47"/>
      <c r="C9" s="47"/>
      <c r="D9" s="47"/>
      <c r="E9" s="42"/>
      <c r="F9" s="50" t="s">
        <v>49</v>
      </c>
      <c r="G9" s="51" t="n">
        <f aca="false">SUM(G11)</f>
        <v>-311000</v>
      </c>
      <c r="H9" s="51" t="n">
        <f aca="false">SUM(H11)</f>
        <v>-311000</v>
      </c>
    </row>
    <row r="10" customFormat="false" ht="22.5" hidden="false" customHeight="true" outlineLevel="0" collapsed="false">
      <c r="A10" s="47"/>
      <c r="B10" s="47"/>
      <c r="C10" s="47"/>
      <c r="D10" s="47"/>
      <c r="E10" s="42"/>
      <c r="F10" s="47" t="s">
        <v>50</v>
      </c>
      <c r="G10" s="51"/>
      <c r="H10" s="51"/>
    </row>
    <row r="11" customFormat="false" ht="21.75" hidden="false" customHeight="true" outlineLevel="0" collapsed="false">
      <c r="A11" s="47"/>
      <c r="B11" s="50" t="s">
        <v>51</v>
      </c>
      <c r="C11" s="47"/>
      <c r="D11" s="47"/>
      <c r="E11" s="42"/>
      <c r="F11" s="50" t="s">
        <v>52</v>
      </c>
      <c r="G11" s="51" t="n">
        <f aca="false">SUM(G13)</f>
        <v>-311000</v>
      </c>
      <c r="H11" s="51" t="n">
        <f aca="false">SUM(H13)</f>
        <v>-311000</v>
      </c>
    </row>
    <row r="12" customFormat="false" ht="21.75" hidden="false" customHeight="true" outlineLevel="0" collapsed="false">
      <c r="A12" s="47"/>
      <c r="B12" s="47"/>
      <c r="C12" s="47"/>
      <c r="D12" s="47"/>
      <c r="E12" s="42"/>
      <c r="F12" s="47" t="s">
        <v>50</v>
      </c>
      <c r="G12" s="51"/>
      <c r="H12" s="51"/>
    </row>
    <row r="13" customFormat="false" ht="35.25" hidden="false" customHeight="true" outlineLevel="0" collapsed="false">
      <c r="A13" s="47"/>
      <c r="B13" s="47"/>
      <c r="C13" s="50" t="s">
        <v>53</v>
      </c>
      <c r="D13" s="47"/>
      <c r="E13" s="42"/>
      <c r="F13" s="50" t="s">
        <v>54</v>
      </c>
      <c r="G13" s="51" t="n">
        <f aca="false">SUM(G14)</f>
        <v>-311000</v>
      </c>
      <c r="H13" s="51" t="n">
        <f aca="false">SUM(H14)</f>
        <v>-311000</v>
      </c>
    </row>
    <row r="14" customFormat="false" ht="35.25" hidden="false" customHeight="true" outlineLevel="0" collapsed="false">
      <c r="A14" s="47"/>
      <c r="B14" s="47"/>
      <c r="C14" s="47"/>
      <c r="D14" s="47" t="s">
        <v>13</v>
      </c>
      <c r="E14" s="42"/>
      <c r="F14" s="52" t="s">
        <v>15</v>
      </c>
      <c r="G14" s="53" t="n">
        <f aca="false">SUM(G16+G28)</f>
        <v>-311000</v>
      </c>
      <c r="H14" s="53" t="n">
        <f aca="false">SUM(H16+H28)</f>
        <v>-311000</v>
      </c>
    </row>
    <row r="15" customFormat="false" ht="21.75" hidden="false" customHeight="true" outlineLevel="0" collapsed="false">
      <c r="A15" s="47"/>
      <c r="B15" s="47"/>
      <c r="C15" s="47"/>
      <c r="D15" s="47"/>
      <c r="E15" s="42"/>
      <c r="F15" s="52" t="s">
        <v>50</v>
      </c>
      <c r="G15" s="54"/>
      <c r="H15" s="55"/>
    </row>
    <row r="16" s="59" customFormat="true" ht="21.75" hidden="false" customHeight="true" outlineLevel="0" collapsed="false">
      <c r="A16" s="22"/>
      <c r="B16" s="22"/>
      <c r="C16" s="22"/>
      <c r="D16" s="22"/>
      <c r="E16" s="22" t="s">
        <v>55</v>
      </c>
      <c r="F16" s="56" t="s">
        <v>22</v>
      </c>
      <c r="G16" s="57" t="n">
        <f aca="false">SUM(G17+G20)</f>
        <v>-206000</v>
      </c>
      <c r="H16" s="57" t="n">
        <f aca="false">SUM(H17+H20)</f>
        <v>-206000</v>
      </c>
      <c r="I16" s="58" t="n">
        <f aca="false">SUM(I18)</f>
        <v>-124000</v>
      </c>
      <c r="J16" s="58" t="n">
        <f aca="false">SUM(J18)</f>
        <v>-124000</v>
      </c>
    </row>
    <row r="17" s="59" customFormat="true" ht="21.75" hidden="false" customHeight="true" outlineLevel="0" collapsed="false">
      <c r="A17" s="22"/>
      <c r="B17" s="22"/>
      <c r="C17" s="22"/>
      <c r="D17" s="22"/>
      <c r="E17" s="22"/>
      <c r="F17" s="56" t="s">
        <v>56</v>
      </c>
      <c r="G17" s="57"/>
      <c r="H17" s="57"/>
      <c r="I17" s="58"/>
      <c r="J17" s="58"/>
    </row>
    <row r="18" s="59" customFormat="true" ht="37.5" hidden="false" customHeight="true" outlineLevel="0" collapsed="false">
      <c r="A18" s="22"/>
      <c r="B18" s="22"/>
      <c r="C18" s="22"/>
      <c r="D18" s="22"/>
      <c r="E18" s="22"/>
      <c r="F18" s="56" t="s">
        <v>57</v>
      </c>
      <c r="G18" s="57" t="n">
        <v>-206000</v>
      </c>
      <c r="H18" s="57" t="n">
        <v>-206000</v>
      </c>
      <c r="I18" s="58" t="n">
        <f aca="false">SUM(I20)</f>
        <v>-124000</v>
      </c>
      <c r="J18" s="58" t="n">
        <f aca="false">SUM(J20)</f>
        <v>-124000</v>
      </c>
    </row>
    <row r="19" s="59" customFormat="true" ht="39" hidden="false" customHeight="true" outlineLevel="0" collapsed="false">
      <c r="A19" s="22"/>
      <c r="B19" s="22"/>
      <c r="C19" s="22"/>
      <c r="D19" s="22"/>
      <c r="E19" s="22"/>
      <c r="F19" s="56" t="s">
        <v>58</v>
      </c>
      <c r="G19" s="57"/>
      <c r="H19" s="57"/>
      <c r="I19" s="58"/>
      <c r="J19" s="58"/>
    </row>
    <row r="20" s="59" customFormat="true" ht="21.75" hidden="false" customHeight="true" outlineLevel="0" collapsed="false">
      <c r="A20" s="22"/>
      <c r="B20" s="22"/>
      <c r="C20" s="22"/>
      <c r="D20" s="22"/>
      <c r="E20" s="22"/>
      <c r="F20" s="56" t="s">
        <v>47</v>
      </c>
      <c r="G20" s="57" t="n">
        <v>-206000</v>
      </c>
      <c r="H20" s="57" t="n">
        <v>-206000</v>
      </c>
      <c r="I20" s="58" t="n">
        <v>-124000</v>
      </c>
      <c r="J20" s="58" t="n">
        <v>-124000</v>
      </c>
    </row>
    <row r="21" s="59" customFormat="true" ht="21.75" hidden="false" customHeight="true" outlineLevel="0" collapsed="false">
      <c r="A21" s="22"/>
      <c r="B21" s="22"/>
      <c r="C21" s="22"/>
      <c r="D21" s="22"/>
      <c r="E21" s="22"/>
      <c r="F21" s="56" t="s">
        <v>59</v>
      </c>
      <c r="G21" s="57" t="n">
        <f aca="false">SUM(G22+G25)</f>
        <v>-206000</v>
      </c>
      <c r="H21" s="57" t="n">
        <f aca="false">SUM(H22+H25)</f>
        <v>-206000</v>
      </c>
      <c r="I21" s="58" t="n">
        <v>-124000</v>
      </c>
      <c r="J21" s="58" t="n">
        <v>-124000</v>
      </c>
    </row>
    <row r="22" s="59" customFormat="true" ht="39" hidden="false" customHeight="true" outlineLevel="0" collapsed="false">
      <c r="A22" s="22"/>
      <c r="B22" s="22"/>
      <c r="C22" s="22"/>
      <c r="D22" s="22"/>
      <c r="E22" s="60"/>
      <c r="F22" s="56" t="s">
        <v>60</v>
      </c>
      <c r="G22" s="57" t="n">
        <v>4092.7</v>
      </c>
      <c r="H22" s="57" t="n">
        <v>4092.7</v>
      </c>
      <c r="I22" s="58" t="n">
        <v>-110000</v>
      </c>
      <c r="J22" s="58" t="n">
        <v>-175000</v>
      </c>
    </row>
    <row r="23" s="59" customFormat="true" ht="33.75" hidden="false" customHeight="true" outlineLevel="0" collapsed="false">
      <c r="A23" s="22"/>
      <c r="B23" s="22"/>
      <c r="C23" s="22"/>
      <c r="D23" s="22"/>
      <c r="E23" s="60"/>
      <c r="F23" s="56" t="s">
        <v>61</v>
      </c>
      <c r="G23" s="57" t="n">
        <v>4092.7</v>
      </c>
      <c r="H23" s="57" t="n">
        <v>4092.7</v>
      </c>
      <c r="I23" s="58" t="n">
        <v>-110000</v>
      </c>
      <c r="J23" s="58" t="n">
        <v>-175000</v>
      </c>
    </row>
    <row r="24" s="59" customFormat="true" ht="21.75" hidden="false" customHeight="true" outlineLevel="0" collapsed="false">
      <c r="A24" s="22"/>
      <c r="B24" s="22"/>
      <c r="C24" s="22"/>
      <c r="D24" s="22"/>
      <c r="E24" s="60"/>
      <c r="F24" s="56" t="s">
        <v>62</v>
      </c>
      <c r="G24" s="57" t="n">
        <v>4092.7</v>
      </c>
      <c r="H24" s="57" t="n">
        <v>4092.7</v>
      </c>
      <c r="I24" s="58" t="n">
        <v>-110000</v>
      </c>
      <c r="J24" s="58" t="n">
        <v>-175000</v>
      </c>
    </row>
    <row r="25" s="59" customFormat="true" ht="21.75" hidden="false" customHeight="true" outlineLevel="0" collapsed="false">
      <c r="A25" s="22"/>
      <c r="B25" s="22"/>
      <c r="C25" s="22"/>
      <c r="D25" s="22"/>
      <c r="E25" s="22"/>
      <c r="F25" s="56" t="s">
        <v>63</v>
      </c>
      <c r="G25" s="57" t="n">
        <f aca="false">-206000-4092.7</f>
        <v>-210092.7</v>
      </c>
      <c r="H25" s="57" t="n">
        <f aca="false">-206000-4092.7</f>
        <v>-210092.7</v>
      </c>
      <c r="I25" s="58" t="n">
        <v>-124000</v>
      </c>
      <c r="J25" s="58" t="n">
        <v>-124000</v>
      </c>
    </row>
    <row r="26" s="59" customFormat="true" ht="39" hidden="false" customHeight="true" outlineLevel="0" collapsed="false">
      <c r="A26" s="22"/>
      <c r="B26" s="22"/>
      <c r="C26" s="22"/>
      <c r="D26" s="22"/>
      <c r="E26" s="22"/>
      <c r="F26" s="52" t="s">
        <v>64</v>
      </c>
      <c r="G26" s="57" t="n">
        <f aca="false">-206000-4092.7</f>
        <v>-210092.7</v>
      </c>
      <c r="H26" s="57" t="n">
        <f aca="false">-206000-4092.7</f>
        <v>-210092.7</v>
      </c>
      <c r="I26" s="58" t="n">
        <v>-124000</v>
      </c>
      <c r="J26" s="58" t="n">
        <v>-124000</v>
      </c>
    </row>
    <row r="27" s="59" customFormat="true" ht="21" hidden="false" customHeight="true" outlineLevel="0" collapsed="false">
      <c r="A27" s="22"/>
      <c r="B27" s="22"/>
      <c r="C27" s="22"/>
      <c r="D27" s="22"/>
      <c r="E27" s="22"/>
      <c r="F27" s="52" t="s">
        <v>65</v>
      </c>
      <c r="G27" s="57" t="n">
        <f aca="false">-206000-4092.7</f>
        <v>-210092.7</v>
      </c>
      <c r="H27" s="57" t="n">
        <f aca="false">-206000-4092.7</f>
        <v>-210092.7</v>
      </c>
      <c r="I27" s="58" t="n">
        <v>-124000</v>
      </c>
      <c r="J27" s="58" t="n">
        <v>-124000</v>
      </c>
    </row>
    <row r="28" customFormat="false" ht="21.75" hidden="false" customHeight="true" outlineLevel="0" collapsed="false">
      <c r="A28" s="47"/>
      <c r="B28" s="47"/>
      <c r="C28" s="47"/>
      <c r="D28" s="47"/>
      <c r="E28" s="60" t="s">
        <v>27</v>
      </c>
      <c r="F28" s="56" t="s">
        <v>28</v>
      </c>
      <c r="G28" s="53" t="n">
        <v>-105000</v>
      </c>
      <c r="H28" s="53" t="n">
        <v>-105000</v>
      </c>
    </row>
    <row r="29" customFormat="false" ht="21.75" hidden="false" customHeight="true" outlineLevel="0" collapsed="false">
      <c r="A29" s="47"/>
      <c r="B29" s="47"/>
      <c r="C29" s="47"/>
      <c r="D29" s="47"/>
      <c r="E29" s="60"/>
      <c r="F29" s="56" t="s">
        <v>56</v>
      </c>
      <c r="G29" s="61"/>
      <c r="H29" s="61"/>
    </row>
    <row r="30" customFormat="false" ht="38.65" hidden="false" customHeight="true" outlineLevel="0" collapsed="false">
      <c r="A30" s="47"/>
      <c r="B30" s="47"/>
      <c r="C30" s="47"/>
      <c r="D30" s="47"/>
      <c r="E30" s="60"/>
      <c r="F30" s="56" t="s">
        <v>57</v>
      </c>
      <c r="G30" s="61" t="n">
        <v>-105000</v>
      </c>
      <c r="H30" s="61" t="n">
        <v>-105000</v>
      </c>
    </row>
    <row r="31" customFormat="false" ht="36.6" hidden="false" customHeight="true" outlineLevel="0" collapsed="false">
      <c r="A31" s="47"/>
      <c r="B31" s="47"/>
      <c r="C31" s="47"/>
      <c r="D31" s="47"/>
      <c r="E31" s="60"/>
      <c r="F31" s="56" t="s">
        <v>58</v>
      </c>
      <c r="G31" s="61"/>
      <c r="H31" s="61"/>
    </row>
    <row r="32" customFormat="false" ht="21.75" hidden="false" customHeight="true" outlineLevel="0" collapsed="false">
      <c r="A32" s="47"/>
      <c r="B32" s="47"/>
      <c r="C32" s="47"/>
      <c r="D32" s="47"/>
      <c r="E32" s="60"/>
      <c r="F32" s="56" t="s">
        <v>47</v>
      </c>
      <c r="G32" s="61" t="n">
        <v>-75000</v>
      </c>
      <c r="H32" s="61" t="n">
        <v>-105000</v>
      </c>
    </row>
    <row r="33" customFormat="false" ht="21.75" hidden="false" customHeight="true" outlineLevel="0" collapsed="false">
      <c r="A33" s="47"/>
      <c r="B33" s="47"/>
      <c r="C33" s="47"/>
      <c r="D33" s="47"/>
      <c r="E33" s="60"/>
      <c r="F33" s="56" t="s">
        <v>59</v>
      </c>
      <c r="G33" s="61" t="n">
        <v>-75000</v>
      </c>
      <c r="H33" s="61" t="n">
        <v>-105000</v>
      </c>
    </row>
    <row r="34" customFormat="false" ht="24.85" hidden="false" customHeight="true" outlineLevel="0" collapsed="false">
      <c r="A34" s="47"/>
      <c r="B34" s="47"/>
      <c r="C34" s="47"/>
      <c r="D34" s="47"/>
      <c r="E34" s="60"/>
      <c r="F34" s="56" t="s">
        <v>63</v>
      </c>
      <c r="G34" s="61" t="n">
        <v>-75000</v>
      </c>
      <c r="H34" s="61" t="n">
        <v>-105000</v>
      </c>
    </row>
    <row r="35" customFormat="false" ht="42.05" hidden="false" customHeight="true" outlineLevel="0" collapsed="false">
      <c r="A35" s="47"/>
      <c r="B35" s="47"/>
      <c r="C35" s="47"/>
      <c r="D35" s="47"/>
      <c r="E35" s="60"/>
      <c r="F35" s="56" t="s">
        <v>64</v>
      </c>
      <c r="G35" s="61" t="n">
        <v>-75000</v>
      </c>
      <c r="H35" s="61" t="n">
        <v>-105000</v>
      </c>
    </row>
    <row r="36" customFormat="false" ht="21.75" hidden="false" customHeight="true" outlineLevel="0" collapsed="false">
      <c r="A36" s="47"/>
      <c r="B36" s="47"/>
      <c r="C36" s="47"/>
      <c r="D36" s="47"/>
      <c r="E36" s="60"/>
      <c r="F36" s="56" t="s">
        <v>65</v>
      </c>
      <c r="G36" s="61" t="n">
        <v>-75000</v>
      </c>
      <c r="H36" s="61" t="n">
        <v>-105000</v>
      </c>
    </row>
    <row r="37" s="59" customFormat="true" ht="31.3" hidden="false" customHeight="false" outlineLevel="0" collapsed="false">
      <c r="A37" s="62" t="s">
        <v>66</v>
      </c>
      <c r="B37" s="22"/>
      <c r="C37" s="22"/>
      <c r="D37" s="22"/>
      <c r="E37" s="60"/>
      <c r="F37" s="62" t="s">
        <v>67</v>
      </c>
      <c r="G37" s="51" t="n">
        <v>311000</v>
      </c>
      <c r="H37" s="51" t="n">
        <v>311000</v>
      </c>
      <c r="I37" s="63" t="e">
        <f aca="false">SUM(I39)</f>
        <v>#REF!</v>
      </c>
      <c r="J37" s="63" t="e">
        <f aca="false">SUM(J39)</f>
        <v>#REF!</v>
      </c>
    </row>
    <row r="38" s="59" customFormat="true" ht="23.25" hidden="false" customHeight="true" outlineLevel="0" collapsed="false">
      <c r="A38" s="22"/>
      <c r="B38" s="22"/>
      <c r="C38" s="22"/>
      <c r="D38" s="22"/>
      <c r="E38" s="60"/>
      <c r="F38" s="22" t="s">
        <v>50</v>
      </c>
      <c r="G38" s="64"/>
      <c r="H38" s="64"/>
      <c r="I38" s="58"/>
      <c r="J38" s="58"/>
    </row>
    <row r="39" s="59" customFormat="true" ht="23.25" hidden="false" customHeight="true" outlineLevel="0" collapsed="false">
      <c r="A39" s="22"/>
      <c r="B39" s="62" t="s">
        <v>48</v>
      </c>
      <c r="C39" s="22"/>
      <c r="D39" s="22"/>
      <c r="E39" s="60"/>
      <c r="F39" s="22" t="s">
        <v>32</v>
      </c>
      <c r="G39" s="61" t="n">
        <v>311000</v>
      </c>
      <c r="H39" s="61" t="n">
        <v>311000</v>
      </c>
      <c r="I39" s="58" t="e">
        <f aca="false">SUM(I41)</f>
        <v>#REF!</v>
      </c>
      <c r="J39" s="58" t="e">
        <f aca="false">SUM(J41)</f>
        <v>#REF!</v>
      </c>
    </row>
    <row r="40" s="59" customFormat="true" ht="23.25" hidden="false" customHeight="true" outlineLevel="0" collapsed="false">
      <c r="A40" s="22"/>
      <c r="B40" s="22"/>
      <c r="C40" s="22"/>
      <c r="D40" s="22"/>
      <c r="E40" s="60"/>
      <c r="F40" s="22" t="s">
        <v>50</v>
      </c>
      <c r="G40" s="64"/>
      <c r="H40" s="64"/>
      <c r="I40" s="58"/>
      <c r="J40" s="58"/>
    </row>
    <row r="41" s="59" customFormat="true" ht="23.25" hidden="false" customHeight="true" outlineLevel="0" collapsed="false">
      <c r="A41" s="22"/>
      <c r="B41" s="22"/>
      <c r="C41" s="62" t="s">
        <v>48</v>
      </c>
      <c r="D41" s="22"/>
      <c r="E41" s="60"/>
      <c r="F41" s="22" t="s">
        <v>32</v>
      </c>
      <c r="G41" s="61" t="n">
        <v>311000</v>
      </c>
      <c r="H41" s="61" t="n">
        <v>311000</v>
      </c>
      <c r="I41" s="58" t="e">
        <f aca="false">SUM(I43+#REF!)</f>
        <v>#REF!</v>
      </c>
      <c r="J41" s="58" t="e">
        <f aca="false">SUM(J43+#REF!)</f>
        <v>#REF!</v>
      </c>
    </row>
    <row r="42" s="59" customFormat="true" ht="23.25" hidden="false" customHeight="true" outlineLevel="0" collapsed="false">
      <c r="A42" s="22"/>
      <c r="B42" s="22"/>
      <c r="C42" s="56"/>
      <c r="D42" s="22"/>
      <c r="E42" s="60"/>
      <c r="F42" s="22" t="s">
        <v>50</v>
      </c>
      <c r="G42" s="64"/>
      <c r="H42" s="64"/>
      <c r="I42" s="58"/>
      <c r="J42" s="58"/>
    </row>
    <row r="43" s="59" customFormat="true" ht="23.25" hidden="false" customHeight="true" outlineLevel="0" collapsed="false">
      <c r="A43" s="22"/>
      <c r="B43" s="22"/>
      <c r="C43" s="56"/>
      <c r="D43" s="22" t="s">
        <v>31</v>
      </c>
      <c r="E43" s="60" t="s">
        <v>35</v>
      </c>
      <c r="F43" s="22" t="s">
        <v>32</v>
      </c>
      <c r="G43" s="61" t="n">
        <v>311000</v>
      </c>
      <c r="H43" s="61" t="n">
        <v>311000</v>
      </c>
      <c r="I43" s="58" t="n">
        <f aca="false">1036000*75/100</f>
        <v>777000</v>
      </c>
      <c r="J43" s="58" t="n">
        <v>1036000</v>
      </c>
    </row>
    <row r="44" s="59" customFormat="true" ht="23.25" hidden="false" customHeight="true" outlineLevel="0" collapsed="false">
      <c r="A44" s="22"/>
      <c r="B44" s="22"/>
      <c r="C44" s="56"/>
      <c r="D44" s="22"/>
      <c r="E44" s="60"/>
      <c r="F44" s="22" t="s">
        <v>56</v>
      </c>
      <c r="G44" s="64"/>
      <c r="H44" s="64"/>
      <c r="I44" s="58"/>
      <c r="J44" s="58"/>
    </row>
    <row r="45" s="59" customFormat="true" ht="23.25" hidden="false" customHeight="true" outlineLevel="0" collapsed="false">
      <c r="A45" s="22"/>
      <c r="B45" s="22"/>
      <c r="C45" s="56"/>
      <c r="D45" s="22"/>
      <c r="E45" s="60"/>
      <c r="F45" s="24" t="s">
        <v>30</v>
      </c>
      <c r="G45" s="61" t="n">
        <v>311000</v>
      </c>
      <c r="H45" s="61" t="n">
        <v>311000</v>
      </c>
      <c r="I45" s="58" t="n">
        <f aca="false">1036000*75/100</f>
        <v>777000</v>
      </c>
      <c r="J45" s="58" t="n">
        <v>1036000</v>
      </c>
    </row>
    <row r="46" s="59" customFormat="true" ht="42.75" hidden="false" customHeight="true" outlineLevel="0" collapsed="false">
      <c r="A46" s="22"/>
      <c r="B46" s="22"/>
      <c r="C46" s="56"/>
      <c r="D46" s="22"/>
      <c r="E46" s="60"/>
      <c r="F46" s="22" t="s">
        <v>58</v>
      </c>
      <c r="G46" s="64"/>
      <c r="H46" s="64"/>
      <c r="I46" s="58"/>
      <c r="J46" s="58"/>
    </row>
    <row r="47" s="59" customFormat="true" ht="23.25" hidden="false" customHeight="true" outlineLevel="0" collapsed="false">
      <c r="A47" s="22"/>
      <c r="B47" s="22"/>
      <c r="C47" s="56"/>
      <c r="D47" s="22"/>
      <c r="E47" s="60"/>
      <c r="F47" s="22" t="s">
        <v>47</v>
      </c>
      <c r="G47" s="61" t="n">
        <v>311000</v>
      </c>
      <c r="H47" s="61" t="n">
        <v>311000</v>
      </c>
      <c r="I47" s="58" t="n">
        <f aca="false">1036000*75/100</f>
        <v>777000</v>
      </c>
      <c r="J47" s="58" t="n">
        <v>1036000</v>
      </c>
    </row>
    <row r="48" s="59" customFormat="true" ht="23.25" hidden="false" customHeight="true" outlineLevel="0" collapsed="false">
      <c r="A48" s="22"/>
      <c r="B48" s="22"/>
      <c r="C48" s="56"/>
      <c r="D48" s="22"/>
      <c r="E48" s="60"/>
      <c r="F48" s="22" t="s">
        <v>59</v>
      </c>
      <c r="G48" s="61" t="n">
        <v>311000</v>
      </c>
      <c r="H48" s="61" t="n">
        <v>311000</v>
      </c>
      <c r="I48" s="58" t="n">
        <f aca="false">1036000*75/100</f>
        <v>777000</v>
      </c>
      <c r="J48" s="58" t="n">
        <v>1036000</v>
      </c>
    </row>
    <row r="49" s="59" customFormat="true" ht="23.25" hidden="false" customHeight="true" outlineLevel="0" collapsed="false">
      <c r="A49" s="22"/>
      <c r="B49" s="22"/>
      <c r="C49" s="56"/>
      <c r="D49" s="22"/>
      <c r="E49" s="60"/>
      <c r="F49" s="22" t="s">
        <v>68</v>
      </c>
      <c r="G49" s="61" t="n">
        <v>311000</v>
      </c>
      <c r="H49" s="61" t="n">
        <v>311000</v>
      </c>
      <c r="I49" s="58" t="n">
        <f aca="false">1036000*75/100</f>
        <v>777000</v>
      </c>
      <c r="J49" s="58" t="n">
        <v>1036000</v>
      </c>
    </row>
    <row r="50" s="59" customFormat="true" ht="23.25" hidden="false" customHeight="true" outlineLevel="0" collapsed="false">
      <c r="D50" s="65"/>
      <c r="E50" s="66"/>
      <c r="F50" s="22" t="s">
        <v>69</v>
      </c>
      <c r="G50" s="61" t="n">
        <v>311000</v>
      </c>
      <c r="H50" s="61" t="n">
        <v>311000</v>
      </c>
      <c r="I50" s="58" t="n">
        <f aca="false">1036000*75/100</f>
        <v>777000</v>
      </c>
      <c r="J50" s="58" t="n">
        <v>1036000</v>
      </c>
    </row>
  </sheetData>
  <mergeCells count="7">
    <mergeCell ref="G2:H2"/>
    <mergeCell ref="B3:H3"/>
    <mergeCell ref="A5:C6"/>
    <mergeCell ref="D5:E6"/>
    <mergeCell ref="F5:F7"/>
    <mergeCell ref="G6:G7"/>
    <mergeCell ref="H6:H7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8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15"/>
  <sheetViews>
    <sheetView showFormulas="false" showGridLines="true" showRowColHeaders="true" showZeros="true" rightToLeft="false" tabSelected="false" showOutlineSymbols="true" defaultGridColor="true" view="pageBreakPreview" topLeftCell="A7" colorId="64" zoomScale="130" zoomScaleNormal="100" zoomScalePageLayoutView="130" workbookViewId="0">
      <selection pane="topLeft" activeCell="G13" activeCellId="0" sqref="G13"/>
    </sheetView>
  </sheetViews>
  <sheetFormatPr defaultColWidth="11.7578125" defaultRowHeight="12.8" zeroHeight="false" outlineLevelRow="0" outlineLevelCol="0"/>
  <cols>
    <col collapsed="false" customWidth="true" hidden="false" outlineLevel="0" max="2" min="2" style="0" width="13.89"/>
    <col collapsed="false" customWidth="true" hidden="false" outlineLevel="0" max="5" min="5" style="0" width="18.81"/>
    <col collapsed="false" customWidth="true" hidden="false" outlineLevel="0" max="6" min="6" style="67" width="28.54"/>
    <col collapsed="false" customWidth="true" hidden="false" outlineLevel="0" max="7" min="7" style="0" width="28.74"/>
  </cols>
  <sheetData>
    <row r="1" customFormat="false" ht="13.8" hidden="false" customHeight="false" outlineLevel="0" collapsed="false">
      <c r="G1" s="68" t="s">
        <v>70</v>
      </c>
    </row>
    <row r="2" customFormat="false" ht="58.5" hidden="false" customHeight="true" outlineLevel="0" collapsed="false">
      <c r="B2" s="69"/>
      <c r="C2" s="70"/>
      <c r="D2" s="70"/>
      <c r="E2" s="69"/>
      <c r="F2" s="71" t="s">
        <v>1</v>
      </c>
      <c r="G2" s="71"/>
    </row>
    <row r="3" customFormat="false" ht="54.5" hidden="false" customHeight="true" outlineLevel="0" collapsed="false">
      <c r="B3" s="72" t="s">
        <v>71</v>
      </c>
      <c r="C3" s="72"/>
      <c r="D3" s="72"/>
      <c r="E3" s="72"/>
      <c r="F3" s="72"/>
      <c r="G3" s="72"/>
    </row>
    <row r="4" customFormat="false" ht="21" hidden="false" customHeight="true" outlineLevel="0" collapsed="false">
      <c r="B4" s="73"/>
      <c r="C4" s="73"/>
      <c r="D4" s="73"/>
      <c r="E4" s="73"/>
      <c r="F4" s="73"/>
      <c r="G4" s="41" t="s">
        <v>3</v>
      </c>
    </row>
    <row r="5" customFormat="false" ht="42" hidden="false" customHeight="true" outlineLevel="0" collapsed="false">
      <c r="A5" s="74" t="s">
        <v>72</v>
      </c>
      <c r="B5" s="74"/>
      <c r="C5" s="74" t="s">
        <v>73</v>
      </c>
      <c r="D5" s="74"/>
      <c r="E5" s="74"/>
      <c r="F5" s="74" t="s">
        <v>74</v>
      </c>
      <c r="G5" s="75" t="s">
        <v>75</v>
      </c>
    </row>
    <row r="6" customFormat="false" ht="14.25" hidden="false" customHeight="true" outlineLevel="0" collapsed="false">
      <c r="A6" s="74"/>
      <c r="B6" s="74"/>
      <c r="C6" s="74"/>
      <c r="D6" s="74"/>
      <c r="E6" s="74"/>
      <c r="F6" s="74"/>
      <c r="G6" s="76" t="s">
        <v>76</v>
      </c>
    </row>
    <row r="7" customFormat="false" ht="78.05" hidden="false" customHeight="true" outlineLevel="0" collapsed="false">
      <c r="A7" s="74" t="s">
        <v>7</v>
      </c>
      <c r="B7" s="74" t="s">
        <v>8</v>
      </c>
      <c r="C7" s="74"/>
      <c r="D7" s="74"/>
      <c r="E7" s="74"/>
      <c r="F7" s="74"/>
      <c r="G7" s="76"/>
    </row>
    <row r="8" customFormat="false" ht="13.8" hidden="false" customHeight="false" outlineLevel="0" collapsed="false">
      <c r="A8" s="77" t="n">
        <v>1</v>
      </c>
      <c r="B8" s="77" t="n">
        <v>2</v>
      </c>
      <c r="C8" s="77" t="n">
        <v>3</v>
      </c>
      <c r="D8" s="77"/>
      <c r="E8" s="77"/>
      <c r="F8" s="77" t="n">
        <v>4</v>
      </c>
      <c r="G8" s="78" t="n">
        <v>5</v>
      </c>
    </row>
    <row r="9" customFormat="false" ht="29.85" hidden="false" customHeight="true" outlineLevel="0" collapsed="false">
      <c r="A9" s="79" t="s">
        <v>12</v>
      </c>
      <c r="B9" s="79"/>
      <c r="C9" s="79"/>
      <c r="D9" s="79"/>
      <c r="E9" s="79"/>
      <c r="F9" s="79"/>
      <c r="G9" s="80" t="n">
        <f aca="false">SUM(G10)</f>
        <v>-315092.7</v>
      </c>
    </row>
    <row r="10" s="84" customFormat="true" ht="63.7" hidden="false" customHeight="true" outlineLevel="0" collapsed="false">
      <c r="A10" s="81" t="n">
        <v>1043</v>
      </c>
      <c r="B10" s="82" t="s">
        <v>77</v>
      </c>
      <c r="C10" s="82"/>
      <c r="D10" s="82"/>
      <c r="E10" s="82"/>
      <c r="F10" s="83"/>
      <c r="G10" s="80" t="n">
        <f aca="false">SUM(G11+G14)</f>
        <v>-315092.7</v>
      </c>
      <c r="AMJ10" s="0"/>
    </row>
    <row r="11" s="84" customFormat="true" ht="62.05" hidden="false" customHeight="true" outlineLevel="0" collapsed="false">
      <c r="A11" s="85"/>
      <c r="B11" s="83" t="n">
        <v>11005</v>
      </c>
      <c r="C11" s="86" t="s">
        <v>78</v>
      </c>
      <c r="D11" s="86"/>
      <c r="E11" s="86"/>
      <c r="F11" s="87" t="s">
        <v>12</v>
      </c>
      <c r="G11" s="80" t="n">
        <f aca="false">SUM(G12:G13)</f>
        <v>-210092.7</v>
      </c>
      <c r="AMJ11" s="0"/>
    </row>
    <row r="12" s="84" customFormat="true" ht="41.7" hidden="false" customHeight="true" outlineLevel="0" collapsed="false">
      <c r="A12" s="85"/>
      <c r="B12" s="83"/>
      <c r="C12" s="88"/>
      <c r="D12" s="88"/>
      <c r="E12" s="88"/>
      <c r="F12" s="89" t="s">
        <v>79</v>
      </c>
      <c r="G12" s="53" t="n">
        <f aca="false">-206000-8078-4092.7</f>
        <v>-218170.7</v>
      </c>
      <c r="AMJ12" s="0"/>
    </row>
    <row r="13" s="84" customFormat="true" ht="61.95" hidden="false" customHeight="true" outlineLevel="0" collapsed="false">
      <c r="A13" s="85"/>
      <c r="B13" s="83"/>
      <c r="C13" s="88"/>
      <c r="D13" s="88"/>
      <c r="E13" s="88"/>
      <c r="F13" s="89" t="s">
        <v>80</v>
      </c>
      <c r="G13" s="53" t="n">
        <v>8078</v>
      </c>
      <c r="AMJ13" s="0"/>
    </row>
    <row r="14" s="84" customFormat="true" ht="58.3" hidden="false" customHeight="true" outlineLevel="0" collapsed="false">
      <c r="A14" s="85"/>
      <c r="B14" s="83" t="n">
        <v>11006</v>
      </c>
      <c r="C14" s="86" t="s">
        <v>81</v>
      </c>
      <c r="D14" s="86"/>
      <c r="E14" s="86"/>
      <c r="F14" s="87" t="s">
        <v>12</v>
      </c>
      <c r="G14" s="80" t="n">
        <f aca="false">+G15</f>
        <v>-105000</v>
      </c>
      <c r="AMJ14" s="0"/>
    </row>
    <row r="15" s="84" customFormat="true" ht="41.7" hidden="false" customHeight="true" outlineLevel="0" collapsed="false">
      <c r="A15" s="90"/>
      <c r="B15" s="83"/>
      <c r="C15" s="88"/>
      <c r="D15" s="88"/>
      <c r="E15" s="88"/>
      <c r="F15" s="89" t="s">
        <v>79</v>
      </c>
      <c r="G15" s="53" t="n">
        <v>-105000</v>
      </c>
      <c r="AMJ15" s="0"/>
    </row>
  </sheetData>
  <mergeCells count="11">
    <mergeCell ref="F2:G2"/>
    <mergeCell ref="B3:G3"/>
    <mergeCell ref="A5:B6"/>
    <mergeCell ref="C5:E7"/>
    <mergeCell ref="F5:F7"/>
    <mergeCell ref="G6:G7"/>
    <mergeCell ref="C8:E8"/>
    <mergeCell ref="A9:F9"/>
    <mergeCell ref="B10:E10"/>
    <mergeCell ref="C11:E11"/>
    <mergeCell ref="C14:E14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81"/>
  <sheetViews>
    <sheetView showFormulas="false" showGridLines="true" showRowColHeaders="true" showZeros="true" rightToLeft="false" tabSelected="false" showOutlineSymbols="true" defaultGridColor="true" view="pageBreakPreview" topLeftCell="A19" colorId="64" zoomScale="130" zoomScaleNormal="100" zoomScalePageLayoutView="130" workbookViewId="0">
      <selection pane="topLeft" activeCell="A64" activeCellId="0" sqref="A64"/>
    </sheetView>
  </sheetViews>
  <sheetFormatPr defaultColWidth="9.13671875" defaultRowHeight="13.8" zeroHeight="false" outlineLevelRow="0" outlineLevelCol="0"/>
  <cols>
    <col collapsed="false" customWidth="true" hidden="false" outlineLevel="0" max="1" min="1" style="91" width="28.57"/>
    <col collapsed="false" customWidth="true" hidden="false" outlineLevel="0" max="2" min="2" style="91" width="59.14"/>
    <col collapsed="false" customWidth="true" hidden="false" outlineLevel="0" max="3" min="3" style="91" width="36.34"/>
    <col collapsed="false" customWidth="false" hidden="false" outlineLevel="0" max="1018" min="4" style="91" width="9.13"/>
    <col collapsed="false" customWidth="true" hidden="false" outlineLevel="0" max="1021" min="1019" style="92" width="11.52"/>
    <col collapsed="false" customWidth="true" hidden="false" outlineLevel="0" max="1024" min="1022" style="0" width="11.52"/>
  </cols>
  <sheetData>
    <row r="1" customFormat="false" ht="23.25" hidden="false" customHeight="true" outlineLevel="0" collapsed="false">
      <c r="C1" s="93" t="s">
        <v>82</v>
      </c>
    </row>
    <row r="2" customFormat="false" ht="47.85" hidden="false" customHeight="true" outlineLevel="0" collapsed="false">
      <c r="B2" s="71" t="s">
        <v>1</v>
      </c>
      <c r="C2" s="71"/>
    </row>
    <row r="3" customFormat="false" ht="43.5" hidden="false" customHeight="true" outlineLevel="0" collapsed="false">
      <c r="A3" s="94" t="s">
        <v>83</v>
      </c>
      <c r="B3" s="94"/>
      <c r="C3" s="94"/>
    </row>
    <row r="4" customFormat="false" ht="20.25" hidden="false" customHeight="true" outlineLevel="0" collapsed="false">
      <c r="A4" s="95" t="s">
        <v>84</v>
      </c>
      <c r="B4" s="95"/>
      <c r="C4" s="95"/>
    </row>
    <row r="5" s="92" customFormat="true" ht="13.8" hidden="false" customHeight="false" outlineLevel="0" collapsed="false">
      <c r="AMH5" s="0"/>
      <c r="AMI5" s="0"/>
      <c r="AMJ5" s="0"/>
    </row>
    <row r="6" s="92" customFormat="true" ht="13.8" hidden="false" customHeight="false" outlineLevel="0" collapsed="false">
      <c r="AMH6" s="0"/>
      <c r="AMI6" s="0"/>
      <c r="AMJ6" s="0"/>
    </row>
    <row r="7" customFormat="false" ht="16.2" hidden="false" customHeight="true" outlineLevel="0" collapsed="false">
      <c r="A7" s="96" t="s">
        <v>85</v>
      </c>
      <c r="B7" s="96"/>
      <c r="C7" s="96"/>
    </row>
    <row r="8" customFormat="false" ht="16.2" hidden="false" customHeight="true" outlineLevel="0" collapsed="false">
      <c r="A8" s="96"/>
      <c r="B8" s="96"/>
      <c r="C8" s="96"/>
    </row>
    <row r="9" customFormat="false" ht="16.2" hidden="false" customHeight="true" outlineLevel="0" collapsed="false">
      <c r="A9" s="96"/>
      <c r="B9" s="96"/>
      <c r="C9" s="96"/>
    </row>
    <row r="10" s="98" customFormat="true" ht="18.65" hidden="false" customHeight="true" outlineLevel="0" collapsed="false">
      <c r="A10" s="97" t="s">
        <v>86</v>
      </c>
      <c r="B10" s="96" t="s">
        <v>87</v>
      </c>
      <c r="C10" s="96"/>
      <c r="AMG10" s="92"/>
      <c r="AMH10" s="0"/>
      <c r="AMI10" s="0"/>
      <c r="AMJ10" s="0"/>
    </row>
    <row r="11" s="98" customFormat="true" ht="18.65" hidden="false" customHeight="true" outlineLevel="0" collapsed="false">
      <c r="A11" s="99" t="s">
        <v>88</v>
      </c>
      <c r="B11" s="100" t="s">
        <v>89</v>
      </c>
      <c r="C11" s="100"/>
      <c r="AMG11" s="92"/>
      <c r="AMH11" s="0"/>
      <c r="AMI11" s="0"/>
      <c r="AMJ11" s="0"/>
    </row>
    <row r="12" customFormat="false" ht="16.2" hidden="false" customHeight="true" outlineLevel="0" collapsed="false">
      <c r="A12" s="96"/>
      <c r="B12" s="96"/>
      <c r="C12" s="96"/>
    </row>
    <row r="13" customFormat="false" ht="16.2" hidden="false" customHeight="true" outlineLevel="0" collapsed="false">
      <c r="A13" s="96" t="s">
        <v>90</v>
      </c>
      <c r="B13" s="96"/>
      <c r="C13" s="96"/>
    </row>
    <row r="14" s="102" customFormat="true" ht="66.55" hidden="false" customHeight="true" outlineLevel="0" collapsed="false">
      <c r="A14" s="91" t="s">
        <v>91</v>
      </c>
      <c r="B14" s="99" t="s">
        <v>88</v>
      </c>
      <c r="C14" s="101" t="s">
        <v>92</v>
      </c>
      <c r="AMH14" s="0"/>
      <c r="AMI14" s="0"/>
      <c r="AMJ14" s="0"/>
    </row>
    <row r="15" s="102" customFormat="true" ht="16.4" hidden="false" customHeight="false" outlineLevel="0" collapsed="false">
      <c r="A15" s="91" t="s">
        <v>93</v>
      </c>
      <c r="B15" s="99" t="s">
        <v>94</v>
      </c>
      <c r="C15" s="103" t="s">
        <v>75</v>
      </c>
      <c r="AMH15" s="0"/>
      <c r="AMI15" s="0"/>
      <c r="AMJ15" s="0"/>
    </row>
    <row r="16" s="102" customFormat="true" ht="16.4" hidden="false" customHeight="false" outlineLevel="0" collapsed="false">
      <c r="A16" s="91" t="s">
        <v>95</v>
      </c>
      <c r="B16" s="99" t="s">
        <v>96</v>
      </c>
      <c r="C16" s="91"/>
      <c r="AMH16" s="0"/>
      <c r="AMI16" s="0"/>
      <c r="AMJ16" s="0"/>
    </row>
    <row r="17" s="102" customFormat="true" ht="90" hidden="false" customHeight="true" outlineLevel="0" collapsed="false">
      <c r="A17" s="91" t="s">
        <v>97</v>
      </c>
      <c r="B17" s="99" t="s">
        <v>98</v>
      </c>
      <c r="C17" s="91"/>
      <c r="AMH17" s="0"/>
      <c r="AMI17" s="0"/>
      <c r="AMJ17" s="0"/>
    </row>
    <row r="18" s="102" customFormat="true" ht="16.4" hidden="false" customHeight="false" outlineLevel="0" collapsed="false">
      <c r="A18" s="91" t="s">
        <v>99</v>
      </c>
      <c r="B18" s="99" t="s">
        <v>100</v>
      </c>
      <c r="C18" s="91"/>
      <c r="AMH18" s="0"/>
      <c r="AMI18" s="0"/>
      <c r="AMJ18" s="0"/>
    </row>
    <row r="19" s="102" customFormat="true" ht="31.3" hidden="false" customHeight="false" outlineLevel="0" collapsed="false">
      <c r="A19" s="91" t="s">
        <v>101</v>
      </c>
      <c r="B19" s="99" t="s">
        <v>84</v>
      </c>
      <c r="C19" s="91"/>
      <c r="AMH19" s="0"/>
      <c r="AMI19" s="0"/>
      <c r="AMJ19" s="0"/>
    </row>
    <row r="20" s="102" customFormat="true" ht="16.5" hidden="false" customHeight="true" outlineLevel="0" collapsed="false">
      <c r="A20" s="101" t="s">
        <v>102</v>
      </c>
      <c r="B20" s="101"/>
      <c r="C20" s="91"/>
      <c r="AMH20" s="0"/>
      <c r="AMI20" s="0"/>
      <c r="AMJ20" s="0"/>
    </row>
    <row r="21" s="102" customFormat="true" ht="16.5" hidden="false" customHeight="true" outlineLevel="0" collapsed="false">
      <c r="A21" s="100" t="s">
        <v>103</v>
      </c>
      <c r="B21" s="100"/>
      <c r="C21" s="104" t="n">
        <v>-1</v>
      </c>
      <c r="AMH21" s="0"/>
      <c r="AMI21" s="0"/>
      <c r="AMJ21" s="0"/>
    </row>
    <row r="22" s="102" customFormat="true" ht="16.5" hidden="false" customHeight="true" outlineLevel="0" collapsed="false">
      <c r="A22" s="100" t="s">
        <v>104</v>
      </c>
      <c r="B22" s="100"/>
      <c r="C22" s="104"/>
      <c r="AMH22" s="0"/>
      <c r="AMI22" s="0"/>
      <c r="AMJ22" s="0"/>
    </row>
    <row r="23" s="102" customFormat="true" ht="16.5" hidden="false" customHeight="true" outlineLevel="0" collapsed="false">
      <c r="A23" s="100" t="s">
        <v>105</v>
      </c>
      <c r="B23" s="100"/>
      <c r="C23" s="104" t="n">
        <v>-2</v>
      </c>
      <c r="AMH23" s="0"/>
      <c r="AMI23" s="0"/>
      <c r="AMJ23" s="0"/>
    </row>
    <row r="24" s="102" customFormat="true" ht="16.5" hidden="false" customHeight="true" outlineLevel="0" collapsed="false">
      <c r="A24" s="100" t="s">
        <v>106</v>
      </c>
      <c r="B24" s="100"/>
      <c r="C24" s="91"/>
      <c r="AMH24" s="0"/>
      <c r="AMI24" s="0"/>
      <c r="AMJ24" s="0"/>
    </row>
    <row r="25" s="102" customFormat="true" ht="16.5" hidden="false" customHeight="true" outlineLevel="0" collapsed="false">
      <c r="A25" s="100" t="s">
        <v>107</v>
      </c>
      <c r="B25" s="100"/>
      <c r="C25" s="104"/>
      <c r="AMH25" s="0"/>
      <c r="AMI25" s="0"/>
      <c r="AMJ25" s="0"/>
    </row>
    <row r="26" s="102" customFormat="true" ht="44.25" hidden="false" customHeight="true" outlineLevel="0" collapsed="false">
      <c r="A26" s="100" t="s">
        <v>108</v>
      </c>
      <c r="B26" s="100"/>
      <c r="C26" s="104"/>
      <c r="AMH26" s="0"/>
      <c r="AMI26" s="0"/>
      <c r="AMJ26" s="0"/>
    </row>
    <row r="27" s="102" customFormat="true" ht="35.4" hidden="false" customHeight="true" outlineLevel="0" collapsed="false">
      <c r="A27" s="100" t="s">
        <v>109</v>
      </c>
      <c r="B27" s="100"/>
      <c r="C27" s="104" t="n">
        <v>1</v>
      </c>
      <c r="AMH27" s="0"/>
      <c r="AMI27" s="0"/>
      <c r="AMJ27" s="0"/>
    </row>
    <row r="28" s="102" customFormat="true" ht="33.85" hidden="false" customHeight="true" outlineLevel="0" collapsed="false">
      <c r="A28" s="105" t="s">
        <v>110</v>
      </c>
      <c r="B28" s="105"/>
      <c r="C28" s="104" t="n">
        <v>1</v>
      </c>
      <c r="AMH28" s="0"/>
      <c r="AMI28" s="0"/>
      <c r="AMJ28" s="0"/>
    </row>
    <row r="29" s="102" customFormat="true" ht="16.5" hidden="false" customHeight="true" outlineLevel="0" collapsed="false">
      <c r="A29" s="106" t="s">
        <v>111</v>
      </c>
      <c r="B29" s="106"/>
      <c r="C29" s="107" t="n">
        <v>-206000</v>
      </c>
      <c r="AMH29" s="0"/>
      <c r="AMI29" s="0"/>
      <c r="AMJ29" s="0"/>
    </row>
    <row r="30" customFormat="false" ht="16.2" hidden="false" customHeight="true" outlineLevel="0" collapsed="false">
      <c r="A30" s="96"/>
      <c r="B30" s="96"/>
      <c r="C30" s="96"/>
    </row>
    <row r="31" s="98" customFormat="true" ht="15.85" hidden="false" customHeight="true" outlineLevel="0" collapsed="false">
      <c r="A31" s="96" t="s">
        <v>90</v>
      </c>
      <c r="B31" s="96"/>
      <c r="C31" s="96"/>
      <c r="AMF31" s="92"/>
      <c r="AMG31" s="92"/>
      <c r="AMH31" s="0"/>
      <c r="AMI31" s="0"/>
      <c r="AMJ31" s="0"/>
    </row>
    <row r="32" s="98" customFormat="true" ht="13.8" hidden="false" customHeight="false" outlineLevel="0" collapsed="false">
      <c r="A32" s="91"/>
      <c r="B32" s="91"/>
      <c r="C32" s="91"/>
      <c r="AMF32" s="92"/>
      <c r="AMG32" s="92"/>
      <c r="AMH32" s="0"/>
      <c r="AMI32" s="0"/>
      <c r="AMJ32" s="0"/>
    </row>
    <row r="33" s="98" customFormat="true" ht="46.6" hidden="false" customHeight="true" outlineLevel="0" collapsed="false">
      <c r="A33" s="91" t="s">
        <v>91</v>
      </c>
      <c r="B33" s="99" t="s">
        <v>88</v>
      </c>
      <c r="C33" s="101" t="s">
        <v>112</v>
      </c>
      <c r="AMF33" s="92"/>
      <c r="AMG33" s="92"/>
      <c r="AMH33" s="0"/>
      <c r="AMI33" s="0"/>
      <c r="AMJ33" s="0"/>
    </row>
    <row r="34" s="98" customFormat="true" ht="16.4" hidden="false" customHeight="false" outlineLevel="0" collapsed="false">
      <c r="A34" s="91" t="s">
        <v>93</v>
      </c>
      <c r="B34" s="99" t="s">
        <v>113</v>
      </c>
      <c r="C34" s="103" t="s">
        <v>75</v>
      </c>
      <c r="AMF34" s="92"/>
      <c r="AMG34" s="92"/>
      <c r="AMH34" s="0"/>
      <c r="AMI34" s="0"/>
      <c r="AMJ34" s="0"/>
    </row>
    <row r="35" s="98" customFormat="true" ht="16.4" hidden="false" customHeight="false" outlineLevel="0" collapsed="false">
      <c r="A35" s="91" t="s">
        <v>95</v>
      </c>
      <c r="B35" s="99" t="s">
        <v>114</v>
      </c>
      <c r="C35" s="91"/>
      <c r="AMF35" s="92"/>
      <c r="AMG35" s="92"/>
      <c r="AMH35" s="0"/>
      <c r="AMI35" s="0"/>
      <c r="AMJ35" s="0"/>
    </row>
    <row r="36" s="98" customFormat="true" ht="91" hidden="false" customHeight="false" outlineLevel="0" collapsed="false">
      <c r="A36" s="91" t="s">
        <v>97</v>
      </c>
      <c r="B36" s="99" t="s">
        <v>115</v>
      </c>
      <c r="C36" s="91"/>
      <c r="AMF36" s="92"/>
      <c r="AMG36" s="92"/>
      <c r="AMH36" s="0"/>
      <c r="AMI36" s="0"/>
      <c r="AMJ36" s="0"/>
    </row>
    <row r="37" s="98" customFormat="true" ht="16.4" hidden="false" customHeight="false" outlineLevel="0" collapsed="false">
      <c r="A37" s="91" t="s">
        <v>99</v>
      </c>
      <c r="B37" s="99" t="s">
        <v>100</v>
      </c>
      <c r="C37" s="91"/>
      <c r="AMF37" s="92"/>
      <c r="AMG37" s="92"/>
      <c r="AMH37" s="0"/>
      <c r="AMI37" s="0"/>
      <c r="AMJ37" s="0"/>
    </row>
    <row r="38" s="98" customFormat="true" ht="46.25" hidden="false" customHeight="false" outlineLevel="0" collapsed="false">
      <c r="A38" s="91" t="s">
        <v>101</v>
      </c>
      <c r="B38" s="99" t="s">
        <v>116</v>
      </c>
      <c r="C38" s="91"/>
      <c r="AMF38" s="92"/>
      <c r="AMG38" s="92"/>
      <c r="AMH38" s="0"/>
      <c r="AMI38" s="0"/>
      <c r="AMJ38" s="0"/>
    </row>
    <row r="39" s="98" customFormat="true" ht="15.85" hidden="false" customHeight="true" outlineLevel="0" collapsed="false">
      <c r="A39" s="101" t="s">
        <v>102</v>
      </c>
      <c r="B39" s="101"/>
      <c r="C39" s="91"/>
      <c r="AMF39" s="92"/>
      <c r="AMG39" s="92"/>
      <c r="AMH39" s="0"/>
      <c r="AMI39" s="0"/>
      <c r="AMJ39" s="0"/>
    </row>
    <row r="40" s="98" customFormat="true" ht="33.55" hidden="false" customHeight="true" outlineLevel="0" collapsed="false">
      <c r="A40" s="100" t="s">
        <v>117</v>
      </c>
      <c r="B40" s="100"/>
      <c r="C40" s="91"/>
      <c r="AMF40" s="92"/>
      <c r="AMG40" s="92"/>
      <c r="AMH40" s="0"/>
      <c r="AMI40" s="0"/>
      <c r="AMJ40" s="0"/>
    </row>
    <row r="41" s="98" customFormat="true" ht="48.5" hidden="false" customHeight="true" outlineLevel="0" collapsed="false">
      <c r="A41" s="100" t="s">
        <v>118</v>
      </c>
      <c r="B41" s="100"/>
      <c r="C41" s="91"/>
      <c r="AMF41" s="92"/>
      <c r="AMG41" s="92"/>
      <c r="AMH41" s="0"/>
      <c r="AMI41" s="0"/>
      <c r="AMJ41" s="0"/>
    </row>
    <row r="42" s="98" customFormat="true" ht="48.5" hidden="false" customHeight="true" outlineLevel="0" collapsed="false">
      <c r="A42" s="100" t="s">
        <v>119</v>
      </c>
      <c r="B42" s="100"/>
      <c r="C42" s="91"/>
      <c r="AMF42" s="92"/>
      <c r="AMG42" s="92"/>
      <c r="AMH42" s="0"/>
      <c r="AMI42" s="0"/>
      <c r="AMJ42" s="0"/>
    </row>
    <row r="43" s="98" customFormat="true" ht="17.7" hidden="false" customHeight="true" outlineLevel="0" collapsed="false">
      <c r="A43" s="100" t="s">
        <v>120</v>
      </c>
      <c r="B43" s="100"/>
      <c r="C43" s="108"/>
      <c r="AMF43" s="92"/>
      <c r="AMG43" s="92"/>
      <c r="AMH43" s="0"/>
      <c r="AMI43" s="0"/>
      <c r="AMJ43" s="0"/>
    </row>
    <row r="44" s="98" customFormat="true" ht="17.7" hidden="false" customHeight="true" outlineLevel="0" collapsed="false">
      <c r="A44" s="100" t="s">
        <v>121</v>
      </c>
      <c r="B44" s="100"/>
      <c r="C44" s="108"/>
      <c r="AMF44" s="92"/>
      <c r="AMG44" s="92"/>
      <c r="AMH44" s="0"/>
      <c r="AMI44" s="0"/>
      <c r="AMJ44" s="0"/>
    </row>
    <row r="45" s="98" customFormat="true" ht="17.7" hidden="false" customHeight="true" outlineLevel="0" collapsed="false">
      <c r="A45" s="100" t="s">
        <v>122</v>
      </c>
      <c r="B45" s="100"/>
      <c r="C45" s="108"/>
      <c r="AMF45" s="92"/>
      <c r="AMG45" s="92"/>
      <c r="AMH45" s="0"/>
      <c r="AMI45" s="0"/>
      <c r="AMJ45" s="0"/>
    </row>
    <row r="46" s="98" customFormat="true" ht="17.7" hidden="false" customHeight="true" outlineLevel="0" collapsed="false">
      <c r="A46" s="100" t="s">
        <v>123</v>
      </c>
      <c r="B46" s="100"/>
      <c r="C46" s="108" t="n">
        <v>0</v>
      </c>
      <c r="AMF46" s="92"/>
      <c r="AMG46" s="92"/>
      <c r="AMH46" s="0"/>
      <c r="AMI46" s="0"/>
      <c r="AMJ46" s="0"/>
    </row>
    <row r="47" s="98" customFormat="true" ht="17.7" hidden="false" customHeight="true" outlineLevel="0" collapsed="false">
      <c r="A47" s="100" t="s">
        <v>124</v>
      </c>
      <c r="B47" s="100"/>
      <c r="C47" s="108" t="n">
        <v>-30</v>
      </c>
      <c r="AMF47" s="92"/>
      <c r="AMG47" s="92"/>
      <c r="AMH47" s="0"/>
      <c r="AMI47" s="0"/>
      <c r="AMJ47" s="0"/>
    </row>
    <row r="48" s="98" customFormat="true" ht="15.85" hidden="false" customHeight="true" outlineLevel="0" collapsed="false">
      <c r="A48" s="106" t="s">
        <v>111</v>
      </c>
      <c r="B48" s="106"/>
      <c r="C48" s="107" t="n">
        <v>-105000</v>
      </c>
      <c r="AMF48" s="92"/>
      <c r="AMG48" s="92"/>
      <c r="AMH48" s="0"/>
      <c r="AMI48" s="0"/>
      <c r="AMJ48" s="0"/>
    </row>
    <row r="49" s="98" customFormat="true" ht="15.85" hidden="false" customHeight="true" outlineLevel="0" collapsed="false">
      <c r="A49" s="106"/>
      <c r="B49" s="106"/>
      <c r="C49" s="107"/>
      <c r="AMF49" s="92"/>
      <c r="AMG49" s="92"/>
      <c r="AMH49" s="0"/>
      <c r="AMI49" s="0"/>
      <c r="AMJ49" s="0"/>
    </row>
    <row r="50" s="98" customFormat="true" ht="15.85" hidden="false" customHeight="true" outlineLevel="0" collapsed="false">
      <c r="A50" s="106"/>
      <c r="B50" s="106"/>
      <c r="C50" s="107"/>
      <c r="AMF50" s="92"/>
      <c r="AMG50" s="92"/>
      <c r="AMH50" s="0"/>
      <c r="AMI50" s="0"/>
      <c r="AMJ50" s="0"/>
    </row>
    <row r="51" customFormat="false" ht="33" hidden="false" customHeight="true" outlineLevel="0" collapsed="false">
      <c r="A51" s="109"/>
      <c r="B51" s="109" t="s">
        <v>125</v>
      </c>
      <c r="C51" s="110"/>
      <c r="AMC51" s="92"/>
      <c r="AMD51" s="92"/>
      <c r="AMF51" s="0"/>
      <c r="AMG51" s="0"/>
    </row>
    <row r="52" s="111" customFormat="true" ht="16.35" hidden="false" customHeight="true" outlineLevel="0" collapsed="false">
      <c r="A52" s="97" t="s">
        <v>86</v>
      </c>
      <c r="B52" s="96" t="s">
        <v>87</v>
      </c>
      <c r="C52" s="96"/>
      <c r="AMH52" s="0"/>
      <c r="AMI52" s="0"/>
      <c r="AMJ52" s="0"/>
    </row>
    <row r="53" s="111" customFormat="true" ht="16.35" hidden="false" customHeight="true" outlineLevel="0" collapsed="false">
      <c r="A53" s="99" t="s">
        <v>126</v>
      </c>
      <c r="B53" s="100" t="s">
        <v>127</v>
      </c>
      <c r="C53" s="100"/>
      <c r="AMH53" s="0"/>
      <c r="AMI53" s="0"/>
      <c r="AMJ53" s="0"/>
    </row>
    <row r="54" s="111" customFormat="true" ht="13.8" hidden="false" customHeight="false" outlineLevel="0" collapsed="false">
      <c r="A54" s="91"/>
      <c r="B54" s="91"/>
      <c r="C54" s="91"/>
      <c r="AMH54" s="0"/>
      <c r="AMI54" s="0"/>
      <c r="AMJ54" s="0"/>
    </row>
    <row r="55" s="111" customFormat="true" ht="16.35" hidden="false" customHeight="true" outlineLevel="0" collapsed="false">
      <c r="A55" s="96" t="s">
        <v>90</v>
      </c>
      <c r="B55" s="96"/>
      <c r="C55" s="96"/>
      <c r="AMH55" s="0"/>
      <c r="AMI55" s="0"/>
      <c r="AMJ55" s="0"/>
    </row>
    <row r="56" s="111" customFormat="true" ht="13.8" hidden="false" customHeight="false" outlineLevel="0" collapsed="false">
      <c r="A56" s="91"/>
      <c r="B56" s="91"/>
      <c r="C56" s="91"/>
      <c r="AMH56" s="0"/>
      <c r="AMI56" s="0"/>
      <c r="AMJ56" s="0"/>
    </row>
    <row r="57" s="111" customFormat="true" ht="82.15" hidden="false" customHeight="true" outlineLevel="0" collapsed="false">
      <c r="A57" s="91" t="s">
        <v>91</v>
      </c>
      <c r="B57" s="99" t="s">
        <v>126</v>
      </c>
      <c r="C57" s="101" t="s">
        <v>128</v>
      </c>
      <c r="AMH57" s="0"/>
      <c r="AMI57" s="0"/>
      <c r="AMJ57" s="0"/>
    </row>
    <row r="58" s="111" customFormat="true" ht="27.95" hidden="false" customHeight="true" outlineLevel="0" collapsed="false">
      <c r="A58" s="91" t="s">
        <v>93</v>
      </c>
      <c r="B58" s="99" t="s">
        <v>129</v>
      </c>
      <c r="C58" s="103" t="s">
        <v>130</v>
      </c>
      <c r="AMH58" s="0"/>
      <c r="AMI58" s="0"/>
      <c r="AMJ58" s="0"/>
    </row>
    <row r="59" s="111" customFormat="true" ht="16.4" hidden="false" customHeight="false" outlineLevel="0" collapsed="false">
      <c r="A59" s="91" t="s">
        <v>95</v>
      </c>
      <c r="B59" s="99" t="s">
        <v>127</v>
      </c>
      <c r="C59" s="91"/>
      <c r="AMH59" s="0"/>
      <c r="AMI59" s="0"/>
      <c r="AMJ59" s="0"/>
    </row>
    <row r="60" s="111" customFormat="true" ht="61.15" hidden="false" customHeight="false" outlineLevel="0" collapsed="false">
      <c r="A60" s="91" t="s">
        <v>97</v>
      </c>
      <c r="B60" s="99" t="s">
        <v>131</v>
      </c>
      <c r="C60" s="91"/>
      <c r="AMH60" s="0"/>
      <c r="AMI60" s="0"/>
      <c r="AMJ60" s="0"/>
    </row>
    <row r="61" s="111" customFormat="true" ht="16.4" hidden="false" customHeight="false" outlineLevel="0" collapsed="false">
      <c r="A61" s="91" t="s">
        <v>99</v>
      </c>
      <c r="B61" s="99" t="s">
        <v>100</v>
      </c>
      <c r="C61" s="91"/>
      <c r="AMH61" s="0"/>
      <c r="AMI61" s="0"/>
      <c r="AMJ61" s="0"/>
    </row>
    <row r="62" s="111" customFormat="true" ht="16.4" hidden="false" customHeight="false" outlineLevel="0" collapsed="false">
      <c r="A62" s="91" t="s">
        <v>132</v>
      </c>
      <c r="B62" s="99" t="s">
        <v>102</v>
      </c>
      <c r="C62" s="91"/>
      <c r="AMH62" s="0"/>
      <c r="AMI62" s="0"/>
      <c r="AMJ62" s="0"/>
    </row>
    <row r="63" s="111" customFormat="true" ht="16.35" hidden="false" customHeight="true" outlineLevel="0" collapsed="false">
      <c r="A63" s="101" t="s">
        <v>102</v>
      </c>
      <c r="B63" s="101"/>
      <c r="C63" s="91"/>
      <c r="AMH63" s="0"/>
      <c r="AMI63" s="0"/>
      <c r="AMJ63" s="0"/>
    </row>
    <row r="64" s="111" customFormat="true" ht="24.75" hidden="false" customHeight="true" outlineLevel="0" collapsed="false">
      <c r="A64" s="106" t="s">
        <v>111</v>
      </c>
      <c r="B64" s="106"/>
      <c r="C64" s="112" t="n">
        <v>311000</v>
      </c>
      <c r="AMH64" s="0"/>
      <c r="AMI64" s="0"/>
      <c r="AMJ64" s="0"/>
    </row>
    <row r="65" s="111" customFormat="true" ht="19.5" hidden="false" customHeight="true" outlineLevel="0" collapsed="false">
      <c r="A65" s="91"/>
      <c r="B65" s="91"/>
      <c r="C65" s="113"/>
      <c r="AMH65" s="0"/>
      <c r="AMI65" s="0"/>
      <c r="AMJ65" s="0"/>
    </row>
    <row r="66" s="102" customFormat="true" ht="12.8" hidden="false" customHeight="false" outlineLevel="0" collapsed="false">
      <c r="AMJ66" s="0"/>
    </row>
    <row r="67" s="102" customFormat="true" ht="12.8" hidden="false" customHeight="false" outlineLevel="0" collapsed="false">
      <c r="AMJ67" s="0"/>
    </row>
    <row r="68" s="102" customFormat="true" ht="12.8" hidden="false" customHeight="false" outlineLevel="0" collapsed="false">
      <c r="AMJ68" s="0"/>
    </row>
    <row r="69" s="102" customFormat="true" ht="12.8" hidden="false" customHeight="false" outlineLevel="0" collapsed="false">
      <c r="AMJ69" s="0"/>
    </row>
    <row r="70" s="102" customFormat="true" ht="12.8" hidden="false" customHeight="false" outlineLevel="0" collapsed="false">
      <c r="AMJ70" s="0"/>
    </row>
    <row r="71" s="102" customFormat="true" ht="12.8" hidden="false" customHeight="false" outlineLevel="0" collapsed="false">
      <c r="AMJ71" s="0"/>
    </row>
    <row r="72" s="102" customFormat="true" ht="12.8" hidden="false" customHeight="false" outlineLevel="0" collapsed="false">
      <c r="AMJ72" s="0"/>
    </row>
    <row r="73" s="102" customFormat="true" ht="12.8" hidden="false" customHeight="false" outlineLevel="0" collapsed="false">
      <c r="AMJ73" s="0"/>
    </row>
    <row r="74" s="102" customFormat="true" ht="12.8" hidden="false" customHeight="false" outlineLevel="0" collapsed="false">
      <c r="AMJ74" s="0"/>
    </row>
    <row r="75" s="102" customFormat="true" ht="12.8" hidden="false" customHeight="false" outlineLevel="0" collapsed="false">
      <c r="AMJ75" s="0"/>
    </row>
    <row r="76" s="102" customFormat="true" ht="12.8" hidden="false" customHeight="false" outlineLevel="0" collapsed="false">
      <c r="AMJ76" s="0"/>
    </row>
    <row r="77" s="102" customFormat="true" ht="12.8" hidden="false" customHeight="false" outlineLevel="0" collapsed="false">
      <c r="AMJ77" s="0"/>
    </row>
    <row r="78" s="102" customFormat="true" ht="12.8" hidden="false" customHeight="false" outlineLevel="0" collapsed="false">
      <c r="AMJ78" s="0"/>
    </row>
    <row r="79" s="102" customFormat="true" ht="12.8" hidden="false" customHeight="false" outlineLevel="0" collapsed="false">
      <c r="AMJ79" s="0"/>
    </row>
    <row r="80" s="102" customFormat="true" ht="12.8" hidden="false" customHeight="false" outlineLevel="0" collapsed="false">
      <c r="AMJ80" s="0"/>
    </row>
    <row r="81" s="102" customFormat="true" ht="12.8" hidden="false" customHeight="false" outlineLevel="0" collapsed="false">
      <c r="AMJ81" s="0"/>
    </row>
  </sheetData>
  <mergeCells count="33">
    <mergeCell ref="B2:C2"/>
    <mergeCell ref="A3:C3"/>
    <mergeCell ref="A4:C4"/>
    <mergeCell ref="A7:C7"/>
    <mergeCell ref="B10:C10"/>
    <mergeCell ref="B11:C11"/>
    <mergeCell ref="A13:C13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1:C31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B52:C52"/>
    <mergeCell ref="B53:C53"/>
    <mergeCell ref="A55:C55"/>
    <mergeCell ref="A63:B63"/>
    <mergeCell ref="A64:B64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1048576"/>
  <sheetViews>
    <sheetView showFormulas="false" showGridLines="true" showRowColHeaders="true" showZeros="true" rightToLeft="false" tabSelected="false" showOutlineSymbols="true" defaultGridColor="true" view="pageBreakPreview" topLeftCell="A49" colorId="64" zoomScale="130" zoomScaleNormal="100" zoomScalePageLayoutView="130" workbookViewId="0">
      <selection pane="topLeft" activeCell="C5" activeCellId="0" sqref="C5"/>
    </sheetView>
  </sheetViews>
  <sheetFormatPr defaultColWidth="9.13671875" defaultRowHeight="13.5" zeroHeight="false" outlineLevelRow="0" outlineLevelCol="0"/>
  <cols>
    <col collapsed="false" customWidth="true" hidden="false" outlineLevel="0" max="1" min="1" style="102" width="28.57"/>
    <col collapsed="false" customWidth="true" hidden="false" outlineLevel="0" max="2" min="2" style="102" width="59.14"/>
    <col collapsed="false" customWidth="true" hidden="false" outlineLevel="0" max="3" min="3" style="102" width="29.39"/>
    <col collapsed="false" customWidth="true" hidden="true" outlineLevel="0" max="4" min="4" style="102" width="17.59"/>
    <col collapsed="false" customWidth="false" hidden="false" outlineLevel="0" max="1024" min="5" style="102" width="9.13"/>
  </cols>
  <sheetData>
    <row r="1" customFormat="false" ht="23.25" hidden="false" customHeight="true" outlineLevel="0" collapsed="false">
      <c r="C1" s="114" t="s">
        <v>133</v>
      </c>
      <c r="D1" s="114" t="s">
        <v>133</v>
      </c>
    </row>
    <row r="2" customFormat="false" ht="63" hidden="false" customHeight="true" outlineLevel="0" collapsed="false">
      <c r="C2" s="115" t="s">
        <v>1</v>
      </c>
      <c r="D2" s="115"/>
    </row>
    <row r="3" customFormat="false" ht="43.5" hidden="false" customHeight="true" outlineLevel="0" collapsed="false">
      <c r="A3" s="116" t="s">
        <v>134</v>
      </c>
      <c r="B3" s="116"/>
      <c r="C3" s="116"/>
      <c r="D3" s="116"/>
    </row>
    <row r="4" s="91" customFormat="true" ht="16.2" hidden="false" customHeight="true" outlineLevel="0" collapsed="false">
      <c r="A4" s="96" t="s">
        <v>85</v>
      </c>
      <c r="B4" s="96"/>
      <c r="C4" s="96"/>
      <c r="AME4" s="92"/>
      <c r="AMF4" s="92"/>
      <c r="AMG4" s="92"/>
      <c r="AMH4" s="0"/>
      <c r="AMI4" s="0"/>
      <c r="AMJ4" s="0"/>
    </row>
    <row r="5" s="91" customFormat="true" ht="16.2" hidden="false" customHeight="true" outlineLevel="0" collapsed="false">
      <c r="A5" s="96"/>
      <c r="B5" s="96"/>
      <c r="C5" s="96"/>
      <c r="AME5" s="92"/>
      <c r="AMF5" s="92"/>
      <c r="AMG5" s="92"/>
      <c r="AMH5" s="0"/>
      <c r="AMI5" s="0"/>
      <c r="AMJ5" s="0"/>
    </row>
    <row r="6" s="91" customFormat="true" ht="16.2" hidden="false" customHeight="true" outlineLevel="0" collapsed="false">
      <c r="A6" s="96"/>
      <c r="B6" s="96"/>
      <c r="C6" s="96"/>
      <c r="AME6" s="92"/>
      <c r="AMF6" s="92"/>
      <c r="AMG6" s="92"/>
      <c r="AMH6" s="0"/>
      <c r="AMI6" s="0"/>
      <c r="AMJ6" s="0"/>
    </row>
    <row r="7" s="98" customFormat="true" ht="18.65" hidden="false" customHeight="true" outlineLevel="0" collapsed="false">
      <c r="A7" s="97" t="s">
        <v>86</v>
      </c>
      <c r="B7" s="96" t="s">
        <v>87</v>
      </c>
      <c r="C7" s="96"/>
      <c r="AMG7" s="92"/>
      <c r="AMH7" s="0"/>
      <c r="AMI7" s="0"/>
      <c r="AMJ7" s="0"/>
    </row>
    <row r="8" s="98" customFormat="true" ht="18.65" hidden="false" customHeight="true" outlineLevel="0" collapsed="false">
      <c r="A8" s="99" t="s">
        <v>88</v>
      </c>
      <c r="B8" s="100" t="s">
        <v>89</v>
      </c>
      <c r="C8" s="100"/>
      <c r="AMG8" s="92"/>
      <c r="AMH8" s="0"/>
      <c r="AMI8" s="0"/>
      <c r="AMJ8" s="0"/>
    </row>
    <row r="9" s="91" customFormat="true" ht="16.2" hidden="false" customHeight="true" outlineLevel="0" collapsed="false">
      <c r="A9" s="96"/>
      <c r="B9" s="96"/>
      <c r="C9" s="96"/>
      <c r="AME9" s="92"/>
      <c r="AMF9" s="92"/>
      <c r="AMG9" s="92"/>
      <c r="AMH9" s="0"/>
      <c r="AMI9" s="0"/>
      <c r="AMJ9" s="0"/>
    </row>
    <row r="10" s="91" customFormat="true" ht="16.2" hidden="false" customHeight="true" outlineLevel="0" collapsed="false">
      <c r="A10" s="96" t="s">
        <v>90</v>
      </c>
      <c r="B10" s="96"/>
      <c r="C10" s="96"/>
      <c r="AME10" s="92"/>
      <c r="AMF10" s="92"/>
      <c r="AMG10" s="92"/>
      <c r="AMH10" s="0"/>
      <c r="AMI10" s="0"/>
      <c r="AMJ10" s="0"/>
    </row>
    <row r="11" customFormat="false" ht="106.75" hidden="false" customHeight="true" outlineLevel="0" collapsed="false">
      <c r="A11" s="91" t="s">
        <v>91</v>
      </c>
      <c r="B11" s="99" t="s">
        <v>88</v>
      </c>
      <c r="C11" s="101" t="s">
        <v>92</v>
      </c>
      <c r="AMH11" s="0"/>
      <c r="AMI11" s="0"/>
      <c r="AMJ11" s="0"/>
    </row>
    <row r="12" customFormat="false" ht="15.45" hidden="false" customHeight="false" outlineLevel="0" collapsed="false">
      <c r="A12" s="91" t="s">
        <v>93</v>
      </c>
      <c r="B12" s="99" t="s">
        <v>94</v>
      </c>
      <c r="C12" s="103" t="s">
        <v>75</v>
      </c>
      <c r="AMH12" s="0"/>
      <c r="AMI12" s="0"/>
      <c r="AMJ12" s="0"/>
    </row>
    <row r="13" customFormat="false" ht="15.45" hidden="false" customHeight="false" outlineLevel="0" collapsed="false">
      <c r="A13" s="91" t="s">
        <v>95</v>
      </c>
      <c r="B13" s="99" t="s">
        <v>96</v>
      </c>
      <c r="C13" s="91"/>
      <c r="AMH13" s="0"/>
      <c r="AMI13" s="0"/>
      <c r="AMJ13" s="0"/>
    </row>
    <row r="14" customFormat="false" ht="90" hidden="false" customHeight="true" outlineLevel="0" collapsed="false">
      <c r="A14" s="91" t="s">
        <v>97</v>
      </c>
      <c r="B14" s="99" t="s">
        <v>98</v>
      </c>
      <c r="C14" s="91"/>
      <c r="AMH14" s="0"/>
      <c r="AMI14" s="0"/>
      <c r="AMJ14" s="0"/>
    </row>
    <row r="15" customFormat="false" ht="15.45" hidden="false" customHeight="false" outlineLevel="0" collapsed="false">
      <c r="A15" s="91" t="s">
        <v>99</v>
      </c>
      <c r="B15" s="99" t="s">
        <v>100</v>
      </c>
      <c r="C15" s="91"/>
      <c r="AMH15" s="0"/>
      <c r="AMI15" s="0"/>
      <c r="AMJ15" s="0"/>
    </row>
    <row r="16" customFormat="false" ht="30.95" hidden="false" customHeight="false" outlineLevel="0" collapsed="false">
      <c r="A16" s="91" t="s">
        <v>101</v>
      </c>
      <c r="B16" s="99" t="s">
        <v>84</v>
      </c>
      <c r="C16" s="91"/>
      <c r="AMH16" s="0"/>
      <c r="AMI16" s="0"/>
      <c r="AMJ16" s="0"/>
    </row>
    <row r="17" customFormat="false" ht="16.5" hidden="false" customHeight="true" outlineLevel="0" collapsed="false">
      <c r="A17" s="101" t="s">
        <v>102</v>
      </c>
      <c r="B17" s="101"/>
      <c r="C17" s="91"/>
      <c r="AMH17" s="0"/>
      <c r="AMI17" s="0"/>
      <c r="AMJ17" s="0"/>
    </row>
    <row r="18" customFormat="false" ht="16.5" hidden="false" customHeight="true" outlineLevel="0" collapsed="false">
      <c r="A18" s="100" t="s">
        <v>103</v>
      </c>
      <c r="B18" s="100"/>
      <c r="C18" s="104" t="n">
        <v>-1</v>
      </c>
      <c r="AMH18" s="0"/>
      <c r="AMI18" s="0"/>
      <c r="AMJ18" s="0"/>
    </row>
    <row r="19" customFormat="false" ht="16.5" hidden="false" customHeight="true" outlineLevel="0" collapsed="false">
      <c r="A19" s="100" t="s">
        <v>104</v>
      </c>
      <c r="B19" s="100"/>
      <c r="C19" s="104"/>
      <c r="AMH19" s="0"/>
      <c r="AMI19" s="0"/>
      <c r="AMJ19" s="0"/>
    </row>
    <row r="20" customFormat="false" ht="16.5" hidden="false" customHeight="true" outlineLevel="0" collapsed="false">
      <c r="A20" s="100" t="s">
        <v>105</v>
      </c>
      <c r="B20" s="100"/>
      <c r="C20" s="104" t="n">
        <v>-2</v>
      </c>
      <c r="AMH20" s="0"/>
      <c r="AMI20" s="0"/>
      <c r="AMJ20" s="0"/>
    </row>
    <row r="21" customFormat="false" ht="16.5" hidden="false" customHeight="true" outlineLevel="0" collapsed="false">
      <c r="A21" s="100" t="s">
        <v>106</v>
      </c>
      <c r="B21" s="100"/>
      <c r="C21" s="91"/>
      <c r="AMH21" s="0"/>
      <c r="AMI21" s="0"/>
      <c r="AMJ21" s="0"/>
    </row>
    <row r="22" customFormat="false" ht="16.5" hidden="false" customHeight="true" outlineLevel="0" collapsed="false">
      <c r="A22" s="100" t="s">
        <v>107</v>
      </c>
      <c r="B22" s="100"/>
      <c r="C22" s="104"/>
      <c r="AMH22" s="0"/>
      <c r="AMI22" s="0"/>
      <c r="AMJ22" s="0"/>
    </row>
    <row r="23" customFormat="false" ht="44.25" hidden="false" customHeight="true" outlineLevel="0" collapsed="false">
      <c r="A23" s="100" t="s">
        <v>108</v>
      </c>
      <c r="B23" s="100"/>
      <c r="C23" s="104"/>
      <c r="AMH23" s="0"/>
      <c r="AMI23" s="0"/>
      <c r="AMJ23" s="0"/>
    </row>
    <row r="24" customFormat="false" ht="35.4" hidden="false" customHeight="true" outlineLevel="0" collapsed="false">
      <c r="A24" s="100" t="s">
        <v>109</v>
      </c>
      <c r="B24" s="100"/>
      <c r="C24" s="104" t="n">
        <v>1</v>
      </c>
      <c r="AMH24" s="0"/>
      <c r="AMI24" s="0"/>
      <c r="AMJ24" s="0"/>
    </row>
    <row r="25" customFormat="false" ht="33.85" hidden="false" customHeight="true" outlineLevel="0" collapsed="false">
      <c r="A25" s="105" t="s">
        <v>110</v>
      </c>
      <c r="B25" s="105"/>
      <c r="C25" s="104" t="n">
        <v>1</v>
      </c>
      <c r="AMH25" s="0"/>
      <c r="AMI25" s="0"/>
      <c r="AMJ25" s="0"/>
    </row>
    <row r="26" customFormat="false" ht="16.5" hidden="false" customHeight="true" outlineLevel="0" collapsed="false">
      <c r="A26" s="106" t="s">
        <v>111</v>
      </c>
      <c r="B26" s="106"/>
      <c r="C26" s="107" t="n">
        <v>-206000</v>
      </c>
      <c r="AMH26" s="0"/>
      <c r="AMI26" s="0"/>
      <c r="AMJ26" s="0"/>
    </row>
    <row r="27" s="91" customFormat="true" ht="16.2" hidden="false" customHeight="true" outlineLevel="0" collapsed="false">
      <c r="A27" s="96"/>
      <c r="B27" s="96"/>
      <c r="C27" s="96"/>
      <c r="AME27" s="92"/>
      <c r="AMF27" s="92"/>
      <c r="AMG27" s="92"/>
      <c r="AMH27" s="0"/>
      <c r="AMI27" s="0"/>
      <c r="AMJ27" s="0"/>
    </row>
    <row r="28" s="98" customFormat="true" ht="15.85" hidden="false" customHeight="true" outlineLevel="0" collapsed="false">
      <c r="A28" s="96" t="s">
        <v>90</v>
      </c>
      <c r="B28" s="96"/>
      <c r="C28" s="96"/>
      <c r="AMF28" s="92"/>
      <c r="AMG28" s="92"/>
      <c r="AMH28" s="0"/>
      <c r="AMI28" s="0"/>
      <c r="AMJ28" s="0"/>
    </row>
    <row r="29" s="98" customFormat="true" ht="13.8" hidden="false" customHeight="false" outlineLevel="0" collapsed="false">
      <c r="A29" s="91"/>
      <c r="B29" s="91"/>
      <c r="C29" s="91"/>
      <c r="AMF29" s="92"/>
      <c r="AMG29" s="92"/>
      <c r="AMH29" s="0"/>
      <c r="AMI29" s="0"/>
      <c r="AMJ29" s="0"/>
    </row>
    <row r="30" s="98" customFormat="true" ht="79.2" hidden="false" customHeight="true" outlineLevel="0" collapsed="false">
      <c r="A30" s="91" t="s">
        <v>91</v>
      </c>
      <c r="B30" s="99" t="s">
        <v>88</v>
      </c>
      <c r="C30" s="101" t="s">
        <v>112</v>
      </c>
      <c r="AMF30" s="92"/>
      <c r="AMG30" s="92"/>
      <c r="AMH30" s="0"/>
      <c r="AMI30" s="0"/>
      <c r="AMJ30" s="0"/>
    </row>
    <row r="31" s="98" customFormat="true" ht="15.45" hidden="false" customHeight="false" outlineLevel="0" collapsed="false">
      <c r="A31" s="91" t="s">
        <v>93</v>
      </c>
      <c r="B31" s="99" t="s">
        <v>113</v>
      </c>
      <c r="C31" s="103" t="s">
        <v>75</v>
      </c>
      <c r="AMF31" s="92"/>
      <c r="AMG31" s="92"/>
      <c r="AMH31" s="0"/>
      <c r="AMI31" s="0"/>
      <c r="AMJ31" s="0"/>
    </row>
    <row r="32" s="98" customFormat="true" ht="15.45" hidden="false" customHeight="false" outlineLevel="0" collapsed="false">
      <c r="A32" s="91" t="s">
        <v>95</v>
      </c>
      <c r="B32" s="99" t="s">
        <v>114</v>
      </c>
      <c r="C32" s="91"/>
      <c r="AMF32" s="92"/>
      <c r="AMG32" s="92"/>
      <c r="AMH32" s="0"/>
      <c r="AMI32" s="0"/>
      <c r="AMJ32" s="0"/>
    </row>
    <row r="33" s="98" customFormat="true" ht="90.7" hidden="false" customHeight="false" outlineLevel="0" collapsed="false">
      <c r="A33" s="91" t="s">
        <v>97</v>
      </c>
      <c r="B33" s="99" t="s">
        <v>115</v>
      </c>
      <c r="C33" s="91"/>
      <c r="AMF33" s="92"/>
      <c r="AMG33" s="92"/>
      <c r="AMH33" s="0"/>
      <c r="AMI33" s="0"/>
      <c r="AMJ33" s="0"/>
    </row>
    <row r="34" s="98" customFormat="true" ht="15.45" hidden="false" customHeight="false" outlineLevel="0" collapsed="false">
      <c r="A34" s="91" t="s">
        <v>99</v>
      </c>
      <c r="B34" s="99" t="s">
        <v>100</v>
      </c>
      <c r="C34" s="91"/>
      <c r="AMF34" s="92"/>
      <c r="AMG34" s="92"/>
      <c r="AMH34" s="0"/>
      <c r="AMI34" s="0"/>
      <c r="AMJ34" s="0"/>
    </row>
    <row r="35" s="98" customFormat="true" ht="45.9" hidden="false" customHeight="false" outlineLevel="0" collapsed="false">
      <c r="A35" s="91" t="s">
        <v>101</v>
      </c>
      <c r="B35" s="99" t="s">
        <v>116</v>
      </c>
      <c r="C35" s="91"/>
      <c r="AMF35" s="92"/>
      <c r="AMG35" s="92"/>
      <c r="AMH35" s="0"/>
      <c r="AMI35" s="0"/>
      <c r="AMJ35" s="0"/>
    </row>
    <row r="36" s="98" customFormat="true" ht="15.85" hidden="false" customHeight="true" outlineLevel="0" collapsed="false">
      <c r="A36" s="101" t="s">
        <v>102</v>
      </c>
      <c r="B36" s="101"/>
      <c r="C36" s="91"/>
      <c r="AMF36" s="92"/>
      <c r="AMG36" s="92"/>
      <c r="AMH36" s="0"/>
      <c r="AMI36" s="0"/>
      <c r="AMJ36" s="0"/>
    </row>
    <row r="37" s="98" customFormat="true" ht="33.55" hidden="false" customHeight="true" outlineLevel="0" collapsed="false">
      <c r="A37" s="100" t="s">
        <v>117</v>
      </c>
      <c r="B37" s="100"/>
      <c r="C37" s="91"/>
      <c r="AMF37" s="92"/>
      <c r="AMG37" s="92"/>
      <c r="AMH37" s="0"/>
      <c r="AMI37" s="0"/>
      <c r="AMJ37" s="0"/>
    </row>
    <row r="38" s="98" customFormat="true" ht="48.5" hidden="false" customHeight="true" outlineLevel="0" collapsed="false">
      <c r="A38" s="100" t="s">
        <v>118</v>
      </c>
      <c r="B38" s="100"/>
      <c r="C38" s="91"/>
      <c r="AMF38" s="92"/>
      <c r="AMG38" s="92"/>
      <c r="AMH38" s="0"/>
      <c r="AMI38" s="0"/>
      <c r="AMJ38" s="0"/>
    </row>
    <row r="39" s="98" customFormat="true" ht="48.5" hidden="false" customHeight="true" outlineLevel="0" collapsed="false">
      <c r="A39" s="100" t="s">
        <v>119</v>
      </c>
      <c r="B39" s="100"/>
      <c r="C39" s="91"/>
      <c r="AMF39" s="92"/>
      <c r="AMG39" s="92"/>
      <c r="AMH39" s="0"/>
      <c r="AMI39" s="0"/>
      <c r="AMJ39" s="0"/>
    </row>
    <row r="40" s="98" customFormat="true" ht="17.7" hidden="false" customHeight="true" outlineLevel="0" collapsed="false">
      <c r="A40" s="100" t="s">
        <v>120</v>
      </c>
      <c r="B40" s="100"/>
      <c r="C40" s="108"/>
      <c r="AMF40" s="92"/>
      <c r="AMG40" s="92"/>
      <c r="AMH40" s="0"/>
      <c r="AMI40" s="0"/>
      <c r="AMJ40" s="0"/>
    </row>
    <row r="41" s="98" customFormat="true" ht="17.7" hidden="false" customHeight="true" outlineLevel="0" collapsed="false">
      <c r="A41" s="100" t="s">
        <v>121</v>
      </c>
      <c r="B41" s="100"/>
      <c r="C41" s="108"/>
      <c r="AMF41" s="92"/>
      <c r="AMG41" s="92"/>
      <c r="AMH41" s="0"/>
      <c r="AMI41" s="0"/>
      <c r="AMJ41" s="0"/>
    </row>
    <row r="42" s="98" customFormat="true" ht="17.7" hidden="false" customHeight="true" outlineLevel="0" collapsed="false">
      <c r="A42" s="100" t="s">
        <v>122</v>
      </c>
      <c r="B42" s="100"/>
      <c r="C42" s="108"/>
      <c r="AMF42" s="92"/>
      <c r="AMG42" s="92"/>
      <c r="AMH42" s="0"/>
      <c r="AMI42" s="0"/>
      <c r="AMJ42" s="0"/>
    </row>
    <row r="43" s="98" customFormat="true" ht="17.7" hidden="false" customHeight="true" outlineLevel="0" collapsed="false">
      <c r="A43" s="100" t="s">
        <v>123</v>
      </c>
      <c r="B43" s="100"/>
      <c r="C43" s="108" t="n">
        <v>0</v>
      </c>
      <c r="AMF43" s="92"/>
      <c r="AMG43" s="92"/>
      <c r="AMH43" s="0"/>
      <c r="AMI43" s="0"/>
      <c r="AMJ43" s="0"/>
    </row>
    <row r="44" s="98" customFormat="true" ht="17.7" hidden="false" customHeight="true" outlineLevel="0" collapsed="false">
      <c r="A44" s="100" t="s">
        <v>124</v>
      </c>
      <c r="B44" s="100"/>
      <c r="C44" s="108" t="n">
        <v>-30</v>
      </c>
      <c r="AMF44" s="92"/>
      <c r="AMG44" s="92"/>
      <c r="AMH44" s="0"/>
      <c r="AMI44" s="0"/>
      <c r="AMJ44" s="0"/>
    </row>
    <row r="45" s="98" customFormat="true" ht="15.85" hidden="false" customHeight="true" outlineLevel="0" collapsed="false">
      <c r="A45" s="106" t="s">
        <v>111</v>
      </c>
      <c r="B45" s="106"/>
      <c r="C45" s="107" t="n">
        <v>-105000</v>
      </c>
      <c r="AMF45" s="92"/>
      <c r="AMG45" s="92"/>
      <c r="AMH45" s="0"/>
      <c r="AMI45" s="0"/>
      <c r="AMJ45" s="0"/>
    </row>
    <row r="46" s="98" customFormat="true" ht="15.85" hidden="false" customHeight="true" outlineLevel="0" collapsed="false">
      <c r="A46" s="106"/>
      <c r="B46" s="106"/>
      <c r="C46" s="107"/>
      <c r="AMF46" s="92"/>
      <c r="AMG46" s="92"/>
      <c r="AMH46" s="0"/>
      <c r="AMI46" s="0"/>
      <c r="AMJ46" s="0"/>
    </row>
    <row r="47" s="98" customFormat="true" ht="15.85" hidden="false" customHeight="true" outlineLevel="0" collapsed="false">
      <c r="A47" s="106"/>
      <c r="B47" s="106"/>
      <c r="C47" s="107"/>
      <c r="AMF47" s="92"/>
      <c r="AMG47" s="92"/>
      <c r="AMH47" s="0"/>
      <c r="AMI47" s="0"/>
      <c r="AMJ47" s="0"/>
    </row>
    <row r="48" s="91" customFormat="true" ht="33" hidden="false" customHeight="true" outlineLevel="0" collapsed="false">
      <c r="A48" s="109"/>
      <c r="B48" s="109" t="s">
        <v>125</v>
      </c>
      <c r="C48" s="110"/>
      <c r="AMC48" s="92"/>
      <c r="AMD48" s="92"/>
      <c r="AME48" s="92"/>
      <c r="AMF48" s="0"/>
      <c r="AMG48" s="0"/>
      <c r="AMH48" s="0"/>
      <c r="AMI48" s="0"/>
      <c r="AMJ48" s="0"/>
    </row>
    <row r="49" s="111" customFormat="true" ht="16.35" hidden="false" customHeight="true" outlineLevel="0" collapsed="false">
      <c r="A49" s="97" t="s">
        <v>86</v>
      </c>
      <c r="B49" s="96" t="s">
        <v>87</v>
      </c>
      <c r="C49" s="96"/>
      <c r="AMH49" s="0"/>
      <c r="AMI49" s="0"/>
      <c r="AMJ49" s="0"/>
    </row>
    <row r="50" s="111" customFormat="true" ht="16.35" hidden="false" customHeight="true" outlineLevel="0" collapsed="false">
      <c r="A50" s="99" t="s">
        <v>126</v>
      </c>
      <c r="B50" s="100" t="s">
        <v>127</v>
      </c>
      <c r="C50" s="100"/>
      <c r="AMH50" s="0"/>
      <c r="AMI50" s="0"/>
      <c r="AMJ50" s="0"/>
    </row>
    <row r="51" s="111" customFormat="true" ht="13.8" hidden="false" customHeight="false" outlineLevel="0" collapsed="false">
      <c r="A51" s="91"/>
      <c r="B51" s="91"/>
      <c r="C51" s="91"/>
      <c r="AMH51" s="0"/>
      <c r="AMI51" s="0"/>
      <c r="AMJ51" s="0"/>
    </row>
    <row r="52" s="111" customFormat="true" ht="16.35" hidden="false" customHeight="true" outlineLevel="0" collapsed="false">
      <c r="A52" s="96" t="s">
        <v>90</v>
      </c>
      <c r="B52" s="96"/>
      <c r="C52" s="96"/>
      <c r="AMH52" s="0"/>
      <c r="AMI52" s="0"/>
      <c r="AMJ52" s="0"/>
    </row>
    <row r="53" s="111" customFormat="true" ht="13.8" hidden="false" customHeight="false" outlineLevel="0" collapsed="false">
      <c r="A53" s="91"/>
      <c r="B53" s="91"/>
      <c r="C53" s="91"/>
      <c r="AMH53" s="0"/>
      <c r="AMI53" s="0"/>
      <c r="AMJ53" s="0"/>
    </row>
    <row r="54" s="111" customFormat="true" ht="82.15" hidden="false" customHeight="true" outlineLevel="0" collapsed="false">
      <c r="A54" s="91" t="s">
        <v>91</v>
      </c>
      <c r="B54" s="99" t="s">
        <v>126</v>
      </c>
      <c r="C54" s="101" t="s">
        <v>128</v>
      </c>
      <c r="AMH54" s="0"/>
      <c r="AMI54" s="0"/>
      <c r="AMJ54" s="0"/>
    </row>
    <row r="55" s="111" customFormat="true" ht="27.95" hidden="false" customHeight="true" outlineLevel="0" collapsed="false">
      <c r="A55" s="91" t="s">
        <v>93</v>
      </c>
      <c r="B55" s="99" t="s">
        <v>129</v>
      </c>
      <c r="C55" s="103" t="s">
        <v>130</v>
      </c>
      <c r="AMH55" s="0"/>
      <c r="AMI55" s="0"/>
      <c r="AMJ55" s="0"/>
    </row>
    <row r="56" s="111" customFormat="true" ht="15.45" hidden="false" customHeight="false" outlineLevel="0" collapsed="false">
      <c r="A56" s="91" t="s">
        <v>95</v>
      </c>
      <c r="B56" s="99" t="s">
        <v>127</v>
      </c>
      <c r="C56" s="91"/>
      <c r="AMH56" s="0"/>
      <c r="AMI56" s="0"/>
      <c r="AMJ56" s="0"/>
    </row>
    <row r="57" s="111" customFormat="true" ht="60.8" hidden="false" customHeight="false" outlineLevel="0" collapsed="false">
      <c r="A57" s="91" t="s">
        <v>97</v>
      </c>
      <c r="B57" s="99" t="s">
        <v>131</v>
      </c>
      <c r="C57" s="91"/>
      <c r="AMH57" s="0"/>
      <c r="AMI57" s="0"/>
      <c r="AMJ57" s="0"/>
    </row>
    <row r="58" s="111" customFormat="true" ht="15.45" hidden="false" customHeight="false" outlineLevel="0" collapsed="false">
      <c r="A58" s="91" t="s">
        <v>99</v>
      </c>
      <c r="B58" s="99" t="s">
        <v>100</v>
      </c>
      <c r="C58" s="91"/>
      <c r="AMH58" s="0"/>
      <c r="AMI58" s="0"/>
      <c r="AMJ58" s="0"/>
    </row>
    <row r="59" s="111" customFormat="true" ht="15.45" hidden="false" customHeight="false" outlineLevel="0" collapsed="false">
      <c r="A59" s="91" t="s">
        <v>132</v>
      </c>
      <c r="B59" s="99" t="s">
        <v>102</v>
      </c>
      <c r="C59" s="91"/>
      <c r="AMH59" s="0"/>
      <c r="AMI59" s="0"/>
      <c r="AMJ59" s="0"/>
    </row>
    <row r="60" s="111" customFormat="true" ht="16.35" hidden="false" customHeight="true" outlineLevel="0" collapsed="false">
      <c r="A60" s="101" t="s">
        <v>102</v>
      </c>
      <c r="B60" s="101"/>
      <c r="C60" s="91"/>
      <c r="AMH60" s="0"/>
      <c r="AMI60" s="0"/>
      <c r="AMJ60" s="0"/>
    </row>
    <row r="61" s="111" customFormat="true" ht="24.75" hidden="false" customHeight="true" outlineLevel="0" collapsed="false">
      <c r="A61" s="106" t="s">
        <v>111</v>
      </c>
      <c r="B61" s="106"/>
      <c r="C61" s="112" t="n">
        <v>311000</v>
      </c>
      <c r="AMH61" s="0"/>
      <c r="AMI61" s="0"/>
      <c r="AMJ61" s="0"/>
    </row>
    <row r="62" customFormat="false" ht="12.8" hidden="false" customHeight="false" outlineLevel="0" collapsed="false"/>
    <row r="63" customFormat="false" ht="12.8" hidden="false" customHeight="false" outlineLevel="0" collapsed="false"/>
    <row r="64" customFormat="false" ht="12.8" hidden="false" customHeight="false" outlineLevel="0" collapsed="false"/>
    <row r="65" customFormat="false" ht="12.8" hidden="false" customHeight="false" outlineLevel="0" collapsed="false"/>
    <row r="66" customFormat="false" ht="12.8" hidden="false" customHeight="false" outlineLevel="0" collapsed="false"/>
    <row r="67" customFormat="false" ht="12.8" hidden="false" customHeight="false" outlineLevel="0" collapsed="false"/>
    <row r="68" customFormat="false" ht="12.8" hidden="false" customHeight="false" outlineLevel="0" collapsed="false"/>
    <row r="69" customFormat="false" ht="12.8" hidden="false" customHeight="false" outlineLevel="0" collapsed="false"/>
    <row r="70" customFormat="false" ht="12.8" hidden="false" customHeight="false" outlineLevel="0" collapsed="false"/>
    <row r="71" customFormat="false" ht="12.8" hidden="false" customHeight="false" outlineLevel="0" collapsed="false"/>
    <row r="72" customFormat="false" ht="12.8" hidden="false" customHeight="false" outlineLevel="0" collapsed="false"/>
    <row r="73" customFormat="false" ht="12.8" hidden="false" customHeight="false" outlineLevel="0" collapsed="false"/>
    <row r="74" customFormat="false" ht="12.8" hidden="false" customHeight="false" outlineLevel="0" collapsed="false"/>
    <row r="75" customFormat="false" ht="12.8" hidden="false" customHeight="false" outlineLevel="0" collapsed="false"/>
    <row r="76" customFormat="false" ht="12.8" hidden="false" customHeight="false" outlineLevel="0" collapsed="false"/>
    <row r="77" customFormat="false" ht="12.8" hidden="false" customHeight="false" outlineLevel="0" collapsed="false"/>
    <row r="78" customFormat="false" ht="12.8" hidden="false" customHeight="false" outlineLevel="0" collapsed="false"/>
    <row r="79" customFormat="false" ht="12.8" hidden="false" customHeight="false" outlineLevel="0" collapsed="false"/>
    <row r="80" customFormat="false" ht="12.8" hidden="false" customHeight="false" outlineLevel="0" collapsed="false"/>
    <row r="81" customFormat="false" ht="12.8" hidden="false" customHeight="false" outlineLevel="0" collapsed="false"/>
    <row r="82" customFormat="false" ht="12.8" hidden="false" customHeight="false" outlineLevel="0" collapsed="false"/>
    <row r="83" customFormat="false" ht="12.8" hidden="false" customHeight="false" outlineLevel="0" collapsed="false"/>
    <row r="84" customFormat="false" ht="12.8" hidden="false" customHeight="false" outlineLevel="0" collapsed="false"/>
    <row r="85" customFormat="false" ht="12.8" hidden="false" customHeight="false" outlineLevel="0" collapsed="false"/>
    <row r="86" customFormat="false" ht="12.8" hidden="false" customHeight="false" outlineLevel="0" collapsed="false"/>
    <row r="87" customFormat="false" ht="12.8" hidden="false" customHeight="false" outlineLevel="0" collapsed="false"/>
    <row r="88" customFormat="false" ht="12.8" hidden="false" customHeight="false" outlineLevel="0" collapsed="false"/>
    <row r="89" customFormat="false" ht="12.8" hidden="false" customHeight="false" outlineLevel="0" collapsed="false"/>
    <row r="90" customFormat="false" ht="12.8" hidden="false" customHeight="false" outlineLevel="0" collapsed="false"/>
    <row r="91" customFormat="false" ht="12.8" hidden="false" customHeight="false" outlineLevel="0" collapsed="false"/>
    <row r="92" customFormat="false" ht="12.8" hidden="false" customHeight="false" outlineLevel="0" collapsed="false"/>
    <row r="93" customFormat="false" ht="12.8" hidden="false" customHeight="false" outlineLevel="0" collapsed="false"/>
    <row r="94" customFormat="false" ht="12.8" hidden="false" customHeight="false" outlineLevel="0" collapsed="false"/>
    <row r="95" customFormat="false" ht="12.8" hidden="false" customHeight="false" outlineLevel="0" collapsed="false"/>
    <row r="96" customFormat="false" ht="12.8" hidden="false" customHeight="false" outlineLevel="0" collapsed="false"/>
    <row r="97" customFormat="false" ht="12.8" hidden="false" customHeight="false" outlineLevel="0" collapsed="false"/>
    <row r="98" customFormat="false" ht="12.8" hidden="false" customHeight="false" outlineLevel="0" collapsed="false"/>
    <row r="99" customFormat="false" ht="12.8" hidden="false" customHeight="false" outlineLevel="0" collapsed="false"/>
    <row r="100" customFormat="false" ht="12.8" hidden="false" customHeight="false" outlineLevel="0" collapsed="false"/>
    <row r="101" customFormat="false" ht="12.8" hidden="false" customHeight="false" outlineLevel="0" collapsed="false"/>
    <row r="102" customFormat="false" ht="12.8" hidden="false" customHeight="false" outlineLevel="0" collapsed="false"/>
    <row r="103" customFormat="false" ht="12.8" hidden="false" customHeight="false" outlineLevel="0" collapsed="false"/>
    <row r="104" customFormat="false" ht="12.8" hidden="false" customHeight="false" outlineLevel="0" collapsed="false"/>
    <row r="105" customFormat="false" ht="12.8" hidden="false" customHeight="false" outlineLevel="0" collapsed="false"/>
    <row r="106" customFormat="false" ht="12.8" hidden="false" customHeight="false" outlineLevel="0" collapsed="false"/>
    <row r="107" customFormat="false" ht="12.8" hidden="false" customHeight="false" outlineLevel="0" collapsed="false"/>
    <row r="108" customFormat="false" ht="12.8" hidden="false" customHeight="false" outlineLevel="0" collapsed="false"/>
    <row r="109" customFormat="false" ht="12.8" hidden="false" customHeight="false" outlineLevel="0" collapsed="false"/>
    <row r="110" customFormat="false" ht="12.8" hidden="false" customHeight="false" outlineLevel="0" collapsed="false"/>
    <row r="111" customFormat="false" ht="12.8" hidden="false" customHeight="false" outlineLevel="0" collapsed="false"/>
    <row r="112" customFormat="false" ht="12.8" hidden="false" customHeight="false" outlineLevel="0" collapsed="false"/>
    <row r="113" customFormat="false" ht="12.8" hidden="false" customHeight="false" outlineLevel="0" collapsed="false"/>
    <row r="114" customFormat="false" ht="12.8" hidden="false" customHeight="false" outlineLevel="0" collapsed="false"/>
    <row r="115" customFormat="false" ht="12.8" hidden="false" customHeight="false" outlineLevel="0" collapsed="false"/>
    <row r="116" customFormat="false" ht="12.8" hidden="false" customHeight="false" outlineLevel="0" collapsed="false"/>
    <row r="117" customFormat="false" ht="12.8" hidden="false" customHeight="false" outlineLevel="0" collapsed="false"/>
    <row r="118" customFormat="false" ht="12.8" hidden="false" customHeight="false" outlineLevel="0" collapsed="false"/>
    <row r="119" customFormat="false" ht="12.8" hidden="false" customHeight="false" outlineLevel="0" collapsed="false"/>
    <row r="120" customFormat="false" ht="12.8" hidden="false" customHeight="false" outlineLevel="0" collapsed="false"/>
    <row r="121" customFormat="false" ht="12.8" hidden="false" customHeight="false" outlineLevel="0" collapsed="false"/>
    <row r="122" customFormat="false" ht="12.8" hidden="false" customHeight="false" outlineLevel="0" collapsed="false"/>
    <row r="123" customFormat="false" ht="12.8" hidden="false" customHeight="false" outlineLevel="0" collapsed="false"/>
    <row r="124" customFormat="false" ht="12.8" hidden="false" customHeight="false" outlineLevel="0" collapsed="false"/>
    <row r="125" customFormat="false" ht="12.8" hidden="false" customHeight="false" outlineLevel="0" collapsed="false"/>
    <row r="126" customFormat="false" ht="12.8" hidden="false" customHeight="false" outlineLevel="0" collapsed="false"/>
    <row r="127" customFormat="false" ht="12.8" hidden="false" customHeight="false" outlineLevel="0" collapsed="false"/>
    <row r="128" customFormat="false" ht="12.8" hidden="false" customHeight="false" outlineLevel="0" collapsed="false"/>
    <row r="129" customFormat="false" ht="12.8" hidden="false" customHeight="false" outlineLevel="0" collapsed="false"/>
    <row r="130" customFormat="false" ht="12.8" hidden="false" customHeight="false" outlineLevel="0" collapsed="false"/>
    <row r="131" customFormat="false" ht="12.8" hidden="false" customHeight="false" outlineLevel="0" collapsed="false"/>
    <row r="132" customFormat="false" ht="12.8" hidden="false" customHeight="false" outlineLevel="0" collapsed="false"/>
    <row r="133" customFormat="false" ht="12.8" hidden="false" customHeight="false" outlineLevel="0" collapsed="false"/>
    <row r="134" customFormat="false" ht="12.8" hidden="false" customHeight="false" outlineLevel="0" collapsed="false"/>
    <row r="135" customFormat="false" ht="12.8" hidden="false" customHeight="false" outlineLevel="0" collapsed="false"/>
    <row r="136" customFormat="false" ht="12.8" hidden="false" customHeight="false" outlineLevel="0" collapsed="false"/>
    <row r="137" customFormat="false" ht="12.8" hidden="false" customHeight="false" outlineLevel="0" collapsed="false"/>
    <row r="138" customFormat="false" ht="12.8" hidden="false" customHeight="false" outlineLevel="0" collapsed="false"/>
    <row r="139" customFormat="false" ht="12.8" hidden="false" customHeight="false" outlineLevel="0" collapsed="false"/>
    <row r="140" customFormat="false" ht="12.8" hidden="false" customHeight="false" outlineLevel="0" collapsed="false"/>
    <row r="141" customFormat="false" ht="12.8" hidden="false" customHeight="false" outlineLevel="0" collapsed="false"/>
    <row r="142" customFormat="false" ht="12.8" hidden="false" customHeight="false" outlineLevel="0" collapsed="false"/>
    <row r="143" customFormat="false" ht="12.8" hidden="false" customHeight="false" outlineLevel="0" collapsed="false"/>
    <row r="144" customFormat="false" ht="12.8" hidden="false" customHeight="false" outlineLevel="0" collapsed="false"/>
    <row r="145" customFormat="false" ht="12.8" hidden="false" customHeight="false" outlineLevel="0" collapsed="false"/>
    <row r="146" customFormat="false" ht="12.8" hidden="false" customHeight="false" outlineLevel="0" collapsed="false"/>
    <row r="147" customFormat="false" ht="12.8" hidden="false" customHeight="false" outlineLevel="0" collapsed="false"/>
    <row r="148" customFormat="false" ht="12.8" hidden="false" customHeight="false" outlineLevel="0" collapsed="false"/>
    <row r="149" customFormat="false" ht="12.8" hidden="false" customHeight="false" outlineLevel="0" collapsed="false"/>
    <row r="150" customFormat="false" ht="12.8" hidden="false" customHeight="false" outlineLevel="0" collapsed="false"/>
    <row r="151" customFormat="false" ht="12.8" hidden="false" customHeight="false" outlineLevel="0" collapsed="false"/>
    <row r="152" customFormat="false" ht="12.8" hidden="false" customHeight="false" outlineLevel="0" collapsed="false"/>
    <row r="153" customFormat="false" ht="12.8" hidden="false" customHeight="false" outlineLevel="0" collapsed="false"/>
    <row r="154" customFormat="false" ht="12.8" hidden="false" customHeight="false" outlineLevel="0" collapsed="false"/>
    <row r="155" customFormat="false" ht="12.8" hidden="false" customHeight="false" outlineLevel="0" collapsed="false"/>
    <row r="156" customFormat="false" ht="12.8" hidden="false" customHeight="false" outlineLevel="0" collapsed="false"/>
    <row r="157" customFormat="false" ht="12.8" hidden="false" customHeight="false" outlineLevel="0" collapsed="false"/>
    <row r="158" customFormat="false" ht="12.8" hidden="false" customHeight="false" outlineLevel="0" collapsed="false"/>
    <row r="159" customFormat="false" ht="12.8" hidden="false" customHeight="false" outlineLevel="0" collapsed="false"/>
    <row r="160" customFormat="false" ht="12.8" hidden="false" customHeight="false" outlineLevel="0" collapsed="false"/>
    <row r="161" customFormat="false" ht="12.8" hidden="false" customHeight="false" outlineLevel="0" collapsed="false"/>
    <row r="162" customFormat="false" ht="12.8" hidden="false" customHeight="false" outlineLevel="0" collapsed="false"/>
    <row r="163" customFormat="false" ht="12.8" hidden="false" customHeight="false" outlineLevel="0" collapsed="false"/>
    <row r="164" customFormat="false" ht="12.8" hidden="false" customHeight="false" outlineLevel="0" collapsed="false"/>
    <row r="165" customFormat="false" ht="12.8" hidden="false" customHeight="false" outlineLevel="0" collapsed="false"/>
    <row r="166" customFormat="false" ht="12.8" hidden="false" customHeight="false" outlineLevel="0" collapsed="false"/>
    <row r="167" customFormat="false" ht="12.8" hidden="false" customHeight="false" outlineLevel="0" collapsed="false"/>
    <row r="168" customFormat="false" ht="12.8" hidden="false" customHeight="false" outlineLevel="0" collapsed="false"/>
    <row r="169" customFormat="false" ht="12.8" hidden="false" customHeight="false" outlineLevel="0" collapsed="false"/>
    <row r="170" customFormat="false" ht="12.8" hidden="false" customHeight="false" outlineLevel="0" collapsed="false"/>
    <row r="171" customFormat="false" ht="12.8" hidden="false" customHeight="false" outlineLevel="0" collapsed="false"/>
    <row r="172" customFormat="false" ht="12.8" hidden="false" customHeight="false" outlineLevel="0" collapsed="false"/>
    <row r="173" customFormat="false" ht="12.8" hidden="false" customHeight="false" outlineLevel="0" collapsed="false"/>
    <row r="174" customFormat="false" ht="12.8" hidden="false" customHeight="false" outlineLevel="0" collapsed="false"/>
    <row r="175" customFormat="false" ht="12.8" hidden="false" customHeight="false" outlineLevel="0" collapsed="false"/>
    <row r="176" customFormat="false" ht="12.8" hidden="false" customHeight="false" outlineLevel="0" collapsed="false"/>
    <row r="177" customFormat="false" ht="12.8" hidden="false" customHeight="false" outlineLevel="0" collapsed="false"/>
    <row r="178" customFormat="false" ht="12.8" hidden="false" customHeight="false" outlineLevel="0" collapsed="false"/>
    <row r="179" customFormat="false" ht="12.8" hidden="false" customHeight="false" outlineLevel="0" collapsed="false"/>
    <row r="180" customFormat="false" ht="12.8" hidden="false" customHeight="false" outlineLevel="0" collapsed="false"/>
    <row r="181" customFormat="false" ht="12.8" hidden="false" customHeight="false" outlineLevel="0" collapsed="false"/>
    <row r="182" customFormat="false" ht="12.8" hidden="false" customHeight="false" outlineLevel="0" collapsed="false"/>
    <row r="183" customFormat="false" ht="12.8" hidden="false" customHeight="false" outlineLevel="0" collapsed="false"/>
    <row r="184" customFormat="false" ht="12.8" hidden="false" customHeight="false" outlineLevel="0" collapsed="false"/>
    <row r="185" customFormat="false" ht="12.8" hidden="false" customHeight="false" outlineLevel="0" collapsed="false"/>
    <row r="186" customFormat="false" ht="12.8" hidden="false" customHeight="false" outlineLevel="0" collapsed="false"/>
    <row r="187" customFormat="false" ht="12.8" hidden="false" customHeight="false" outlineLevel="0" collapsed="false"/>
    <row r="188" customFormat="false" ht="12.8" hidden="false" customHeight="false" outlineLevel="0" collapsed="false"/>
    <row r="189" customFormat="false" ht="12.8" hidden="false" customHeight="false" outlineLevel="0" collapsed="false"/>
    <row r="190" customFormat="false" ht="12.8" hidden="false" customHeight="false" outlineLevel="0" collapsed="false"/>
    <row r="191" customFormat="false" ht="12.8" hidden="false" customHeight="false" outlineLevel="0" collapsed="false"/>
    <row r="192" customFormat="false" ht="12.8" hidden="false" customHeight="false" outlineLevel="0" collapsed="false"/>
    <row r="193" customFormat="false" ht="12.8" hidden="false" customHeight="false" outlineLevel="0" collapsed="false"/>
    <row r="194" customFormat="false" ht="12.8" hidden="false" customHeight="false" outlineLevel="0" collapsed="false"/>
    <row r="195" customFormat="false" ht="12.8" hidden="false" customHeight="false" outlineLevel="0" collapsed="false"/>
    <row r="196" customFormat="false" ht="12.8" hidden="false" customHeight="false" outlineLevel="0" collapsed="false"/>
    <row r="197" customFormat="false" ht="12.8" hidden="false" customHeight="false" outlineLevel="0" collapsed="false"/>
    <row r="198" customFormat="false" ht="12.8" hidden="false" customHeight="false" outlineLevel="0" collapsed="false"/>
    <row r="199" customFormat="false" ht="12.8" hidden="false" customHeight="false" outlineLevel="0" collapsed="false"/>
    <row r="200" customFormat="false" ht="12.8" hidden="false" customHeight="false" outlineLevel="0" collapsed="false"/>
    <row r="201" customFormat="false" ht="12.8" hidden="false" customHeight="false" outlineLevel="0" collapsed="false"/>
    <row r="202" customFormat="false" ht="12.8" hidden="false" customHeight="false" outlineLevel="0" collapsed="false"/>
    <row r="203" customFormat="false" ht="12.8" hidden="false" customHeight="false" outlineLevel="0" collapsed="false"/>
    <row r="204" customFormat="false" ht="12.8" hidden="false" customHeight="false" outlineLevel="0" collapsed="false"/>
    <row r="205" customFormat="false" ht="12.8" hidden="false" customHeight="false" outlineLevel="0" collapsed="false"/>
    <row r="206" customFormat="false" ht="12.8" hidden="false" customHeight="false" outlineLevel="0" collapsed="false"/>
    <row r="207" customFormat="false" ht="12.8" hidden="false" customHeight="false" outlineLevel="0" collapsed="false"/>
    <row r="208" customFormat="false" ht="12.8" hidden="false" customHeight="false" outlineLevel="0" collapsed="false"/>
    <row r="209" customFormat="false" ht="12.8" hidden="false" customHeight="false" outlineLevel="0" collapsed="false"/>
    <row r="210" customFormat="false" ht="12.8" hidden="false" customHeight="false" outlineLevel="0" collapsed="false"/>
    <row r="211" customFormat="false" ht="12.8" hidden="false" customHeight="false" outlineLevel="0" collapsed="false"/>
    <row r="212" customFormat="false" ht="12.8" hidden="false" customHeight="false" outlineLevel="0" collapsed="false"/>
    <row r="213" customFormat="false" ht="12.8" hidden="false" customHeight="false" outlineLevel="0" collapsed="false"/>
    <row r="214" customFormat="false" ht="12.8" hidden="false" customHeight="false" outlineLevel="0" collapsed="false"/>
    <row r="215" customFormat="false" ht="12.8" hidden="false" customHeight="false" outlineLevel="0" collapsed="false"/>
    <row r="216" customFormat="false" ht="12.8" hidden="false" customHeight="false" outlineLevel="0" collapsed="false"/>
    <row r="217" customFormat="false" ht="12.8" hidden="false" customHeight="false" outlineLevel="0" collapsed="false"/>
    <row r="218" customFormat="false" ht="12.8" hidden="false" customHeight="false" outlineLevel="0" collapsed="false"/>
    <row r="219" customFormat="false" ht="12.8" hidden="false" customHeight="false" outlineLevel="0" collapsed="false"/>
    <row r="220" customFormat="false" ht="12.8" hidden="false" customHeight="false" outlineLevel="0" collapsed="false"/>
    <row r="221" customFormat="false" ht="12.8" hidden="false" customHeight="false" outlineLevel="0" collapsed="false"/>
    <row r="222" customFormat="false" ht="12.8" hidden="false" customHeight="false" outlineLevel="0" collapsed="false"/>
    <row r="223" customFormat="false" ht="12.8" hidden="false" customHeight="false" outlineLevel="0" collapsed="false"/>
    <row r="224" customFormat="false" ht="12.8" hidden="false" customHeight="false" outlineLevel="0" collapsed="false"/>
    <row r="225" customFormat="false" ht="12.8" hidden="false" customHeight="false" outlineLevel="0" collapsed="false"/>
    <row r="226" customFormat="false" ht="12.8" hidden="false" customHeight="false" outlineLevel="0" collapsed="false"/>
    <row r="227" customFormat="false" ht="12.8" hidden="false" customHeight="false" outlineLevel="0" collapsed="false"/>
    <row r="228" customFormat="false" ht="12.8" hidden="false" customHeight="false" outlineLevel="0" collapsed="false"/>
    <row r="229" customFormat="false" ht="12.8" hidden="false" customHeight="false" outlineLevel="0" collapsed="false"/>
    <row r="230" customFormat="false" ht="12.8" hidden="false" customHeight="false" outlineLevel="0" collapsed="false"/>
    <row r="231" customFormat="false" ht="12.8" hidden="false" customHeight="false" outlineLevel="0" collapsed="false"/>
    <row r="232" customFormat="false" ht="12.8" hidden="false" customHeight="false" outlineLevel="0" collapsed="false"/>
    <row r="233" customFormat="false" ht="12.8" hidden="false" customHeight="false" outlineLevel="0" collapsed="false"/>
    <row r="234" customFormat="false" ht="12.8" hidden="false" customHeight="false" outlineLevel="0" collapsed="false"/>
    <row r="235" customFormat="false" ht="12.8" hidden="false" customHeight="false" outlineLevel="0" collapsed="false"/>
    <row r="236" customFormat="false" ht="12.8" hidden="false" customHeight="false" outlineLevel="0" collapsed="false"/>
    <row r="237" customFormat="false" ht="12.8" hidden="false" customHeight="false" outlineLevel="0" collapsed="false"/>
    <row r="238" customFormat="false" ht="12.8" hidden="false" customHeight="false" outlineLevel="0" collapsed="false"/>
    <row r="239" customFormat="false" ht="12.8" hidden="false" customHeight="false" outlineLevel="0" collapsed="false"/>
    <row r="240" customFormat="false" ht="12.8" hidden="false" customHeight="false" outlineLevel="0" collapsed="false"/>
    <row r="241" customFormat="false" ht="12.8" hidden="false" customHeight="false" outlineLevel="0" collapsed="false"/>
    <row r="242" customFormat="false" ht="12.8" hidden="false" customHeight="false" outlineLevel="0" collapsed="false"/>
    <row r="243" customFormat="false" ht="12.8" hidden="false" customHeight="false" outlineLevel="0" collapsed="false"/>
    <row r="244" customFormat="false" ht="12.8" hidden="false" customHeight="false" outlineLevel="0" collapsed="false"/>
    <row r="245" customFormat="false" ht="12.8" hidden="false" customHeight="false" outlineLevel="0" collapsed="false"/>
    <row r="246" customFormat="false" ht="12.8" hidden="false" customHeight="false" outlineLevel="0" collapsed="false"/>
    <row r="247" customFormat="false" ht="12.8" hidden="false" customHeight="false" outlineLevel="0" collapsed="false"/>
    <row r="248" customFormat="false" ht="12.8" hidden="false" customHeight="false" outlineLevel="0" collapsed="false"/>
    <row r="249" customFormat="false" ht="12.8" hidden="false" customHeight="false" outlineLevel="0" collapsed="false"/>
    <row r="250" customFormat="false" ht="12.8" hidden="false" customHeight="false" outlineLevel="0" collapsed="false"/>
    <row r="251" customFormat="false" ht="12.8" hidden="false" customHeight="false" outlineLevel="0" collapsed="false"/>
    <row r="252" customFormat="false" ht="12.8" hidden="false" customHeight="false" outlineLevel="0" collapsed="false"/>
    <row r="253" customFormat="false" ht="12.8" hidden="false" customHeight="false" outlineLevel="0" collapsed="false"/>
    <row r="254" customFormat="false" ht="12.8" hidden="false" customHeight="false" outlineLevel="0" collapsed="false"/>
    <row r="255" customFormat="false" ht="12.8" hidden="false" customHeight="false" outlineLevel="0" collapsed="false"/>
    <row r="256" customFormat="false" ht="12.8" hidden="false" customHeight="false" outlineLevel="0" collapsed="false"/>
    <row r="257" customFormat="false" ht="12.8" hidden="false" customHeight="false" outlineLevel="0" collapsed="false"/>
    <row r="258" customFormat="false" ht="12.8" hidden="false" customHeight="false" outlineLevel="0" collapsed="false"/>
    <row r="259" customFormat="false" ht="12.8" hidden="false" customHeight="false" outlineLevel="0" collapsed="false"/>
    <row r="260" customFormat="false" ht="12.8" hidden="false" customHeight="false" outlineLevel="0" collapsed="false"/>
    <row r="261" customFormat="false" ht="12.8" hidden="false" customHeight="false" outlineLevel="0" collapsed="false"/>
    <row r="262" customFormat="false" ht="12.8" hidden="false" customHeight="false" outlineLevel="0" collapsed="false"/>
    <row r="263" customFormat="false" ht="12.8" hidden="false" customHeight="false" outlineLevel="0" collapsed="false"/>
    <row r="264" customFormat="false" ht="12.8" hidden="false" customHeight="false" outlineLevel="0" collapsed="false"/>
    <row r="265" customFormat="false" ht="12.8" hidden="false" customHeight="false" outlineLevel="0" collapsed="false"/>
    <row r="266" customFormat="false" ht="12.8" hidden="false" customHeight="false" outlineLevel="0" collapsed="false"/>
    <row r="267" customFormat="false" ht="12.8" hidden="false" customHeight="false" outlineLevel="0" collapsed="false"/>
    <row r="268" customFormat="false" ht="12.8" hidden="false" customHeight="false" outlineLevel="0" collapsed="false"/>
    <row r="269" customFormat="false" ht="12.8" hidden="false" customHeight="false" outlineLevel="0" collapsed="false"/>
    <row r="270" customFormat="false" ht="12.8" hidden="false" customHeight="false" outlineLevel="0" collapsed="false"/>
    <row r="271" customFormat="false" ht="12.8" hidden="false" customHeight="false" outlineLevel="0" collapsed="false"/>
    <row r="272" customFormat="false" ht="12.8" hidden="false" customHeight="false" outlineLevel="0" collapsed="false"/>
    <row r="273" customFormat="false" ht="12.8" hidden="false" customHeight="false" outlineLevel="0" collapsed="false"/>
    <row r="274" customFormat="false" ht="12.8" hidden="false" customHeight="false" outlineLevel="0" collapsed="false"/>
    <row r="275" customFormat="false" ht="12.8" hidden="false" customHeight="false" outlineLevel="0" collapsed="false"/>
    <row r="276" customFormat="false" ht="12.8" hidden="false" customHeight="false" outlineLevel="0" collapsed="false"/>
    <row r="277" customFormat="false" ht="12.8" hidden="false" customHeight="false" outlineLevel="0" collapsed="false"/>
    <row r="278" customFormat="false" ht="12.8" hidden="false" customHeight="false" outlineLevel="0" collapsed="false"/>
    <row r="279" customFormat="false" ht="12.8" hidden="false" customHeight="false" outlineLevel="0" collapsed="false"/>
    <row r="280" customFormat="false" ht="12.8" hidden="false" customHeight="false" outlineLevel="0" collapsed="false"/>
    <row r="281" customFormat="false" ht="12.8" hidden="false" customHeight="false" outlineLevel="0" collapsed="false"/>
    <row r="282" customFormat="false" ht="12.8" hidden="false" customHeight="false" outlineLevel="0" collapsed="false"/>
    <row r="283" customFormat="false" ht="12.8" hidden="false" customHeight="false" outlineLevel="0" collapsed="false"/>
    <row r="284" customFormat="false" ht="12.8" hidden="false" customHeight="false" outlineLevel="0" collapsed="false"/>
    <row r="285" customFormat="false" ht="12.8" hidden="false" customHeight="false" outlineLevel="0" collapsed="false"/>
    <row r="286" customFormat="false" ht="12.8" hidden="false" customHeight="false" outlineLevel="0" collapsed="false"/>
    <row r="287" customFormat="false" ht="12.8" hidden="false" customHeight="false" outlineLevel="0" collapsed="false"/>
    <row r="288" customFormat="false" ht="12.8" hidden="false" customHeight="false" outlineLevel="0" collapsed="false"/>
    <row r="289" customFormat="false" ht="12.8" hidden="false" customHeight="false" outlineLevel="0" collapsed="false"/>
    <row r="290" customFormat="false" ht="12.8" hidden="false" customHeight="false" outlineLevel="0" collapsed="false"/>
    <row r="291" customFormat="false" ht="12.8" hidden="false" customHeight="false" outlineLevel="0" collapsed="false"/>
    <row r="292" customFormat="false" ht="12.8" hidden="false" customHeight="false" outlineLevel="0" collapsed="false"/>
    <row r="293" customFormat="false" ht="12.8" hidden="false" customHeight="false" outlineLevel="0" collapsed="false"/>
    <row r="294" customFormat="false" ht="12.8" hidden="false" customHeight="false" outlineLevel="0" collapsed="false"/>
    <row r="295" customFormat="false" ht="12.8" hidden="false" customHeight="false" outlineLevel="0" collapsed="false"/>
    <row r="296" customFormat="false" ht="12.8" hidden="false" customHeight="false" outlineLevel="0" collapsed="false"/>
    <row r="297" customFormat="false" ht="12.8" hidden="false" customHeight="false" outlineLevel="0" collapsed="false"/>
    <row r="298" customFormat="false" ht="12.8" hidden="false" customHeight="false" outlineLevel="0" collapsed="false"/>
    <row r="299" customFormat="false" ht="12.8" hidden="false" customHeight="false" outlineLevel="0" collapsed="false"/>
    <row r="300" customFormat="false" ht="12.8" hidden="false" customHeight="false" outlineLevel="0" collapsed="false"/>
    <row r="301" customFormat="false" ht="12.8" hidden="false" customHeight="false" outlineLevel="0" collapsed="false"/>
    <row r="302" customFormat="false" ht="12.8" hidden="false" customHeight="false" outlineLevel="0" collapsed="false"/>
    <row r="303" customFormat="false" ht="12.8" hidden="false" customHeight="false" outlineLevel="0" collapsed="false"/>
    <row r="304" customFormat="false" ht="12.8" hidden="false" customHeight="false" outlineLevel="0" collapsed="false"/>
    <row r="305" customFormat="false" ht="12.8" hidden="false" customHeight="false" outlineLevel="0" collapsed="false"/>
    <row r="306" customFormat="false" ht="12.8" hidden="false" customHeight="false" outlineLevel="0" collapsed="false"/>
    <row r="307" customFormat="false" ht="12.8" hidden="false" customHeight="false" outlineLevel="0" collapsed="false"/>
    <row r="308" customFormat="false" ht="12.8" hidden="false" customHeight="false" outlineLevel="0" collapsed="false"/>
    <row r="309" customFormat="false" ht="12.8" hidden="false" customHeight="false" outlineLevel="0" collapsed="false"/>
    <row r="310" customFormat="false" ht="12.8" hidden="false" customHeight="false" outlineLevel="0" collapsed="false"/>
    <row r="311" customFormat="false" ht="12.8" hidden="false" customHeight="false" outlineLevel="0" collapsed="false"/>
    <row r="312" customFormat="false" ht="12.8" hidden="false" customHeight="false" outlineLevel="0" collapsed="false"/>
    <row r="313" customFormat="false" ht="12.8" hidden="false" customHeight="false" outlineLevel="0" collapsed="false"/>
    <row r="314" customFormat="false" ht="12.8" hidden="false" customHeight="false" outlineLevel="0" collapsed="false"/>
    <row r="315" customFormat="false" ht="12.8" hidden="false" customHeight="false" outlineLevel="0" collapsed="false"/>
    <row r="316" customFormat="false" ht="12.8" hidden="false" customHeight="false" outlineLevel="0" collapsed="false"/>
    <row r="317" customFormat="false" ht="12.8" hidden="false" customHeight="false" outlineLevel="0" collapsed="false"/>
    <row r="318" customFormat="false" ht="12.8" hidden="false" customHeight="false" outlineLevel="0" collapsed="false"/>
    <row r="319" customFormat="false" ht="12.8" hidden="false" customHeight="false" outlineLevel="0" collapsed="false"/>
    <row r="320" customFormat="false" ht="12.8" hidden="false" customHeight="false" outlineLevel="0" collapsed="false"/>
    <row r="321" customFormat="false" ht="12.8" hidden="false" customHeight="false" outlineLevel="0" collapsed="false"/>
    <row r="322" customFormat="false" ht="12.8" hidden="false" customHeight="false" outlineLevel="0" collapsed="false"/>
    <row r="323" customFormat="false" ht="12.8" hidden="false" customHeight="false" outlineLevel="0" collapsed="false"/>
    <row r="324" customFormat="false" ht="12.8" hidden="false" customHeight="false" outlineLevel="0" collapsed="false"/>
    <row r="325" customFormat="false" ht="12.8" hidden="false" customHeight="false" outlineLevel="0" collapsed="false"/>
    <row r="326" customFormat="false" ht="12.8" hidden="false" customHeight="false" outlineLevel="0" collapsed="false"/>
    <row r="327" customFormat="false" ht="12.8" hidden="false" customHeight="false" outlineLevel="0" collapsed="false"/>
    <row r="328" customFormat="false" ht="12.8" hidden="false" customHeight="false" outlineLevel="0" collapsed="false"/>
    <row r="329" customFormat="false" ht="12.8" hidden="false" customHeight="false" outlineLevel="0" collapsed="false"/>
    <row r="330" customFormat="false" ht="12.8" hidden="false" customHeight="false" outlineLevel="0" collapsed="false"/>
    <row r="331" customFormat="false" ht="12.8" hidden="false" customHeight="false" outlineLevel="0" collapsed="false"/>
    <row r="332" customFormat="false" ht="12.8" hidden="false" customHeight="false" outlineLevel="0" collapsed="false"/>
    <row r="333" customFormat="false" ht="12.8" hidden="false" customHeight="false" outlineLevel="0" collapsed="false"/>
    <row r="334" customFormat="false" ht="12.8" hidden="false" customHeight="false" outlineLevel="0" collapsed="false"/>
    <row r="335" customFormat="false" ht="12.8" hidden="false" customHeight="false" outlineLevel="0" collapsed="false"/>
    <row r="336" customFormat="false" ht="12.8" hidden="false" customHeight="false" outlineLevel="0" collapsed="false"/>
    <row r="337" customFormat="false" ht="12.8" hidden="false" customHeight="false" outlineLevel="0" collapsed="false"/>
    <row r="338" customFormat="false" ht="12.8" hidden="false" customHeight="false" outlineLevel="0" collapsed="false"/>
    <row r="339" customFormat="false" ht="12.8" hidden="false" customHeight="false" outlineLevel="0" collapsed="false"/>
    <row r="340" customFormat="false" ht="12.8" hidden="false" customHeight="false" outlineLevel="0" collapsed="false"/>
    <row r="341" customFormat="false" ht="12.8" hidden="false" customHeight="false" outlineLevel="0" collapsed="false"/>
    <row r="342" customFormat="false" ht="12.8" hidden="false" customHeight="false" outlineLevel="0" collapsed="false"/>
    <row r="343" customFormat="false" ht="12.8" hidden="false" customHeight="false" outlineLevel="0" collapsed="false"/>
    <row r="344" customFormat="false" ht="12.8" hidden="false" customHeight="false" outlineLevel="0" collapsed="false"/>
    <row r="345" customFormat="false" ht="12.8" hidden="false" customHeight="false" outlineLevel="0" collapsed="false"/>
    <row r="346" customFormat="false" ht="12.8" hidden="false" customHeight="false" outlineLevel="0" collapsed="false"/>
    <row r="347" customFormat="false" ht="12.8" hidden="false" customHeight="false" outlineLevel="0" collapsed="false"/>
    <row r="348" customFormat="false" ht="12.8" hidden="false" customHeight="false" outlineLevel="0" collapsed="false"/>
    <row r="349" customFormat="false" ht="12.8" hidden="false" customHeight="false" outlineLevel="0" collapsed="false"/>
    <row r="350" customFormat="false" ht="12.8" hidden="false" customHeight="false" outlineLevel="0" collapsed="false"/>
    <row r="351" customFormat="false" ht="12.8" hidden="false" customHeight="false" outlineLevel="0" collapsed="false"/>
    <row r="352" customFormat="false" ht="12.8" hidden="false" customHeight="false" outlineLevel="0" collapsed="false"/>
    <row r="353" customFormat="false" ht="12.8" hidden="false" customHeight="false" outlineLevel="0" collapsed="false"/>
    <row r="354" customFormat="false" ht="12.8" hidden="false" customHeight="false" outlineLevel="0" collapsed="false"/>
    <row r="355" customFormat="false" ht="12.8" hidden="false" customHeight="false" outlineLevel="0" collapsed="false"/>
    <row r="356" customFormat="false" ht="12.8" hidden="false" customHeight="false" outlineLevel="0" collapsed="false"/>
    <row r="357" customFormat="false" ht="12.8" hidden="false" customHeight="false" outlineLevel="0" collapsed="false"/>
    <row r="358" customFormat="false" ht="12.8" hidden="false" customHeight="false" outlineLevel="0" collapsed="false"/>
    <row r="359" customFormat="false" ht="12.8" hidden="false" customHeight="false" outlineLevel="0" collapsed="false"/>
    <row r="360" customFormat="false" ht="12.8" hidden="false" customHeight="false" outlineLevel="0" collapsed="false"/>
    <row r="361" customFormat="false" ht="12.8" hidden="false" customHeight="false" outlineLevel="0" collapsed="false"/>
    <row r="362" customFormat="false" ht="12.8" hidden="false" customHeight="false" outlineLevel="0" collapsed="false"/>
    <row r="363" customFormat="false" ht="12.8" hidden="false" customHeight="false" outlineLevel="0" collapsed="false"/>
    <row r="364" customFormat="false" ht="12.8" hidden="false" customHeight="false" outlineLevel="0" collapsed="false"/>
    <row r="365" customFormat="false" ht="12.8" hidden="false" customHeight="false" outlineLevel="0" collapsed="false"/>
    <row r="366" customFormat="false" ht="12.8" hidden="false" customHeight="false" outlineLevel="0" collapsed="false"/>
    <row r="367" customFormat="false" ht="12.8" hidden="false" customHeight="false" outlineLevel="0" collapsed="false"/>
    <row r="368" customFormat="false" ht="12.8" hidden="false" customHeight="false" outlineLevel="0" collapsed="false"/>
    <row r="369" customFormat="false" ht="12.8" hidden="false" customHeight="false" outlineLevel="0" collapsed="false"/>
    <row r="370" customFormat="false" ht="12.8" hidden="false" customHeight="false" outlineLevel="0" collapsed="false"/>
    <row r="371" customFormat="false" ht="12.8" hidden="false" customHeight="false" outlineLevel="0" collapsed="false"/>
    <row r="372" customFormat="false" ht="12.8" hidden="false" customHeight="false" outlineLevel="0" collapsed="false"/>
    <row r="373" customFormat="false" ht="12.8" hidden="false" customHeight="false" outlineLevel="0" collapsed="false"/>
    <row r="374" customFormat="false" ht="12.8" hidden="false" customHeight="false" outlineLevel="0" collapsed="false"/>
    <row r="375" customFormat="false" ht="12.8" hidden="false" customHeight="false" outlineLevel="0" collapsed="false"/>
    <row r="376" customFormat="false" ht="12.8" hidden="false" customHeight="false" outlineLevel="0" collapsed="false"/>
    <row r="377" customFormat="false" ht="12.8" hidden="false" customHeight="false" outlineLevel="0" collapsed="false"/>
    <row r="378" customFormat="false" ht="12.8" hidden="false" customHeight="false" outlineLevel="0" collapsed="false"/>
    <row r="379" customFormat="false" ht="12.8" hidden="false" customHeight="false" outlineLevel="0" collapsed="false"/>
    <row r="380" customFormat="false" ht="12.8" hidden="false" customHeight="false" outlineLevel="0" collapsed="false"/>
    <row r="381" customFormat="false" ht="12.8" hidden="false" customHeight="false" outlineLevel="0" collapsed="false"/>
    <row r="382" customFormat="false" ht="12.8" hidden="false" customHeight="false" outlineLevel="0" collapsed="false"/>
    <row r="383" customFormat="false" ht="12.8" hidden="false" customHeight="false" outlineLevel="0" collapsed="false"/>
    <row r="384" customFormat="false" ht="12.8" hidden="false" customHeight="false" outlineLevel="0" collapsed="false"/>
    <row r="385" customFormat="false" ht="12.8" hidden="false" customHeight="false" outlineLevel="0" collapsed="false"/>
    <row r="386" customFormat="false" ht="12.8" hidden="false" customHeight="false" outlineLevel="0" collapsed="false"/>
    <row r="387" customFormat="false" ht="12.8" hidden="false" customHeight="false" outlineLevel="0" collapsed="false"/>
    <row r="388" customFormat="false" ht="12.8" hidden="false" customHeight="false" outlineLevel="0" collapsed="false"/>
    <row r="389" customFormat="false" ht="12.8" hidden="false" customHeight="false" outlineLevel="0" collapsed="false"/>
    <row r="390" customFormat="false" ht="12.8" hidden="false" customHeight="false" outlineLevel="0" collapsed="false"/>
    <row r="391" customFormat="false" ht="12.8" hidden="false" customHeight="false" outlineLevel="0" collapsed="false"/>
    <row r="392" customFormat="false" ht="12.8" hidden="false" customHeight="false" outlineLevel="0" collapsed="false"/>
    <row r="393" customFormat="false" ht="12.8" hidden="false" customHeight="false" outlineLevel="0" collapsed="false"/>
    <row r="394" customFormat="false" ht="12.8" hidden="false" customHeight="false" outlineLevel="0" collapsed="false"/>
    <row r="395" customFormat="false" ht="12.8" hidden="false" customHeight="false" outlineLevel="0" collapsed="false"/>
    <row r="396" customFormat="false" ht="12.8" hidden="false" customHeight="false" outlineLevel="0" collapsed="false"/>
    <row r="397" customFormat="false" ht="12.8" hidden="false" customHeight="false" outlineLevel="0" collapsed="false"/>
    <row r="398" customFormat="false" ht="12.8" hidden="false" customHeight="false" outlineLevel="0" collapsed="false"/>
    <row r="399" customFormat="false" ht="12.8" hidden="false" customHeight="false" outlineLevel="0" collapsed="false"/>
    <row r="400" customFormat="false" ht="12.8" hidden="false" customHeight="false" outlineLevel="0" collapsed="false"/>
    <row r="401" customFormat="false" ht="12.8" hidden="false" customHeight="false" outlineLevel="0" collapsed="false"/>
    <row r="402" customFormat="false" ht="12.8" hidden="false" customHeight="false" outlineLevel="0" collapsed="false"/>
    <row r="403" customFormat="false" ht="12.8" hidden="false" customHeight="false" outlineLevel="0" collapsed="false"/>
    <row r="404" customFormat="false" ht="12.8" hidden="false" customHeight="false" outlineLevel="0" collapsed="false"/>
    <row r="405" customFormat="false" ht="12.8" hidden="false" customHeight="false" outlineLevel="0" collapsed="false"/>
    <row r="406" customFormat="false" ht="12.8" hidden="false" customHeight="false" outlineLevel="0" collapsed="false"/>
    <row r="407" customFormat="false" ht="12.8" hidden="false" customHeight="false" outlineLevel="0" collapsed="false"/>
    <row r="408" customFormat="false" ht="12.8" hidden="false" customHeight="false" outlineLevel="0" collapsed="false"/>
    <row r="409" customFormat="false" ht="12.8" hidden="false" customHeight="false" outlineLevel="0" collapsed="false"/>
    <row r="410" customFormat="false" ht="12.8" hidden="false" customHeight="false" outlineLevel="0" collapsed="false"/>
    <row r="411" customFormat="false" ht="12.8" hidden="false" customHeight="false" outlineLevel="0" collapsed="false"/>
    <row r="412" customFormat="false" ht="12.8" hidden="false" customHeight="false" outlineLevel="0" collapsed="false"/>
    <row r="413" customFormat="false" ht="12.8" hidden="false" customHeight="false" outlineLevel="0" collapsed="false"/>
    <row r="414" customFormat="false" ht="12.8" hidden="false" customHeight="false" outlineLevel="0" collapsed="false"/>
    <row r="415" customFormat="false" ht="12.8" hidden="false" customHeight="false" outlineLevel="0" collapsed="false"/>
    <row r="416" customFormat="false" ht="12.8" hidden="false" customHeight="false" outlineLevel="0" collapsed="false"/>
    <row r="417" customFormat="false" ht="12.8" hidden="false" customHeight="false" outlineLevel="0" collapsed="false"/>
    <row r="418" customFormat="false" ht="12.8" hidden="false" customHeight="false" outlineLevel="0" collapsed="false"/>
    <row r="419" customFormat="false" ht="12.8" hidden="false" customHeight="false" outlineLevel="0" collapsed="false"/>
    <row r="420" customFormat="false" ht="12.8" hidden="false" customHeight="false" outlineLevel="0" collapsed="false"/>
    <row r="421" customFormat="false" ht="12.8" hidden="false" customHeight="false" outlineLevel="0" collapsed="false"/>
    <row r="422" customFormat="false" ht="12.8" hidden="false" customHeight="false" outlineLevel="0" collapsed="false"/>
    <row r="423" customFormat="false" ht="12.8" hidden="false" customHeight="false" outlineLevel="0" collapsed="false"/>
    <row r="424" customFormat="false" ht="12.8" hidden="false" customHeight="false" outlineLevel="0" collapsed="false"/>
    <row r="425" customFormat="false" ht="12.8" hidden="false" customHeight="false" outlineLevel="0" collapsed="false"/>
    <row r="426" customFormat="false" ht="12.8" hidden="false" customHeight="false" outlineLevel="0" collapsed="false"/>
    <row r="427" customFormat="false" ht="12.8" hidden="false" customHeight="false" outlineLevel="0" collapsed="false"/>
    <row r="428" customFormat="false" ht="12.8" hidden="false" customHeight="false" outlineLevel="0" collapsed="false"/>
    <row r="429" customFormat="false" ht="12.8" hidden="false" customHeight="false" outlineLevel="0" collapsed="false"/>
    <row r="430" customFormat="false" ht="12.8" hidden="false" customHeight="false" outlineLevel="0" collapsed="false"/>
    <row r="431" customFormat="false" ht="12.8" hidden="false" customHeight="false" outlineLevel="0" collapsed="false"/>
    <row r="432" customFormat="false" ht="12.8" hidden="false" customHeight="false" outlineLevel="0" collapsed="false"/>
    <row r="433" customFormat="false" ht="12.8" hidden="false" customHeight="false" outlineLevel="0" collapsed="false"/>
    <row r="434" customFormat="false" ht="12.8" hidden="false" customHeight="false" outlineLevel="0" collapsed="false"/>
    <row r="435" customFormat="false" ht="12.8" hidden="false" customHeight="false" outlineLevel="0" collapsed="false"/>
    <row r="436" customFormat="false" ht="12.8" hidden="false" customHeight="false" outlineLevel="0" collapsed="false"/>
    <row r="437" customFormat="false" ht="12.8" hidden="false" customHeight="false" outlineLevel="0" collapsed="false"/>
    <row r="438" customFormat="false" ht="12.8" hidden="false" customHeight="false" outlineLevel="0" collapsed="false"/>
    <row r="439" customFormat="false" ht="12.8" hidden="false" customHeight="false" outlineLevel="0" collapsed="false"/>
    <row r="440" customFormat="false" ht="12.8" hidden="false" customHeight="false" outlineLevel="0" collapsed="false"/>
    <row r="441" customFormat="false" ht="12.8" hidden="false" customHeight="false" outlineLevel="0" collapsed="false"/>
    <row r="442" customFormat="false" ht="12.8" hidden="false" customHeight="false" outlineLevel="0" collapsed="false"/>
    <row r="443" customFormat="false" ht="12.8" hidden="false" customHeight="false" outlineLevel="0" collapsed="false"/>
    <row r="444" customFormat="false" ht="12.8" hidden="false" customHeight="false" outlineLevel="0" collapsed="false"/>
    <row r="445" customFormat="false" ht="12.8" hidden="false" customHeight="false" outlineLevel="0" collapsed="false"/>
    <row r="446" customFormat="false" ht="12.8" hidden="false" customHeight="false" outlineLevel="0" collapsed="false"/>
    <row r="447" customFormat="false" ht="12.8" hidden="false" customHeight="false" outlineLevel="0" collapsed="false"/>
    <row r="448" customFormat="false" ht="12.8" hidden="false" customHeight="false" outlineLevel="0" collapsed="false"/>
    <row r="449" customFormat="false" ht="12.8" hidden="false" customHeight="false" outlineLevel="0" collapsed="false"/>
    <row r="450" customFormat="false" ht="12.8" hidden="false" customHeight="false" outlineLevel="0" collapsed="false"/>
    <row r="451" customFormat="false" ht="12.8" hidden="false" customHeight="false" outlineLevel="0" collapsed="false"/>
    <row r="452" customFormat="false" ht="12.8" hidden="false" customHeight="false" outlineLevel="0" collapsed="false"/>
    <row r="453" customFormat="false" ht="12.8" hidden="false" customHeight="false" outlineLevel="0" collapsed="false"/>
    <row r="454" customFormat="false" ht="12.8" hidden="false" customHeight="false" outlineLevel="0" collapsed="false"/>
    <row r="455" customFormat="false" ht="12.8" hidden="false" customHeight="false" outlineLevel="0" collapsed="false"/>
    <row r="456" customFormat="false" ht="12.8" hidden="false" customHeight="false" outlineLevel="0" collapsed="false"/>
    <row r="457" customFormat="false" ht="12.8" hidden="false" customHeight="false" outlineLevel="0" collapsed="false"/>
    <row r="458" customFormat="false" ht="12.8" hidden="false" customHeight="false" outlineLevel="0" collapsed="false"/>
    <row r="459" customFormat="false" ht="12.8" hidden="false" customHeight="false" outlineLevel="0" collapsed="false"/>
    <row r="460" customFormat="false" ht="12.8" hidden="false" customHeight="false" outlineLevel="0" collapsed="false"/>
    <row r="461" customFormat="false" ht="12.8" hidden="false" customHeight="false" outlineLevel="0" collapsed="false"/>
    <row r="462" customFormat="false" ht="12.8" hidden="false" customHeight="false" outlineLevel="0" collapsed="false"/>
    <row r="463" customFormat="false" ht="12.8" hidden="false" customHeight="false" outlineLevel="0" collapsed="false"/>
    <row r="464" customFormat="false" ht="12.8" hidden="false" customHeight="false" outlineLevel="0" collapsed="false"/>
    <row r="465" customFormat="false" ht="12.8" hidden="false" customHeight="false" outlineLevel="0" collapsed="false"/>
    <row r="466" customFormat="false" ht="12.8" hidden="false" customHeight="false" outlineLevel="0" collapsed="false"/>
    <row r="467" customFormat="false" ht="12.8" hidden="false" customHeight="false" outlineLevel="0" collapsed="false"/>
    <row r="468" customFormat="false" ht="12.8" hidden="false" customHeight="false" outlineLevel="0" collapsed="false"/>
    <row r="469" customFormat="false" ht="12.8" hidden="false" customHeight="false" outlineLevel="0" collapsed="false"/>
    <row r="470" customFormat="false" ht="12.8" hidden="false" customHeight="false" outlineLevel="0" collapsed="false"/>
    <row r="471" customFormat="false" ht="12.8" hidden="false" customHeight="false" outlineLevel="0" collapsed="false"/>
    <row r="472" customFormat="false" ht="12.8" hidden="false" customHeight="false" outlineLevel="0" collapsed="false"/>
    <row r="473" customFormat="false" ht="12.8" hidden="false" customHeight="false" outlineLevel="0" collapsed="false"/>
    <row r="474" customFormat="false" ht="12.8" hidden="false" customHeight="false" outlineLevel="0" collapsed="false"/>
    <row r="475" customFormat="false" ht="12.8" hidden="false" customHeight="false" outlineLevel="0" collapsed="false"/>
    <row r="476" customFormat="false" ht="12.8" hidden="false" customHeight="false" outlineLevel="0" collapsed="false"/>
    <row r="477" customFormat="false" ht="12.8" hidden="false" customHeight="false" outlineLevel="0" collapsed="false"/>
    <row r="478" customFormat="false" ht="12.8" hidden="false" customHeight="false" outlineLevel="0" collapsed="false"/>
    <row r="479" customFormat="false" ht="12.8" hidden="false" customHeight="false" outlineLevel="0" collapsed="false"/>
    <row r="480" customFormat="false" ht="12.8" hidden="false" customHeight="false" outlineLevel="0" collapsed="false"/>
    <row r="481" customFormat="false" ht="12.8" hidden="false" customHeight="false" outlineLevel="0" collapsed="false"/>
    <row r="482" customFormat="false" ht="12.8" hidden="false" customHeight="false" outlineLevel="0" collapsed="false"/>
    <row r="483" customFormat="false" ht="12.8" hidden="false" customHeight="false" outlineLevel="0" collapsed="false"/>
    <row r="484" customFormat="false" ht="12.8" hidden="false" customHeight="false" outlineLevel="0" collapsed="false"/>
    <row r="485" customFormat="false" ht="12.8" hidden="false" customHeight="false" outlineLevel="0" collapsed="false"/>
    <row r="486" customFormat="false" ht="12.8" hidden="false" customHeight="false" outlineLevel="0" collapsed="false"/>
    <row r="487" customFormat="false" ht="12.8" hidden="false" customHeight="false" outlineLevel="0" collapsed="false"/>
    <row r="488" customFormat="false" ht="12.8" hidden="false" customHeight="false" outlineLevel="0" collapsed="false"/>
    <row r="489" customFormat="false" ht="12.8" hidden="false" customHeight="false" outlineLevel="0" collapsed="false"/>
    <row r="490" customFormat="false" ht="12.8" hidden="false" customHeight="false" outlineLevel="0" collapsed="false"/>
    <row r="491" customFormat="false" ht="12.8" hidden="false" customHeight="false" outlineLevel="0" collapsed="false"/>
    <row r="492" customFormat="false" ht="12.8" hidden="false" customHeight="false" outlineLevel="0" collapsed="false"/>
    <row r="493" customFormat="false" ht="12.8" hidden="false" customHeight="false" outlineLevel="0" collapsed="false"/>
    <row r="494" customFormat="false" ht="12.8" hidden="false" customHeight="false" outlineLevel="0" collapsed="false"/>
    <row r="495" customFormat="false" ht="12.8" hidden="false" customHeight="false" outlineLevel="0" collapsed="false"/>
    <row r="496" customFormat="false" ht="12.8" hidden="false" customHeight="false" outlineLevel="0" collapsed="false"/>
    <row r="497" customFormat="false" ht="12.8" hidden="false" customHeight="false" outlineLevel="0" collapsed="false"/>
    <row r="498" customFormat="false" ht="12.8" hidden="false" customHeight="false" outlineLevel="0" collapsed="false"/>
    <row r="499" customFormat="false" ht="12.8" hidden="false" customHeight="false" outlineLevel="0" collapsed="false"/>
    <row r="500" customFormat="false" ht="12.8" hidden="false" customHeight="false" outlineLevel="0" collapsed="false"/>
    <row r="501" customFormat="false" ht="12.8" hidden="false" customHeight="false" outlineLevel="0" collapsed="false"/>
    <row r="502" customFormat="false" ht="12.8" hidden="false" customHeight="false" outlineLevel="0" collapsed="false"/>
    <row r="503" customFormat="false" ht="12.8" hidden="false" customHeight="false" outlineLevel="0" collapsed="false"/>
    <row r="504" customFormat="false" ht="12.8" hidden="false" customHeight="false" outlineLevel="0" collapsed="false"/>
    <row r="505" customFormat="false" ht="12.8" hidden="false" customHeight="false" outlineLevel="0" collapsed="false"/>
    <row r="506" customFormat="false" ht="12.8" hidden="false" customHeight="false" outlineLevel="0" collapsed="false"/>
    <row r="507" customFormat="false" ht="12.8" hidden="false" customHeight="false" outlineLevel="0" collapsed="false"/>
    <row r="508" customFormat="false" ht="12.8" hidden="false" customHeight="false" outlineLevel="0" collapsed="false"/>
    <row r="509" customFormat="false" ht="12.8" hidden="false" customHeight="false" outlineLevel="0" collapsed="false"/>
    <row r="510" customFormat="false" ht="12.8" hidden="false" customHeight="false" outlineLevel="0" collapsed="false"/>
    <row r="511" customFormat="false" ht="12.8" hidden="false" customHeight="false" outlineLevel="0" collapsed="false"/>
    <row r="512" customFormat="false" ht="12.8" hidden="false" customHeight="false" outlineLevel="0" collapsed="false"/>
    <row r="513" customFormat="false" ht="12.8" hidden="false" customHeight="false" outlineLevel="0" collapsed="false"/>
    <row r="514" customFormat="false" ht="12.8" hidden="false" customHeight="false" outlineLevel="0" collapsed="false"/>
    <row r="515" customFormat="false" ht="12.8" hidden="false" customHeight="false" outlineLevel="0" collapsed="false"/>
    <row r="516" customFormat="false" ht="12.8" hidden="false" customHeight="false" outlineLevel="0" collapsed="false"/>
    <row r="517" customFormat="false" ht="12.8" hidden="false" customHeight="false" outlineLevel="0" collapsed="false"/>
    <row r="518" customFormat="false" ht="12.8" hidden="false" customHeight="false" outlineLevel="0" collapsed="false"/>
    <row r="519" customFormat="false" ht="12.8" hidden="false" customHeight="false" outlineLevel="0" collapsed="false"/>
    <row r="520" customFormat="false" ht="12.8" hidden="false" customHeight="false" outlineLevel="0" collapsed="false"/>
    <row r="521" customFormat="false" ht="12.8" hidden="false" customHeight="false" outlineLevel="0" collapsed="false"/>
    <row r="522" customFormat="false" ht="12.8" hidden="false" customHeight="false" outlineLevel="0" collapsed="false"/>
    <row r="523" customFormat="false" ht="12.8" hidden="false" customHeight="false" outlineLevel="0" collapsed="false"/>
    <row r="524" customFormat="false" ht="12.8" hidden="false" customHeight="false" outlineLevel="0" collapsed="false"/>
    <row r="525" customFormat="false" ht="12.8" hidden="false" customHeight="false" outlineLevel="0" collapsed="false"/>
    <row r="526" customFormat="false" ht="12.8" hidden="false" customHeight="false" outlineLevel="0" collapsed="false"/>
    <row r="527" customFormat="false" ht="12.8" hidden="false" customHeight="false" outlineLevel="0" collapsed="false"/>
    <row r="528" customFormat="false" ht="12.8" hidden="false" customHeight="false" outlineLevel="0" collapsed="false"/>
    <row r="529" customFormat="false" ht="12.8" hidden="false" customHeight="false" outlineLevel="0" collapsed="false"/>
    <row r="530" customFormat="false" ht="12.8" hidden="false" customHeight="false" outlineLevel="0" collapsed="false"/>
    <row r="531" customFormat="false" ht="12.8" hidden="false" customHeight="false" outlineLevel="0" collapsed="false"/>
    <row r="532" customFormat="false" ht="12.8" hidden="false" customHeight="false" outlineLevel="0" collapsed="false"/>
    <row r="533" customFormat="false" ht="12.8" hidden="false" customHeight="false" outlineLevel="0" collapsed="false"/>
    <row r="534" customFormat="false" ht="12.8" hidden="false" customHeight="false" outlineLevel="0" collapsed="false"/>
    <row r="535" customFormat="false" ht="12.8" hidden="false" customHeight="false" outlineLevel="0" collapsed="false"/>
    <row r="536" customFormat="false" ht="12.8" hidden="false" customHeight="false" outlineLevel="0" collapsed="false"/>
    <row r="537" customFormat="false" ht="12.8" hidden="false" customHeight="false" outlineLevel="0" collapsed="false"/>
    <row r="538" customFormat="false" ht="12.8" hidden="false" customHeight="false" outlineLevel="0" collapsed="false"/>
    <row r="539" customFormat="false" ht="12.8" hidden="false" customHeight="false" outlineLevel="0" collapsed="false"/>
    <row r="540" customFormat="false" ht="12.8" hidden="false" customHeight="false" outlineLevel="0" collapsed="false"/>
    <row r="541" customFormat="false" ht="12.8" hidden="false" customHeight="false" outlineLevel="0" collapsed="false"/>
    <row r="542" customFormat="false" ht="12.8" hidden="false" customHeight="false" outlineLevel="0" collapsed="false"/>
    <row r="543" customFormat="false" ht="12.8" hidden="false" customHeight="false" outlineLevel="0" collapsed="false"/>
    <row r="544" customFormat="false" ht="12.8" hidden="false" customHeight="false" outlineLevel="0" collapsed="false"/>
    <row r="545" customFormat="false" ht="12.8" hidden="false" customHeight="false" outlineLevel="0" collapsed="false"/>
    <row r="546" customFormat="false" ht="12.8" hidden="false" customHeight="false" outlineLevel="0" collapsed="false"/>
    <row r="547" customFormat="false" ht="12.8" hidden="false" customHeight="false" outlineLevel="0" collapsed="false"/>
    <row r="548" customFormat="false" ht="12.8" hidden="false" customHeight="false" outlineLevel="0" collapsed="false"/>
    <row r="549" customFormat="false" ht="12.8" hidden="false" customHeight="false" outlineLevel="0" collapsed="false"/>
    <row r="550" customFormat="false" ht="12.8" hidden="false" customHeight="false" outlineLevel="0" collapsed="false"/>
    <row r="551" customFormat="false" ht="12.8" hidden="false" customHeight="false" outlineLevel="0" collapsed="false"/>
    <row r="552" customFormat="false" ht="12.8" hidden="false" customHeight="false" outlineLevel="0" collapsed="false"/>
    <row r="553" customFormat="false" ht="12.8" hidden="false" customHeight="false" outlineLevel="0" collapsed="false"/>
    <row r="554" customFormat="false" ht="12.8" hidden="false" customHeight="false" outlineLevel="0" collapsed="false"/>
    <row r="555" customFormat="false" ht="12.8" hidden="false" customHeight="false" outlineLevel="0" collapsed="false"/>
    <row r="556" customFormat="false" ht="12.8" hidden="false" customHeight="false" outlineLevel="0" collapsed="false"/>
    <row r="557" customFormat="false" ht="12.8" hidden="false" customHeight="false" outlineLevel="0" collapsed="false"/>
    <row r="558" customFormat="false" ht="12.8" hidden="false" customHeight="false" outlineLevel="0" collapsed="false"/>
    <row r="559" customFormat="false" ht="12.8" hidden="false" customHeight="false" outlineLevel="0" collapsed="false"/>
    <row r="560" customFormat="false" ht="12.8" hidden="false" customHeight="false" outlineLevel="0" collapsed="false"/>
    <row r="561" customFormat="false" ht="12.8" hidden="false" customHeight="false" outlineLevel="0" collapsed="false"/>
    <row r="562" customFormat="false" ht="12.8" hidden="false" customHeight="false" outlineLevel="0" collapsed="false"/>
    <row r="563" customFormat="false" ht="12.8" hidden="false" customHeight="false" outlineLevel="0" collapsed="false"/>
    <row r="564" customFormat="false" ht="12.8" hidden="false" customHeight="false" outlineLevel="0" collapsed="false"/>
    <row r="565" customFormat="false" ht="12.8" hidden="false" customHeight="false" outlineLevel="0" collapsed="false"/>
    <row r="566" customFormat="false" ht="12.8" hidden="false" customHeight="false" outlineLevel="0" collapsed="false"/>
    <row r="567" customFormat="false" ht="12.8" hidden="false" customHeight="false" outlineLevel="0" collapsed="false"/>
    <row r="568" customFormat="false" ht="12.8" hidden="false" customHeight="false" outlineLevel="0" collapsed="false"/>
    <row r="569" customFormat="false" ht="12.8" hidden="false" customHeight="false" outlineLevel="0" collapsed="false"/>
    <row r="570" customFormat="false" ht="12.8" hidden="false" customHeight="false" outlineLevel="0" collapsed="false"/>
    <row r="571" customFormat="false" ht="12.8" hidden="false" customHeight="false" outlineLevel="0" collapsed="false"/>
    <row r="572" customFormat="false" ht="12.8" hidden="false" customHeight="false" outlineLevel="0" collapsed="false"/>
    <row r="573" customFormat="false" ht="12.8" hidden="false" customHeight="false" outlineLevel="0" collapsed="false"/>
    <row r="574" customFormat="false" ht="12.8" hidden="false" customHeight="false" outlineLevel="0" collapsed="false"/>
    <row r="575" customFormat="false" ht="12.8" hidden="false" customHeight="false" outlineLevel="0" collapsed="false"/>
    <row r="576" customFormat="false" ht="12.8" hidden="false" customHeight="false" outlineLevel="0" collapsed="false"/>
    <row r="577" customFormat="false" ht="12.8" hidden="false" customHeight="false" outlineLevel="0" collapsed="false"/>
    <row r="578" customFormat="false" ht="12.8" hidden="false" customHeight="false" outlineLevel="0" collapsed="false"/>
    <row r="579" customFormat="false" ht="12.8" hidden="false" customHeight="false" outlineLevel="0" collapsed="false"/>
    <row r="580" customFormat="false" ht="12.8" hidden="false" customHeight="false" outlineLevel="0" collapsed="false"/>
    <row r="581" customFormat="false" ht="12.8" hidden="false" customHeight="false" outlineLevel="0" collapsed="false"/>
    <row r="582" customFormat="false" ht="12.8" hidden="false" customHeight="false" outlineLevel="0" collapsed="false"/>
    <row r="583" customFormat="false" ht="12.8" hidden="false" customHeight="false" outlineLevel="0" collapsed="false"/>
    <row r="584" customFormat="false" ht="12.8" hidden="false" customHeight="false" outlineLevel="0" collapsed="false"/>
    <row r="585" customFormat="false" ht="12.8" hidden="false" customHeight="false" outlineLevel="0" collapsed="false"/>
    <row r="586" customFormat="false" ht="12.8" hidden="false" customHeight="false" outlineLevel="0" collapsed="false"/>
    <row r="587" customFormat="false" ht="12.8" hidden="false" customHeight="false" outlineLevel="0" collapsed="false"/>
    <row r="588" customFormat="false" ht="12.8" hidden="false" customHeight="false" outlineLevel="0" collapsed="false"/>
    <row r="589" customFormat="false" ht="12.8" hidden="false" customHeight="false" outlineLevel="0" collapsed="false"/>
    <row r="590" customFormat="false" ht="12.8" hidden="false" customHeight="false" outlineLevel="0" collapsed="false"/>
    <row r="591" customFormat="false" ht="12.8" hidden="false" customHeight="false" outlineLevel="0" collapsed="false"/>
    <row r="592" customFormat="false" ht="12.8" hidden="false" customHeight="false" outlineLevel="0" collapsed="false"/>
    <row r="593" customFormat="false" ht="12.8" hidden="false" customHeight="false" outlineLevel="0" collapsed="false"/>
    <row r="594" customFormat="false" ht="12.8" hidden="false" customHeight="false" outlineLevel="0" collapsed="false"/>
    <row r="595" customFormat="false" ht="12.8" hidden="false" customHeight="false" outlineLevel="0" collapsed="false"/>
    <row r="596" customFormat="false" ht="12.8" hidden="false" customHeight="false" outlineLevel="0" collapsed="false"/>
    <row r="597" customFormat="false" ht="12.8" hidden="false" customHeight="false" outlineLevel="0" collapsed="false"/>
    <row r="598" customFormat="false" ht="12.8" hidden="false" customHeight="false" outlineLevel="0" collapsed="false"/>
    <row r="599" customFormat="false" ht="12.8" hidden="false" customHeight="false" outlineLevel="0" collapsed="false"/>
    <row r="600" customFormat="false" ht="12.8" hidden="false" customHeight="false" outlineLevel="0" collapsed="false"/>
    <row r="601" customFormat="false" ht="12.8" hidden="false" customHeight="false" outlineLevel="0" collapsed="false"/>
    <row r="602" customFormat="false" ht="12.8" hidden="false" customHeight="false" outlineLevel="0" collapsed="false"/>
    <row r="603" customFormat="false" ht="12.8" hidden="false" customHeight="false" outlineLevel="0" collapsed="false"/>
    <row r="604" customFormat="false" ht="12.8" hidden="false" customHeight="false" outlineLevel="0" collapsed="false"/>
    <row r="605" customFormat="false" ht="12.8" hidden="false" customHeight="false" outlineLevel="0" collapsed="false"/>
    <row r="606" customFormat="false" ht="12.8" hidden="false" customHeight="false" outlineLevel="0" collapsed="false"/>
    <row r="607" customFormat="false" ht="12.8" hidden="false" customHeight="false" outlineLevel="0" collapsed="false"/>
    <row r="608" customFormat="false" ht="12.8" hidden="false" customHeight="false" outlineLevel="0" collapsed="false"/>
    <row r="1048136" customFormat="false" ht="12.8" hidden="false" customHeight="false" outlineLevel="0" collapsed="false"/>
    <row r="1048137" customFormat="false" ht="12.8" hidden="false" customHeight="false" outlineLevel="0" collapsed="false"/>
    <row r="1048138" customFormat="false" ht="12.8" hidden="false" customHeight="false" outlineLevel="0" collapsed="false"/>
    <row r="1048139" customFormat="false" ht="12.8" hidden="false" customHeight="false" outlineLevel="0" collapsed="false"/>
    <row r="1048140" customFormat="false" ht="12.8" hidden="false" customHeight="false" outlineLevel="0" collapsed="false"/>
    <row r="1048141" customFormat="false" ht="12.8" hidden="false" customHeight="false" outlineLevel="0" collapsed="false"/>
    <row r="1048142" customFormat="false" ht="12.8" hidden="false" customHeight="false" outlineLevel="0" collapsed="false"/>
    <row r="1048143" customFormat="false" ht="12.8" hidden="false" customHeight="false" outlineLevel="0" collapsed="false"/>
    <row r="1048144" customFormat="false" ht="12.8" hidden="false" customHeight="false" outlineLevel="0" collapsed="false"/>
    <row r="1048145" customFormat="false" ht="12.8" hidden="false" customHeight="false" outlineLevel="0" collapsed="false"/>
    <row r="1048146" customFormat="false" ht="12.8" hidden="false" customHeight="false" outlineLevel="0" collapsed="false"/>
    <row r="1048147" customFormat="false" ht="12.8" hidden="false" customHeight="false" outlineLevel="0" collapsed="false"/>
    <row r="1048148" customFormat="false" ht="12.8" hidden="false" customHeight="false" outlineLevel="0" collapsed="false"/>
    <row r="1048149" customFormat="false" ht="12.8" hidden="false" customHeight="false" outlineLevel="0" collapsed="false"/>
    <row r="1048150" customFormat="false" ht="12.8" hidden="false" customHeight="false" outlineLevel="0" collapsed="false"/>
    <row r="1048151" customFormat="false" ht="12.8" hidden="false" customHeight="false" outlineLevel="0" collapsed="false"/>
    <row r="1048152" customFormat="false" ht="12.8" hidden="false" customHeight="false" outlineLevel="0" collapsed="false"/>
    <row r="1048153" customFormat="false" ht="12.8" hidden="false" customHeight="false" outlineLevel="0" collapsed="false"/>
    <row r="1048154" customFormat="false" ht="12.8" hidden="false" customHeight="false" outlineLevel="0" collapsed="false"/>
    <row r="1048155" customFormat="false" ht="12.8" hidden="false" customHeight="false" outlineLevel="0" collapsed="false"/>
    <row r="1048156" customFormat="false" ht="12.8" hidden="false" customHeight="false" outlineLevel="0" collapsed="false"/>
    <row r="1048157" customFormat="false" ht="12.8" hidden="false" customHeight="false" outlineLevel="0" collapsed="false"/>
    <row r="1048158" customFormat="false" ht="12.8" hidden="false" customHeight="false" outlineLevel="0" collapsed="false"/>
    <row r="1048159" customFormat="false" ht="12.8" hidden="false" customHeight="false" outlineLevel="0" collapsed="false"/>
    <row r="1048160" customFormat="false" ht="12.8" hidden="false" customHeight="false" outlineLevel="0" collapsed="false"/>
    <row r="1048161" customFormat="false" ht="12.8" hidden="false" customHeight="false" outlineLevel="0" collapsed="false"/>
    <row r="1048162" customFormat="false" ht="12.8" hidden="false" customHeight="false" outlineLevel="0" collapsed="false"/>
    <row r="1048163" customFormat="false" ht="12.8" hidden="false" customHeight="false" outlineLevel="0" collapsed="false"/>
    <row r="1048164" customFormat="false" ht="12.8" hidden="false" customHeight="false" outlineLevel="0" collapsed="false"/>
    <row r="1048165" customFormat="false" ht="12.8" hidden="false" customHeight="false" outlineLevel="0" collapsed="false"/>
    <row r="1048166" customFormat="false" ht="12.8" hidden="false" customHeight="false" outlineLevel="0" collapsed="false"/>
    <row r="1048167" customFormat="false" ht="12.8" hidden="false" customHeight="false" outlineLevel="0" collapsed="false"/>
    <row r="1048168" customFormat="false" ht="12.8" hidden="false" customHeight="false" outlineLevel="0" collapsed="false"/>
    <row r="1048169" customFormat="false" ht="12.8" hidden="false" customHeight="false" outlineLevel="0" collapsed="false"/>
    <row r="1048170" customFormat="false" ht="12.8" hidden="false" customHeight="false" outlineLevel="0" collapsed="false"/>
    <row r="1048171" customFormat="false" ht="12.8" hidden="false" customHeight="false" outlineLevel="0" collapsed="false"/>
    <row r="1048172" customFormat="false" ht="12.8" hidden="false" customHeight="false" outlineLevel="0" collapsed="false"/>
    <row r="1048173" customFormat="false" ht="12.8" hidden="false" customHeight="false" outlineLevel="0" collapsed="false"/>
    <row r="1048174" customFormat="false" ht="12.8" hidden="false" customHeight="false" outlineLevel="0" collapsed="false"/>
    <row r="1048175" customFormat="false" ht="12.8" hidden="false" customHeight="false" outlineLevel="0" collapsed="false"/>
    <row r="1048176" customFormat="false" ht="12.8" hidden="false" customHeight="false" outlineLevel="0" collapsed="false"/>
    <row r="1048177" customFormat="false" ht="12.8" hidden="false" customHeight="false" outlineLevel="0" collapsed="false"/>
    <row r="1048178" customFormat="false" ht="12.8" hidden="false" customHeight="false" outlineLevel="0" collapsed="false"/>
    <row r="1048179" customFormat="false" ht="12.8" hidden="false" customHeight="false" outlineLevel="0" collapsed="false"/>
    <row r="1048180" customFormat="false" ht="12.8" hidden="false" customHeight="false" outlineLevel="0" collapsed="false"/>
    <row r="1048181" customFormat="false" ht="12.8" hidden="false" customHeight="false" outlineLevel="0" collapsed="false"/>
    <row r="1048182" customFormat="false" ht="12.8" hidden="false" customHeight="false" outlineLevel="0" collapsed="false"/>
    <row r="1048183" customFormat="false" ht="12.8" hidden="false" customHeight="false" outlineLevel="0" collapsed="false"/>
    <row r="1048184" customFormat="false" ht="12.8" hidden="false" customHeight="false" outlineLevel="0" collapsed="false"/>
    <row r="1048185" customFormat="false" ht="12.8" hidden="false" customHeight="false" outlineLevel="0" collapsed="false"/>
    <row r="1048186" customFormat="false" ht="12.8" hidden="false" customHeight="false" outlineLevel="0" collapsed="false"/>
    <row r="1048187" customFormat="false" ht="12.8" hidden="false" customHeight="false" outlineLevel="0" collapsed="false"/>
    <row r="1048188" customFormat="false" ht="12.8" hidden="false" customHeight="false" outlineLevel="0" collapsed="false"/>
    <row r="1048189" customFormat="false" ht="12.8" hidden="false" customHeight="false" outlineLevel="0" collapsed="false"/>
    <row r="1048190" customFormat="false" ht="12.8" hidden="false" customHeight="false" outlineLevel="0" collapsed="false"/>
    <row r="1048191" customFormat="false" ht="12.8" hidden="false" customHeight="false" outlineLevel="0" collapsed="false"/>
    <row r="1048192" customFormat="false" ht="12.8" hidden="false" customHeight="false" outlineLevel="0" collapsed="false"/>
    <row r="1048193" customFormat="false" ht="12.8" hidden="false" customHeight="false" outlineLevel="0" collapsed="false"/>
    <row r="1048194" customFormat="false" ht="12.8" hidden="false" customHeight="false" outlineLevel="0" collapsed="false"/>
    <row r="1048195" customFormat="false" ht="12.8" hidden="false" customHeight="false" outlineLevel="0" collapsed="false"/>
    <row r="1048196" customFormat="false" ht="12.8" hidden="false" customHeight="false" outlineLevel="0" collapsed="false"/>
    <row r="1048197" customFormat="false" ht="12.8" hidden="false" customHeight="false" outlineLevel="0" collapsed="false"/>
    <row r="1048198" customFormat="false" ht="12.8" hidden="false" customHeight="false" outlineLevel="0" collapsed="false"/>
    <row r="1048199" customFormat="false" ht="12.8" hidden="false" customHeight="false" outlineLevel="0" collapsed="false"/>
    <row r="1048200" customFormat="false" ht="12.8" hidden="false" customHeight="false" outlineLevel="0" collapsed="false"/>
    <row r="1048201" customFormat="false" ht="12.8" hidden="false" customHeight="false" outlineLevel="0" collapsed="false"/>
    <row r="1048202" customFormat="false" ht="12.8" hidden="false" customHeight="false" outlineLevel="0" collapsed="false"/>
    <row r="1048203" customFormat="false" ht="12.8" hidden="false" customHeight="false" outlineLevel="0" collapsed="false"/>
    <row r="1048204" customFormat="false" ht="12.8" hidden="false" customHeight="false" outlineLevel="0" collapsed="false"/>
    <row r="1048205" customFormat="false" ht="12.8" hidden="false" customHeight="false" outlineLevel="0" collapsed="false"/>
    <row r="1048206" customFormat="false" ht="12.8" hidden="false" customHeight="false" outlineLevel="0" collapsed="false"/>
    <row r="1048207" customFormat="false" ht="12.8" hidden="false" customHeight="false" outlineLevel="0" collapsed="false"/>
    <row r="1048208" customFormat="false" ht="12.8" hidden="false" customHeight="false" outlineLevel="0" collapsed="false"/>
    <row r="1048209" customFormat="false" ht="12.8" hidden="false" customHeight="false" outlineLevel="0" collapsed="false"/>
    <row r="1048210" customFormat="false" ht="12.8" hidden="false" customHeight="false" outlineLevel="0" collapsed="false"/>
    <row r="1048211" customFormat="false" ht="12.8" hidden="false" customHeight="false" outlineLevel="0" collapsed="false"/>
    <row r="1048212" customFormat="false" ht="12.8" hidden="false" customHeight="false" outlineLevel="0" collapsed="false"/>
    <row r="1048213" customFormat="false" ht="12.8" hidden="false" customHeight="false" outlineLevel="0" collapsed="false"/>
    <row r="1048214" customFormat="false" ht="12.8" hidden="false" customHeight="false" outlineLevel="0" collapsed="false"/>
    <row r="1048215" customFormat="false" ht="12.8" hidden="false" customHeight="false" outlineLevel="0" collapsed="false"/>
    <row r="1048216" customFormat="false" ht="12.8" hidden="false" customHeight="false" outlineLevel="0" collapsed="false"/>
    <row r="1048217" customFormat="false" ht="12.8" hidden="false" customHeight="false" outlineLevel="0" collapsed="false"/>
    <row r="1048218" customFormat="false" ht="12.8" hidden="false" customHeight="false" outlineLevel="0" collapsed="false"/>
    <row r="1048219" customFormat="false" ht="12.8" hidden="false" customHeight="false" outlineLevel="0" collapsed="false"/>
    <row r="1048220" customFormat="false" ht="12.8" hidden="false" customHeight="false" outlineLevel="0" collapsed="false"/>
    <row r="1048221" customFormat="false" ht="12.8" hidden="false" customHeight="false" outlineLevel="0" collapsed="false"/>
    <row r="1048222" customFormat="false" ht="12.8" hidden="false" customHeight="false" outlineLevel="0" collapsed="false"/>
    <row r="1048223" customFormat="false" ht="12.8" hidden="false" customHeight="false" outlineLevel="0" collapsed="false"/>
    <row r="1048224" customFormat="false" ht="12.8" hidden="false" customHeight="false" outlineLevel="0" collapsed="false"/>
    <row r="1048225" customFormat="false" ht="12.8" hidden="false" customHeight="false" outlineLevel="0" collapsed="false"/>
    <row r="1048226" customFormat="false" ht="12.8" hidden="false" customHeight="false" outlineLevel="0" collapsed="false"/>
    <row r="1048227" customFormat="false" ht="12.8" hidden="false" customHeight="false" outlineLevel="0" collapsed="false"/>
    <row r="1048228" customFormat="false" ht="12.8" hidden="false" customHeight="false" outlineLevel="0" collapsed="false"/>
    <row r="1048229" customFormat="false" ht="12.8" hidden="false" customHeight="false" outlineLevel="0" collapsed="false"/>
    <row r="1048230" customFormat="false" ht="12.8" hidden="false" customHeight="false" outlineLevel="0" collapsed="false"/>
    <row r="1048231" customFormat="false" ht="12.8" hidden="false" customHeight="false" outlineLevel="0" collapsed="false"/>
    <row r="1048232" customFormat="false" ht="12.8" hidden="false" customHeight="false" outlineLevel="0" collapsed="false"/>
    <row r="1048233" customFormat="false" ht="12.8" hidden="false" customHeight="false" outlineLevel="0" collapsed="false"/>
    <row r="1048234" customFormat="false" ht="12.8" hidden="false" customHeight="false" outlineLevel="0" collapsed="false"/>
    <row r="1048235" customFormat="false" ht="12.8" hidden="false" customHeight="false" outlineLevel="0" collapsed="false"/>
    <row r="1048236" customFormat="false" ht="12.8" hidden="false" customHeight="false" outlineLevel="0" collapsed="false"/>
    <row r="1048237" customFormat="false" ht="12.8" hidden="false" customHeight="false" outlineLevel="0" collapsed="false"/>
    <row r="1048238" customFormat="false" ht="12.8" hidden="false" customHeight="false" outlineLevel="0" collapsed="false"/>
    <row r="1048239" customFormat="false" ht="12.8" hidden="false" customHeight="false" outlineLevel="0" collapsed="false"/>
    <row r="1048240" customFormat="false" ht="12.8" hidden="false" customHeight="false" outlineLevel="0" collapsed="false"/>
    <row r="1048241" customFormat="false" ht="12.8" hidden="false" customHeight="false" outlineLevel="0" collapsed="false"/>
    <row r="1048242" customFormat="false" ht="12.8" hidden="false" customHeight="false" outlineLevel="0" collapsed="false"/>
    <row r="1048243" customFormat="false" ht="12.8" hidden="false" customHeight="false" outlineLevel="0" collapsed="false"/>
    <row r="1048244" customFormat="false" ht="12.8" hidden="false" customHeight="false" outlineLevel="0" collapsed="false"/>
    <row r="1048245" customFormat="false" ht="12.8" hidden="false" customHeight="false" outlineLevel="0" collapsed="false"/>
    <row r="1048246" customFormat="false" ht="12.8" hidden="false" customHeight="false" outlineLevel="0" collapsed="false"/>
    <row r="1048247" customFormat="false" ht="12.8" hidden="false" customHeight="false" outlineLevel="0" collapsed="false"/>
    <row r="1048248" customFormat="false" ht="12.8" hidden="false" customHeight="false" outlineLevel="0" collapsed="false"/>
    <row r="1048249" customFormat="false" ht="12.8" hidden="false" customHeight="false" outlineLevel="0" collapsed="false"/>
    <row r="1048250" customFormat="false" ht="12.8" hidden="false" customHeight="false" outlineLevel="0" collapsed="false"/>
    <row r="1048251" customFormat="false" ht="12.8" hidden="false" customHeight="false" outlineLevel="0" collapsed="false"/>
    <row r="1048252" customFormat="false" ht="12.8" hidden="false" customHeight="false" outlineLevel="0" collapsed="false"/>
    <row r="1048253" customFormat="false" ht="12.8" hidden="false" customHeight="false" outlineLevel="0" collapsed="false"/>
    <row r="1048254" customFormat="false" ht="12.8" hidden="false" customHeight="false" outlineLevel="0" collapsed="false"/>
    <row r="1048255" customFormat="false" ht="12.8" hidden="false" customHeight="false" outlineLevel="0" collapsed="false"/>
    <row r="1048256" customFormat="false" ht="12.8" hidden="false" customHeight="false" outlineLevel="0" collapsed="false"/>
    <row r="1048257" customFormat="false" ht="12.8" hidden="false" customHeight="false" outlineLevel="0" collapsed="false"/>
    <row r="1048258" customFormat="false" ht="12.8" hidden="false" customHeight="false" outlineLevel="0" collapsed="false"/>
    <row r="1048259" customFormat="false" ht="12.8" hidden="false" customHeight="false" outlineLevel="0" collapsed="false"/>
    <row r="1048260" customFormat="false" ht="12.8" hidden="false" customHeight="false" outlineLevel="0" collapsed="false"/>
    <row r="1048261" customFormat="false" ht="12.8" hidden="false" customHeight="false" outlineLevel="0" collapsed="false"/>
    <row r="1048262" customFormat="false" ht="12.8" hidden="false" customHeight="false" outlineLevel="0" collapsed="false"/>
    <row r="1048263" customFormat="false" ht="12.8" hidden="false" customHeight="false" outlineLevel="0" collapsed="false"/>
    <row r="1048264" customFormat="false" ht="12.8" hidden="false" customHeight="false" outlineLevel="0" collapsed="false"/>
    <row r="1048265" customFormat="false" ht="12.8" hidden="false" customHeight="false" outlineLevel="0" collapsed="false"/>
    <row r="1048266" customFormat="false" ht="12.8" hidden="false" customHeight="false" outlineLevel="0" collapsed="false"/>
    <row r="1048267" customFormat="false" ht="12.8" hidden="false" customHeight="false" outlineLevel="0" collapsed="false"/>
    <row r="1048268" customFormat="false" ht="12.8" hidden="false" customHeight="false" outlineLevel="0" collapsed="false"/>
    <row r="1048269" customFormat="false" ht="12.8" hidden="false" customHeight="false" outlineLevel="0" collapsed="false"/>
    <row r="1048270" customFormat="false" ht="12.8" hidden="false" customHeight="false" outlineLevel="0" collapsed="false"/>
    <row r="1048271" customFormat="false" ht="12.8" hidden="false" customHeight="false" outlineLevel="0" collapsed="false"/>
    <row r="1048272" customFormat="false" ht="12.8" hidden="false" customHeight="false" outlineLevel="0" collapsed="false"/>
    <row r="1048273" customFormat="false" ht="12.8" hidden="false" customHeight="false" outlineLevel="0" collapsed="false"/>
    <row r="1048274" customFormat="false" ht="12.8" hidden="false" customHeight="false" outlineLevel="0" collapsed="false"/>
    <row r="1048275" customFormat="false" ht="12.8" hidden="false" customHeight="false" outlineLevel="0" collapsed="false"/>
    <row r="1048276" customFormat="false" ht="12.8" hidden="false" customHeight="false" outlineLevel="0" collapsed="false"/>
    <row r="1048277" customFormat="false" ht="12.8" hidden="false" customHeight="false" outlineLevel="0" collapsed="false"/>
    <row r="1048278" customFormat="false" ht="12.8" hidden="false" customHeight="false" outlineLevel="0" collapsed="false"/>
    <row r="1048279" customFormat="false" ht="12.8" hidden="false" customHeight="false" outlineLevel="0" collapsed="false"/>
    <row r="1048280" customFormat="false" ht="12.8" hidden="false" customHeight="false" outlineLevel="0" collapsed="false"/>
    <row r="1048281" customFormat="false" ht="12.8" hidden="false" customHeight="false" outlineLevel="0" collapsed="false"/>
    <row r="1048282" customFormat="false" ht="12.8" hidden="false" customHeight="false" outlineLevel="0" collapsed="false"/>
    <row r="1048283" customFormat="false" ht="12.8" hidden="false" customHeight="false" outlineLevel="0" collapsed="false"/>
    <row r="1048284" customFormat="false" ht="12.8" hidden="false" customHeight="false" outlineLevel="0" collapsed="false"/>
    <row r="1048285" customFormat="false" ht="12.8" hidden="false" customHeight="false" outlineLevel="0" collapsed="false"/>
    <row r="1048286" customFormat="false" ht="12.8" hidden="false" customHeight="false" outlineLevel="0" collapsed="false"/>
    <row r="1048287" customFormat="false" ht="12.8" hidden="false" customHeight="false" outlineLevel="0" collapsed="false"/>
    <row r="1048288" customFormat="false" ht="12.8" hidden="false" customHeight="false" outlineLevel="0" collapsed="false"/>
    <row r="1048289" customFormat="false" ht="12.8" hidden="false" customHeight="false" outlineLevel="0" collapsed="false"/>
    <row r="1048290" customFormat="false" ht="12.8" hidden="false" customHeight="false" outlineLevel="0" collapsed="false"/>
    <row r="1048291" customFormat="false" ht="12.8" hidden="false" customHeight="false" outlineLevel="0" collapsed="false"/>
    <row r="1048292" customFormat="false" ht="12.8" hidden="false" customHeight="false" outlineLevel="0" collapsed="false"/>
    <row r="1048293" customFormat="false" ht="12.8" hidden="false" customHeight="false" outlineLevel="0" collapsed="false"/>
    <row r="1048294" customFormat="false" ht="12.8" hidden="false" customHeight="false" outlineLevel="0" collapsed="false"/>
    <row r="1048295" customFormat="false" ht="12.8" hidden="false" customHeight="false" outlineLevel="0" collapsed="false"/>
    <row r="1048296" customFormat="false" ht="12.8" hidden="false" customHeight="false" outlineLevel="0" collapsed="false"/>
    <row r="1048297" customFormat="false" ht="12.8" hidden="false" customHeight="false" outlineLevel="0" collapsed="false"/>
    <row r="1048298" customFormat="false" ht="12.8" hidden="false" customHeight="false" outlineLevel="0" collapsed="false"/>
    <row r="1048299" customFormat="false" ht="12.8" hidden="false" customHeight="false" outlineLevel="0" collapsed="false"/>
    <row r="1048300" customFormat="false" ht="12.8" hidden="false" customHeight="false" outlineLevel="0" collapsed="false"/>
    <row r="1048301" customFormat="false" ht="12.8" hidden="false" customHeight="false" outlineLevel="0" collapsed="false"/>
    <row r="1048302" customFormat="false" ht="12.8" hidden="false" customHeight="false" outlineLevel="0" collapsed="false"/>
    <row r="1048303" customFormat="false" ht="12.8" hidden="false" customHeight="false" outlineLevel="0" collapsed="false"/>
    <row r="1048304" customFormat="false" ht="12.8" hidden="false" customHeight="false" outlineLevel="0" collapsed="false"/>
    <row r="1048305" customFormat="false" ht="12.8" hidden="false" customHeight="false" outlineLevel="0" collapsed="false"/>
    <row r="1048306" customFormat="false" ht="12.8" hidden="false" customHeight="false" outlineLevel="0" collapsed="false"/>
    <row r="1048307" customFormat="false" ht="12.8" hidden="false" customHeight="false" outlineLevel="0" collapsed="false"/>
    <row r="1048308" customFormat="false" ht="12.8" hidden="false" customHeight="false" outlineLevel="0" collapsed="false"/>
    <row r="1048309" customFormat="false" ht="12.8" hidden="false" customHeight="false" outlineLevel="0" collapsed="false"/>
    <row r="1048310" customFormat="false" ht="12.8" hidden="false" customHeight="false" outlineLevel="0" collapsed="false"/>
    <row r="1048311" customFormat="false" ht="12.8" hidden="false" customHeight="false" outlineLevel="0" collapsed="false"/>
    <row r="1048312" customFormat="false" ht="12.8" hidden="false" customHeight="false" outlineLevel="0" collapsed="false"/>
    <row r="1048313" customFormat="false" ht="12.8" hidden="false" customHeight="false" outlineLevel="0" collapsed="false"/>
    <row r="1048314" customFormat="false" ht="12.8" hidden="false" customHeight="false" outlineLevel="0" collapsed="false"/>
    <row r="1048315" customFormat="false" ht="12.8" hidden="false" customHeight="false" outlineLevel="0" collapsed="false"/>
    <row r="1048316" customFormat="false" ht="12.8" hidden="false" customHeight="false" outlineLevel="0" collapsed="false"/>
    <row r="1048317" customFormat="false" ht="12.8" hidden="false" customHeight="false" outlineLevel="0" collapsed="false"/>
    <row r="1048318" customFormat="false" ht="12.8" hidden="false" customHeight="false" outlineLevel="0" collapsed="false"/>
    <row r="1048319" customFormat="false" ht="12.8" hidden="false" customHeight="false" outlineLevel="0" collapsed="false"/>
    <row r="1048320" customFormat="false" ht="12.8" hidden="false" customHeight="false" outlineLevel="0" collapsed="false"/>
    <row r="1048321" customFormat="false" ht="12.8" hidden="false" customHeight="false" outlineLevel="0" collapsed="false"/>
    <row r="1048322" customFormat="false" ht="12.8" hidden="false" customHeight="false" outlineLevel="0" collapsed="false"/>
    <row r="1048323" customFormat="false" ht="12.8" hidden="false" customHeight="false" outlineLevel="0" collapsed="false"/>
    <row r="1048324" customFormat="false" ht="12.8" hidden="false" customHeight="false" outlineLevel="0" collapsed="false"/>
    <row r="1048325" customFormat="false" ht="12.8" hidden="false" customHeight="false" outlineLevel="0" collapsed="false"/>
    <row r="1048326" customFormat="false" ht="12.8" hidden="false" customHeight="false" outlineLevel="0" collapsed="false"/>
    <row r="1048327" customFormat="false" ht="12.8" hidden="false" customHeight="false" outlineLevel="0" collapsed="false"/>
    <row r="1048328" customFormat="false" ht="12.8" hidden="false" customHeight="false" outlineLevel="0" collapsed="false"/>
    <row r="1048329" customFormat="false" ht="12.8" hidden="false" customHeight="false" outlineLevel="0" collapsed="false"/>
    <row r="1048330" customFormat="false" ht="12.8" hidden="false" customHeight="false" outlineLevel="0" collapsed="false"/>
    <row r="1048331" customFormat="false" ht="12.8" hidden="false" customHeight="false" outlineLevel="0" collapsed="false"/>
    <row r="1048332" customFormat="false" ht="12.8" hidden="false" customHeight="false" outlineLevel="0" collapsed="false"/>
    <row r="1048333" customFormat="false" ht="12.8" hidden="false" customHeight="false" outlineLevel="0" collapsed="false"/>
    <row r="1048334" customFormat="false" ht="12.8" hidden="false" customHeight="false" outlineLevel="0" collapsed="false"/>
    <row r="1048335" customFormat="false" ht="12.8" hidden="false" customHeight="false" outlineLevel="0" collapsed="false"/>
    <row r="1048336" customFormat="false" ht="12.8" hidden="false" customHeight="false" outlineLevel="0" collapsed="false"/>
    <row r="1048337" customFormat="false" ht="12.8" hidden="false" customHeight="false" outlineLevel="0" collapsed="false"/>
    <row r="1048338" customFormat="false" ht="12.8" hidden="false" customHeight="false" outlineLevel="0" collapsed="false"/>
    <row r="1048339" customFormat="false" ht="12.8" hidden="false" customHeight="false" outlineLevel="0" collapsed="false"/>
    <row r="1048340" customFormat="false" ht="12.8" hidden="false" customHeight="false" outlineLevel="0" collapsed="false"/>
    <row r="1048341" customFormat="false" ht="12.8" hidden="false" customHeight="false" outlineLevel="0" collapsed="false"/>
    <row r="1048342" customFormat="false" ht="12.8" hidden="false" customHeight="false" outlineLevel="0" collapsed="false"/>
    <row r="1048343" customFormat="false" ht="12.8" hidden="false" customHeight="false" outlineLevel="0" collapsed="false"/>
    <row r="1048344" customFormat="false" ht="12.8" hidden="false" customHeight="false" outlineLevel="0" collapsed="false"/>
    <row r="1048345" customFormat="false" ht="12.8" hidden="false" customHeight="false" outlineLevel="0" collapsed="false"/>
    <row r="1048346" customFormat="false" ht="12.8" hidden="false" customHeight="false" outlineLevel="0" collapsed="false"/>
    <row r="1048347" customFormat="false" ht="12.8" hidden="false" customHeight="false" outlineLevel="0" collapsed="false"/>
    <row r="1048348" customFormat="false" ht="12.8" hidden="false" customHeight="false" outlineLevel="0" collapsed="false"/>
    <row r="1048349" customFormat="false" ht="12.8" hidden="false" customHeight="false" outlineLevel="0" collapsed="false"/>
    <row r="1048350" customFormat="false" ht="12.8" hidden="false" customHeight="false" outlineLevel="0" collapsed="false"/>
    <row r="1048351" customFormat="false" ht="12.8" hidden="false" customHeight="false" outlineLevel="0" collapsed="false"/>
    <row r="1048352" customFormat="false" ht="12.8" hidden="false" customHeight="false" outlineLevel="0" collapsed="false"/>
    <row r="1048353" customFormat="false" ht="12.8" hidden="false" customHeight="false" outlineLevel="0" collapsed="false"/>
    <row r="1048354" customFormat="false" ht="12.8" hidden="false" customHeight="false" outlineLevel="0" collapsed="false"/>
    <row r="1048355" customFormat="false" ht="12.8" hidden="false" customHeight="false" outlineLevel="0" collapsed="false"/>
    <row r="1048356" customFormat="false" ht="12.8" hidden="false" customHeight="false" outlineLevel="0" collapsed="false"/>
    <row r="1048357" customFormat="false" ht="12.8" hidden="false" customHeight="false" outlineLevel="0" collapsed="false"/>
    <row r="1048358" customFormat="false" ht="12.8" hidden="false" customHeight="false" outlineLevel="0" collapsed="false"/>
    <row r="1048359" customFormat="false" ht="12.8" hidden="false" customHeight="false" outlineLevel="0" collapsed="false"/>
    <row r="1048360" customFormat="false" ht="12.8" hidden="false" customHeight="false" outlineLevel="0" collapsed="false"/>
    <row r="1048361" customFormat="false" ht="12.8" hidden="false" customHeight="false" outlineLevel="0" collapsed="false"/>
    <row r="1048362" customFormat="false" ht="12.8" hidden="false" customHeight="false" outlineLevel="0" collapsed="false"/>
    <row r="1048363" customFormat="false" ht="12.8" hidden="false" customHeight="false" outlineLevel="0" collapsed="false"/>
    <row r="1048364" customFormat="false" ht="12.8" hidden="false" customHeight="false" outlineLevel="0" collapsed="false"/>
    <row r="1048365" customFormat="false" ht="12.8" hidden="false" customHeight="false" outlineLevel="0" collapsed="false"/>
    <row r="1048366" customFormat="false" ht="12.8" hidden="false" customHeight="false" outlineLevel="0" collapsed="false"/>
    <row r="1048367" customFormat="false" ht="12.8" hidden="false" customHeight="false" outlineLevel="0" collapsed="false"/>
    <row r="1048368" customFormat="false" ht="12.8" hidden="false" customHeight="false" outlineLevel="0" collapsed="false"/>
    <row r="1048369" customFormat="false" ht="12.8" hidden="false" customHeight="false" outlineLevel="0" collapsed="false"/>
    <row r="1048370" customFormat="false" ht="12.8" hidden="false" customHeight="false" outlineLevel="0" collapsed="false"/>
    <row r="1048371" customFormat="false" ht="12.8" hidden="false" customHeight="false" outlineLevel="0" collapsed="false"/>
    <row r="1048372" customFormat="false" ht="12.8" hidden="false" customHeight="false" outlineLevel="0" collapsed="false"/>
    <row r="1048373" customFormat="false" ht="12.8" hidden="false" customHeight="false" outlineLevel="0" collapsed="false"/>
    <row r="1048374" customFormat="false" ht="12.8" hidden="false" customHeight="false" outlineLevel="0" collapsed="false"/>
    <row r="1048375" customFormat="false" ht="12.8" hidden="false" customHeight="false" outlineLevel="0" collapsed="false"/>
    <row r="1048376" customFormat="false" ht="12.8" hidden="false" customHeight="false" outlineLevel="0" collapsed="false"/>
    <row r="1048377" customFormat="false" ht="12.8" hidden="false" customHeight="false" outlineLevel="0" collapsed="false"/>
    <row r="1048378" customFormat="false" ht="12.8" hidden="false" customHeight="false" outlineLevel="0" collapsed="false"/>
    <row r="1048379" customFormat="false" ht="12.8" hidden="false" customHeight="false" outlineLevel="0" collapsed="false"/>
    <row r="1048380" customFormat="false" ht="12.8" hidden="false" customHeight="false" outlineLevel="0" collapsed="false"/>
    <row r="1048381" customFormat="false" ht="12.8" hidden="false" customHeight="false" outlineLevel="0" collapsed="false"/>
    <row r="1048382" customFormat="false" ht="12.8" hidden="false" customHeight="false" outlineLevel="0" collapsed="false"/>
    <row r="1048383" customFormat="false" ht="12.8" hidden="false" customHeight="false" outlineLevel="0" collapsed="false"/>
    <row r="1048384" customFormat="false" ht="12.8" hidden="false" customHeight="false" outlineLevel="0" collapsed="false"/>
    <row r="1048385" customFormat="false" ht="12.8" hidden="false" customHeight="false" outlineLevel="0" collapsed="false"/>
    <row r="1048386" customFormat="false" ht="12.8" hidden="false" customHeight="false" outlineLevel="0" collapsed="false"/>
    <row r="1048387" customFormat="false" ht="12.8" hidden="false" customHeight="false" outlineLevel="0" collapsed="false"/>
    <row r="1048388" customFormat="false" ht="12.8" hidden="false" customHeight="false" outlineLevel="0" collapsed="false"/>
    <row r="1048389" customFormat="false" ht="12.8" hidden="false" customHeight="false" outlineLevel="0" collapsed="false"/>
    <row r="1048390" customFormat="false" ht="12.8" hidden="false" customHeight="false" outlineLevel="0" collapsed="false"/>
    <row r="1048391" customFormat="false" ht="12.8" hidden="false" customHeight="false" outlineLevel="0" collapsed="false"/>
    <row r="1048392" customFormat="false" ht="12.8" hidden="false" customHeight="false" outlineLevel="0" collapsed="false"/>
    <row r="1048393" customFormat="false" ht="12.8" hidden="false" customHeight="false" outlineLevel="0" collapsed="false"/>
    <row r="1048394" customFormat="false" ht="12.8" hidden="false" customHeight="false" outlineLevel="0" collapsed="false"/>
    <row r="1048395" customFormat="false" ht="12.8" hidden="false" customHeight="false" outlineLevel="0" collapsed="false"/>
    <row r="1048396" customFormat="false" ht="12.8" hidden="false" customHeight="false" outlineLevel="0" collapsed="false"/>
    <row r="1048397" customFormat="false" ht="12.8" hidden="false" customHeight="false" outlineLevel="0" collapsed="false"/>
    <row r="1048398" customFormat="false" ht="12.8" hidden="false" customHeight="false" outlineLevel="0" collapsed="false"/>
    <row r="1048399" customFormat="false" ht="12.8" hidden="false" customHeight="false" outlineLevel="0" collapsed="false"/>
    <row r="1048400" customFormat="false" ht="12.8" hidden="false" customHeight="false" outlineLevel="0" collapsed="false"/>
    <row r="1048401" customFormat="false" ht="12.8" hidden="false" customHeight="false" outlineLevel="0" collapsed="false"/>
    <row r="1048402" customFormat="false" ht="12.8" hidden="false" customHeight="false" outlineLevel="0" collapsed="false"/>
    <row r="1048403" customFormat="false" ht="12.8" hidden="false" customHeight="false" outlineLevel="0" collapsed="false"/>
    <row r="1048404" customFormat="false" ht="12.8" hidden="false" customHeight="false" outlineLevel="0" collapsed="false"/>
    <row r="1048405" customFormat="false" ht="12.8" hidden="false" customHeight="false" outlineLevel="0" collapsed="false"/>
    <row r="1048406" customFormat="false" ht="12.8" hidden="false" customHeight="false" outlineLevel="0" collapsed="false"/>
    <row r="1048407" customFormat="false" ht="12.8" hidden="false" customHeight="false" outlineLevel="0" collapsed="false"/>
    <row r="1048408" customFormat="false" ht="12.8" hidden="false" customHeight="false" outlineLevel="0" collapsed="false"/>
    <row r="1048409" customFormat="false" ht="12.8" hidden="false" customHeight="false" outlineLevel="0" collapsed="false"/>
    <row r="1048410" customFormat="false" ht="12.8" hidden="false" customHeight="false" outlineLevel="0" collapsed="false"/>
    <row r="1048411" customFormat="false" ht="12.8" hidden="false" customHeight="false" outlineLevel="0" collapsed="false"/>
    <row r="1048412" customFormat="false" ht="12.8" hidden="false" customHeight="false" outlineLevel="0" collapsed="false"/>
    <row r="1048413" customFormat="false" ht="12.8" hidden="false" customHeight="false" outlineLevel="0" collapsed="false"/>
    <row r="1048414" customFormat="false" ht="12.8" hidden="false" customHeight="false" outlineLevel="0" collapsed="false"/>
    <row r="1048415" customFormat="false" ht="12.8" hidden="false" customHeight="false" outlineLevel="0" collapsed="false"/>
    <row r="1048416" customFormat="false" ht="12.8" hidden="false" customHeight="false" outlineLevel="0" collapsed="false"/>
    <row r="1048417" customFormat="false" ht="12.8" hidden="false" customHeight="false" outlineLevel="0" collapsed="false"/>
    <row r="1048418" customFormat="false" ht="12.8" hidden="false" customHeight="false" outlineLevel="0" collapsed="false"/>
    <row r="1048419" customFormat="false" ht="12.8" hidden="false" customHeight="false" outlineLevel="0" collapsed="false"/>
    <row r="1048420" customFormat="false" ht="12.8" hidden="false" customHeight="false" outlineLevel="0" collapsed="false"/>
    <row r="1048421" customFormat="false" ht="12.8" hidden="false" customHeight="false" outlineLevel="0" collapsed="false"/>
    <row r="1048422" customFormat="false" ht="12.8" hidden="false" customHeight="false" outlineLevel="0" collapsed="false"/>
    <row r="1048423" customFormat="false" ht="12.8" hidden="false" customHeight="false" outlineLevel="0" collapsed="false"/>
    <row r="1048424" customFormat="false" ht="12.8" hidden="false" customHeight="false" outlineLevel="0" collapsed="false"/>
    <row r="1048425" customFormat="false" ht="12.8" hidden="false" customHeight="false" outlineLevel="0" collapsed="false"/>
    <row r="1048426" customFormat="false" ht="12.8" hidden="false" customHeight="false" outlineLevel="0" collapsed="false"/>
    <row r="1048427" customFormat="false" ht="12.8" hidden="false" customHeight="false" outlineLevel="0" collapsed="false"/>
    <row r="1048428" customFormat="false" ht="12.8" hidden="false" customHeight="false" outlineLevel="0" collapsed="false"/>
    <row r="1048429" customFormat="false" ht="12.8" hidden="false" customHeight="false" outlineLevel="0" collapsed="false"/>
    <row r="1048430" customFormat="false" ht="12.8" hidden="false" customHeight="false" outlineLevel="0" collapsed="false"/>
    <row r="1048431" customFormat="false" ht="12.8" hidden="false" customHeight="false" outlineLevel="0" collapsed="false"/>
    <row r="1048432" customFormat="false" ht="12.8" hidden="false" customHeight="false" outlineLevel="0" collapsed="false"/>
    <row r="1048433" customFormat="false" ht="12.8" hidden="false" customHeight="false" outlineLevel="0" collapsed="false"/>
    <row r="1048434" customFormat="false" ht="12.8" hidden="false" customHeight="false" outlineLevel="0" collapsed="false"/>
    <row r="1048435" customFormat="false" ht="12.8" hidden="false" customHeight="false" outlineLevel="0" collapsed="false"/>
    <row r="1048436" customFormat="false" ht="12.8" hidden="false" customHeight="false" outlineLevel="0" collapsed="false"/>
    <row r="1048437" customFormat="false" ht="12.8" hidden="false" customHeight="false" outlineLevel="0" collapsed="false"/>
    <row r="1048438" customFormat="false" ht="12.8" hidden="false" customHeight="false" outlineLevel="0" collapsed="false"/>
    <row r="1048439" customFormat="false" ht="12.8" hidden="false" customHeight="false" outlineLevel="0" collapsed="false"/>
    <row r="1048440" customFormat="false" ht="12.8" hidden="false" customHeight="false" outlineLevel="0" collapsed="false"/>
    <row r="1048441" customFormat="false" ht="12.8" hidden="false" customHeight="false" outlineLevel="0" collapsed="false"/>
    <row r="1048442" customFormat="false" ht="12.8" hidden="false" customHeight="false" outlineLevel="0" collapsed="false"/>
    <row r="1048443" customFormat="false" ht="12.8" hidden="false" customHeight="false" outlineLevel="0" collapsed="false"/>
    <row r="1048444" customFormat="false" ht="12.8" hidden="false" customHeight="false" outlineLevel="0" collapsed="false"/>
    <row r="1048445" customFormat="false" ht="12.8" hidden="false" customHeight="false" outlineLevel="0" collapsed="false"/>
    <row r="1048446" customFormat="false" ht="12.8" hidden="false" customHeight="false" outlineLevel="0" collapsed="false"/>
    <row r="1048447" customFormat="false" ht="12.8" hidden="false" customHeight="false" outlineLevel="0" collapsed="false"/>
    <row r="1048448" customFormat="false" ht="12.8" hidden="false" customHeight="false" outlineLevel="0" collapsed="false"/>
    <row r="1048449" customFormat="false" ht="12.8" hidden="false" customHeight="false" outlineLevel="0" collapsed="false"/>
    <row r="1048450" customFormat="false" ht="12.8" hidden="false" customHeight="false" outlineLevel="0" collapsed="false"/>
    <row r="1048451" customFormat="false" ht="12.8" hidden="false" customHeight="false" outlineLevel="0" collapsed="false"/>
    <row r="1048452" customFormat="false" ht="12.8" hidden="false" customHeight="false" outlineLevel="0" collapsed="false"/>
    <row r="1048453" customFormat="false" ht="12.8" hidden="false" customHeight="false" outlineLevel="0" collapsed="false"/>
    <row r="1048454" customFormat="false" ht="12.8" hidden="false" customHeight="false" outlineLevel="0" collapsed="false"/>
    <row r="1048455" customFormat="false" ht="12.8" hidden="false" customHeight="false" outlineLevel="0" collapsed="false"/>
    <row r="1048456" customFormat="false" ht="12.8" hidden="false" customHeight="false" outlineLevel="0" collapsed="false"/>
    <row r="1048457" customFormat="false" ht="12.8" hidden="false" customHeight="false" outlineLevel="0" collapsed="false"/>
    <row r="1048458" customFormat="false" ht="12.8" hidden="false" customHeight="false" outlineLevel="0" collapsed="false"/>
    <row r="1048459" customFormat="false" ht="12.8" hidden="false" customHeight="false" outlineLevel="0" collapsed="false"/>
    <row r="1048460" customFormat="false" ht="12.8" hidden="false" customHeight="false" outlineLevel="0" collapsed="false"/>
    <row r="1048461" customFormat="false" ht="12.8" hidden="false" customHeight="false" outlineLevel="0" collapsed="false"/>
    <row r="1048462" customFormat="false" ht="12.8" hidden="false" customHeight="false" outlineLevel="0" collapsed="false"/>
    <row r="1048463" customFormat="false" ht="12.8" hidden="false" customHeight="false" outlineLevel="0" collapsed="false"/>
    <row r="1048464" customFormat="false" ht="12.8" hidden="false" customHeight="false" outlineLevel="0" collapsed="false"/>
    <row r="1048465" customFormat="false" ht="12.8" hidden="false" customHeight="false" outlineLevel="0" collapsed="false"/>
    <row r="1048466" customFormat="false" ht="12.8" hidden="false" customHeight="false" outlineLevel="0" collapsed="false"/>
    <row r="1048467" customFormat="false" ht="12.8" hidden="false" customHeight="false" outlineLevel="0" collapsed="false"/>
    <row r="1048468" customFormat="false" ht="12.8" hidden="false" customHeight="false" outlineLevel="0" collapsed="false"/>
    <row r="1048469" customFormat="false" ht="12.8" hidden="false" customHeight="false" outlineLevel="0" collapsed="false"/>
    <row r="1048470" customFormat="false" ht="12.8" hidden="false" customHeight="false" outlineLevel="0" collapsed="false"/>
    <row r="1048471" customFormat="false" ht="12.8" hidden="false" customHeight="false" outlineLevel="0" collapsed="false"/>
    <row r="1048472" customFormat="false" ht="12.8" hidden="false" customHeight="false" outlineLevel="0" collapsed="false"/>
    <row r="1048473" customFormat="false" ht="12.8" hidden="false" customHeight="false" outlineLevel="0" collapsed="false"/>
    <row r="1048474" customFormat="false" ht="12.8" hidden="false" customHeight="false" outlineLevel="0" collapsed="false"/>
    <row r="1048475" customFormat="false" ht="12.8" hidden="false" customHeight="false" outlineLevel="0" collapsed="false"/>
    <row r="1048476" customFormat="false" ht="12.8" hidden="false" customHeight="false" outlineLevel="0" collapsed="false"/>
    <row r="1048477" customFormat="false" ht="12.8" hidden="false" customHeight="false" outlineLevel="0" collapsed="false"/>
    <row r="1048478" customFormat="false" ht="12.8" hidden="false" customHeight="false" outlineLevel="0" collapsed="false"/>
    <row r="1048479" customFormat="false" ht="12.8" hidden="false" customHeight="false" outlineLevel="0" collapsed="false"/>
    <row r="1048480" customFormat="false" ht="12.8" hidden="false" customHeight="false" outlineLevel="0" collapsed="false"/>
    <row r="1048481" customFormat="false" ht="12.8" hidden="false" customHeight="false" outlineLevel="0" collapsed="false"/>
    <row r="1048482" customFormat="false" ht="12.8" hidden="false" customHeight="false" outlineLevel="0" collapsed="false"/>
    <row r="1048483" customFormat="false" ht="12.8" hidden="false" customHeight="false" outlineLevel="0" collapsed="false"/>
    <row r="1048484" customFormat="false" ht="12.8" hidden="false" customHeight="false" outlineLevel="0" collapsed="false"/>
    <row r="1048485" customFormat="false" ht="12.8" hidden="false" customHeight="false" outlineLevel="0" collapsed="false"/>
    <row r="1048486" customFormat="false" ht="12.8" hidden="false" customHeight="false" outlineLevel="0" collapsed="false"/>
    <row r="1048487" customFormat="false" ht="12.8" hidden="false" customHeight="false" outlineLevel="0" collapsed="false"/>
    <row r="1048488" customFormat="false" ht="12.8" hidden="false" customHeight="false" outlineLevel="0" collapsed="false"/>
    <row r="1048489" customFormat="false" ht="12.8" hidden="false" customHeight="false" outlineLevel="0" collapsed="false"/>
    <row r="1048490" customFormat="false" ht="12.8" hidden="false" customHeight="false" outlineLevel="0" collapsed="false"/>
    <row r="1048491" customFormat="false" ht="12.8" hidden="false" customHeight="false" outlineLevel="0" collapsed="false"/>
    <row r="1048492" customFormat="false" ht="12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32">
    <mergeCell ref="C2:D2"/>
    <mergeCell ref="A3:D3"/>
    <mergeCell ref="A4:C4"/>
    <mergeCell ref="B7:C7"/>
    <mergeCell ref="B8:C8"/>
    <mergeCell ref="A10:C10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8:C28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B49:C49"/>
    <mergeCell ref="B50:C50"/>
    <mergeCell ref="A52:C52"/>
    <mergeCell ref="A60:B60"/>
    <mergeCell ref="A61:B6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8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1048576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45" zoomScalePageLayoutView="130" workbookViewId="0">
      <selection pane="topLeft" activeCell="B9" activeCellId="0" sqref="B9"/>
    </sheetView>
  </sheetViews>
  <sheetFormatPr defaultColWidth="9.13671875" defaultRowHeight="16.5" zeroHeight="false" outlineLevelRow="0" outlineLevelCol="0"/>
  <cols>
    <col collapsed="false" customWidth="true" hidden="false" outlineLevel="0" max="1" min="1" style="117" width="15.29"/>
    <col collapsed="false" customWidth="true" hidden="false" outlineLevel="0" max="2" min="2" style="118" width="66.29"/>
    <col collapsed="false" customWidth="true" hidden="false" outlineLevel="0" max="3" min="3" style="119" width="11.57"/>
    <col collapsed="false" customWidth="true" hidden="false" outlineLevel="0" max="4" min="4" style="119" width="11.86"/>
    <col collapsed="false" customWidth="true" hidden="false" outlineLevel="0" max="5" min="5" style="120" width="18.12"/>
    <col collapsed="false" customWidth="true" hidden="false" outlineLevel="0" max="6" min="6" style="120" width="16.87"/>
    <col collapsed="false" customWidth="true" hidden="false" outlineLevel="0" max="7" min="7" style="120" width="13.43"/>
    <col collapsed="false" customWidth="true" hidden="false" outlineLevel="0" max="8" min="8" style="118" width="15.29"/>
    <col collapsed="false" customWidth="false" hidden="false" outlineLevel="0" max="1024" min="9" style="118" width="9.13"/>
  </cols>
  <sheetData>
    <row r="1" s="123" customFormat="true" ht="16.5" hidden="false" customHeight="true" outlineLevel="0" collapsed="false">
      <c r="A1" s="121"/>
      <c r="B1" s="122" t="s">
        <v>135</v>
      </c>
      <c r="C1" s="122"/>
      <c r="D1" s="122"/>
      <c r="E1" s="122"/>
      <c r="F1" s="122"/>
      <c r="G1" s="122"/>
    </row>
    <row r="2" s="123" customFormat="true" ht="16.5" hidden="false" customHeight="true" outlineLevel="0" collapsed="false">
      <c r="A2" s="122" t="s">
        <v>136</v>
      </c>
      <c r="B2" s="122"/>
      <c r="C2" s="122"/>
      <c r="D2" s="122"/>
      <c r="E2" s="122"/>
      <c r="F2" s="122"/>
      <c r="G2" s="122"/>
    </row>
    <row r="3" s="123" customFormat="true" ht="16.5" hidden="false" customHeight="true" outlineLevel="0" collapsed="false">
      <c r="A3" s="122" t="s">
        <v>137</v>
      </c>
      <c r="B3" s="122"/>
      <c r="C3" s="122"/>
      <c r="D3" s="122"/>
      <c r="E3" s="122"/>
      <c r="F3" s="122"/>
      <c r="G3" s="122"/>
    </row>
    <row r="4" customFormat="false" ht="48" hidden="false" customHeight="true" outlineLevel="0" collapsed="false">
      <c r="A4" s="124" t="s">
        <v>138</v>
      </c>
      <c r="B4" s="124"/>
      <c r="C4" s="124"/>
      <c r="D4" s="124"/>
      <c r="E4" s="124"/>
      <c r="F4" s="124"/>
      <c r="G4" s="124"/>
    </row>
    <row r="5" customFormat="false" ht="104.25" hidden="false" customHeight="true" outlineLevel="0" collapsed="false">
      <c r="A5" s="125" t="s">
        <v>139</v>
      </c>
      <c r="B5" s="125" t="s">
        <v>140</v>
      </c>
      <c r="C5" s="125" t="s">
        <v>141</v>
      </c>
      <c r="D5" s="125" t="s">
        <v>142</v>
      </c>
      <c r="E5" s="126" t="s">
        <v>143</v>
      </c>
      <c r="F5" s="126" t="s">
        <v>128</v>
      </c>
      <c r="G5" s="126"/>
    </row>
    <row r="6" customFormat="false" ht="49.5" hidden="false" customHeight="false" outlineLevel="0" collapsed="false">
      <c r="A6" s="125"/>
      <c r="B6" s="125"/>
      <c r="C6" s="125"/>
      <c r="D6" s="125"/>
      <c r="E6" s="126"/>
      <c r="F6" s="126" t="s">
        <v>144</v>
      </c>
      <c r="G6" s="127" t="s">
        <v>145</v>
      </c>
    </row>
    <row r="7" s="130" customFormat="true" ht="16.5" hidden="false" customHeight="true" outlineLevel="0" collapsed="false">
      <c r="A7" s="128" t="s">
        <v>12</v>
      </c>
      <c r="B7" s="128"/>
      <c r="C7" s="128"/>
      <c r="D7" s="128"/>
      <c r="E7" s="128"/>
      <c r="F7" s="128"/>
      <c r="G7" s="129" t="n">
        <f aca="false">SUM(G11)</f>
        <v>4092.7</v>
      </c>
    </row>
    <row r="8" customFormat="false" ht="16.15" hidden="false" customHeight="false" outlineLevel="0" collapsed="false">
      <c r="A8" s="131" t="s">
        <v>146</v>
      </c>
      <c r="B8" s="132" t="s">
        <v>147</v>
      </c>
      <c r="C8" s="132" t="s">
        <v>148</v>
      </c>
      <c r="D8" s="133"/>
      <c r="E8" s="133"/>
      <c r="F8" s="133"/>
      <c r="G8" s="134"/>
    </row>
    <row r="9" customFormat="false" ht="16.5" hidden="false" customHeight="true" outlineLevel="0" collapsed="false">
      <c r="A9" s="135" t="s">
        <v>149</v>
      </c>
      <c r="B9" s="128" t="s">
        <v>150</v>
      </c>
      <c r="C9" s="128"/>
      <c r="D9" s="128"/>
      <c r="E9" s="128"/>
      <c r="F9" s="128"/>
      <c r="G9" s="136" t="n">
        <v>4092.7</v>
      </c>
    </row>
    <row r="10" customFormat="false" ht="13.8" hidden="false" customHeight="false" outlineLevel="0" collapsed="false">
      <c r="A10" s="135" t="s">
        <v>151</v>
      </c>
      <c r="B10" s="137"/>
      <c r="C10" s="138"/>
      <c r="D10" s="138"/>
      <c r="E10" s="137"/>
      <c r="F10" s="137"/>
      <c r="G10" s="136"/>
    </row>
    <row r="11" customFormat="false" ht="16.5" hidden="false" customHeight="true" outlineLevel="0" collapsed="false">
      <c r="A11" s="139" t="s">
        <v>152</v>
      </c>
      <c r="B11" s="137" t="s">
        <v>153</v>
      </c>
      <c r="C11" s="140" t="s">
        <v>154</v>
      </c>
      <c r="D11" s="140" t="s">
        <v>155</v>
      </c>
      <c r="E11" s="141" t="n">
        <v>4092700</v>
      </c>
      <c r="F11" s="128" t="n">
        <v>1</v>
      </c>
      <c r="G11" s="136" t="n">
        <v>4092.7</v>
      </c>
    </row>
    <row r="13" customFormat="false" ht="13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3"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  <mergeCell ref="A7:F7"/>
    <mergeCell ref="D8:F8"/>
    <mergeCell ref="B9:F9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9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559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2019-03-14T07:25:24Z</dcterms:created>
  <dc:creator>Lilit Harutyunyan</dc:creator>
  <dc:description/>
  <cp:keywords>https /mul-mtc.gov.am/tasks/docs/attachment.php?id=193553&amp;fn=Voroshum+2019-3-NEW.xlsx&amp;out=1&amp;token=</cp:keywords>
  <dc:language>en-US</dc:language>
  <cp:lastModifiedBy/>
  <dcterms:modified xsi:type="dcterms:W3CDTF">2021-09-29T11:28:02Z</dcterms:modified>
  <cp:revision>96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