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.simonyan.MTAD\Desktop\2020-2021subvencia\2021\naxagic\5naxagic\"/>
    </mc:Choice>
  </mc:AlternateContent>
  <bookViews>
    <workbookView xWindow="-120" yWindow="-120" windowWidth="20730" windowHeight="11160" activeTab="3"/>
  </bookViews>
  <sheets>
    <sheet name="1" sheetId="46" r:id="rId1"/>
    <sheet name="2" sheetId="26" r:id="rId2"/>
    <sheet name="3" sheetId="27" r:id="rId3"/>
    <sheet name="4" sheetId="38" r:id="rId4"/>
  </sheets>
  <externalReferences>
    <externalReference r:id="rId5"/>
  </externalReferences>
  <definedNames>
    <definedName name="_tab10" localSheetId="3">#REF!</definedName>
    <definedName name="_tab10">#REF!</definedName>
    <definedName name="_tab11" localSheetId="3">#REF!</definedName>
    <definedName name="_tab11">#REF!</definedName>
    <definedName name="_tab12" localSheetId="3">#REF!</definedName>
    <definedName name="_tab12">#REF!</definedName>
    <definedName name="_tab13" localSheetId="3">#REF!</definedName>
    <definedName name="_tab13">#REF!</definedName>
    <definedName name="_tab14" localSheetId="3">#REF!</definedName>
    <definedName name="_tab14">#REF!</definedName>
    <definedName name="_tab15" localSheetId="3">#REF!</definedName>
    <definedName name="_tab15">#REF!</definedName>
    <definedName name="_tab16" localSheetId="3">#REF!</definedName>
    <definedName name="_tab16">#REF!</definedName>
    <definedName name="_tab17" localSheetId="3">#REF!</definedName>
    <definedName name="_tab17">#REF!</definedName>
    <definedName name="_tab18" localSheetId="3">#REF!</definedName>
    <definedName name="_tab18">#REF!</definedName>
    <definedName name="_tab19" localSheetId="3">#REF!</definedName>
    <definedName name="_tab19">#REF!</definedName>
    <definedName name="_tab20" localSheetId="3">#REF!</definedName>
    <definedName name="_tab20">#REF!</definedName>
    <definedName name="_tab21" localSheetId="3">#REF!</definedName>
    <definedName name="_tab21">#REF!</definedName>
    <definedName name="_tab22" localSheetId="3">#REF!</definedName>
    <definedName name="_tab22">#REF!</definedName>
    <definedName name="_tab23" localSheetId="3">#REF!</definedName>
    <definedName name="_tab23">#REF!</definedName>
    <definedName name="_tab24" localSheetId="3">#REF!</definedName>
    <definedName name="_tab24">#REF!</definedName>
    <definedName name="_tab5" localSheetId="3">#REF!</definedName>
    <definedName name="_tab5">#REF!</definedName>
    <definedName name="_tab6" localSheetId="3">#REF!</definedName>
    <definedName name="_tab6">#REF!</definedName>
    <definedName name="_tab7" localSheetId="3">#REF!</definedName>
    <definedName name="_tab7">#REF!</definedName>
    <definedName name="_tab8" localSheetId="3">#REF!</definedName>
    <definedName name="_tab8">#REF!</definedName>
    <definedName name="_tab9" localSheetId="3">#REF!</definedName>
    <definedName name="_tab9">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3">#REF!,#REF!,#REF!,#REF!,#REF!</definedName>
    <definedName name="par_qual">#REF!,#REF!,#REF!,#REF!,#REF!</definedName>
    <definedName name="par_time" localSheetId="3">#REF!,#REF!,#REF!,#REF!</definedName>
    <definedName name="par_time">#REF!,#REF!,#REF!,#REF!</definedName>
    <definedName name="par2.12s" localSheetId="3">#REF!</definedName>
    <definedName name="par2.12s">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3">#REF!,#REF!</definedName>
    <definedName name="par2.5s">#REF!,#REF!</definedName>
    <definedName name="par2.6s" localSheetId="3">#REF!,#REF!,#REF!,#REF!</definedName>
    <definedName name="par2.6s">#REF!,#REF!,#REF!,#REF!</definedName>
    <definedName name="par2.7s" localSheetId="3">#REF!,#REF!</definedName>
    <definedName name="par2.7s">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3">#REF!,#REF!</definedName>
    <definedName name="par4.10s">#REF!,#REF!</definedName>
    <definedName name="par4.11d" localSheetId="3">#REF!,#REF!,#REF!,#REF!,#REF!</definedName>
    <definedName name="par4.11d">#REF!,#REF!,#REF!,#REF!,#REF!</definedName>
    <definedName name="par4.12d" localSheetId="3">#REF!</definedName>
    <definedName name="par4.12d">#REF!</definedName>
    <definedName name="par4.13s" localSheetId="3">#REF!</definedName>
    <definedName name="par4.13s">#REF!</definedName>
    <definedName name="par4.14" localSheetId="3">#REF!,#REF!,#REF!,#REF!,#REF!,#REF!</definedName>
    <definedName name="par4.14">#REF!,#REF!,#REF!,#REF!,#REF!,#REF!</definedName>
    <definedName name="par4.15" localSheetId="3">#REF!,#REF!,#REF!</definedName>
    <definedName name="par4.15">#REF!,#REF!,#REF!</definedName>
    <definedName name="par4.16" localSheetId="3">#REF!,#REF!,#REF!</definedName>
    <definedName name="par4.16">#REF!,#REF!,#REF!</definedName>
    <definedName name="par4.17" localSheetId="3">#REF!,#REF!,#REF!,#REF!</definedName>
    <definedName name="par4.17">#REF!,#REF!,#REF!,#REF!</definedName>
    <definedName name="par4.18d" localSheetId="3">#REF!,#REF!</definedName>
    <definedName name="par4.18d">#REF!,#REF!</definedName>
    <definedName name="par4.19s" localSheetId="3">#REF!</definedName>
    <definedName name="par4.19s">#REF!</definedName>
    <definedName name="par4.20f" localSheetId="3">#REF!</definedName>
    <definedName name="par4.20f">#REF!</definedName>
    <definedName name="par4.21f" localSheetId="3">#REF!</definedName>
    <definedName name="par4.21f">#REF!</definedName>
    <definedName name="par4.22" localSheetId="3">#REF!</definedName>
    <definedName name="par4.22">#REF!</definedName>
    <definedName name="par4.4" localSheetId="3">#REF!</definedName>
    <definedName name="par4.4">#REF!</definedName>
    <definedName name="par4.5" localSheetId="3">#REF!</definedName>
    <definedName name="par4.5">#REF!</definedName>
    <definedName name="par4.6s" localSheetId="3">#REF!</definedName>
    <definedName name="par4.6s">#REF!</definedName>
    <definedName name="par4.7s" localSheetId="3">#REF!</definedName>
    <definedName name="par4.7s">#REF!</definedName>
    <definedName name="par4.8" localSheetId="3">#REF!,#REF!,#REF!,#REF!,#REF!</definedName>
    <definedName name="par4.8">#REF!,#REF!,#REF!,#REF!,#REF!</definedName>
    <definedName name="par4.9" localSheetId="3">#REF!,#REF!,#REF!,#REF!,#REF!,#REF!</definedName>
    <definedName name="par4.9">#REF!,#REF!,#REF!,#REF!,#REF!,#REF!</definedName>
    <definedName name="par5.1" localSheetId="3">#REF!,#REF!</definedName>
    <definedName name="par5.1">#REF!,#REF!</definedName>
    <definedName name="par5.3" localSheetId="3">#REF!,#REF!,#REF!,#REF!,#REF!,#REF!</definedName>
    <definedName name="par5.3">#REF!,#REF!,#REF!,#REF!,#REF!,#REF!</definedName>
    <definedName name="par5.4" localSheetId="3">#REF!,#REF!,#REF!,#REF!,#REF!</definedName>
    <definedName name="par5.4">#REF!,#REF!,#REF!,#REF!,#REF!</definedName>
    <definedName name="par5.5" localSheetId="3">#REF!</definedName>
    <definedName name="par5.5">#REF!</definedName>
    <definedName name="par5.6" localSheetId="3">#REF!,#REF!</definedName>
    <definedName name="par5.6">#REF!,#REF!</definedName>
    <definedName name="_xlnm.Print_Titles" localSheetId="1">'2'!$7:$8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E22" i="46" l="1"/>
  <c r="D38" i="46"/>
  <c r="D32" i="46"/>
  <c r="D24" i="46"/>
  <c r="D20" i="46"/>
  <c r="E23" i="46"/>
  <c r="C22" i="27"/>
  <c r="D22" i="27"/>
  <c r="E17" i="46"/>
  <c r="E20" i="46"/>
  <c r="E26" i="46"/>
  <c r="E24" i="46" s="1"/>
  <c r="D28" i="46"/>
  <c r="E30" i="46"/>
  <c r="E31" i="46"/>
  <c r="E34" i="46"/>
  <c r="E32" i="46" s="1"/>
  <c r="E40" i="46"/>
  <c r="E42" i="46"/>
  <c r="E43" i="46"/>
  <c r="D19" i="46" l="1"/>
  <c r="E19" i="46" s="1"/>
  <c r="E28" i="46"/>
  <c r="H43" i="26" s="1"/>
  <c r="E38" i="46"/>
  <c r="C85" i="38"/>
  <c r="D85" i="38" s="1"/>
  <c r="G50" i="26"/>
  <c r="G56" i="26"/>
  <c r="G55" i="26" s="1"/>
  <c r="G54" i="26" s="1"/>
  <c r="H50" i="26"/>
  <c r="H56" i="26"/>
  <c r="H55" i="26" s="1"/>
  <c r="H54" i="26" s="1"/>
  <c r="C65" i="38"/>
  <c r="D65" i="38" s="1"/>
  <c r="G43" i="26"/>
  <c r="G45" i="26" s="1"/>
  <c r="G53" i="26" l="1"/>
  <c r="G52" i="26"/>
  <c r="H53" i="26"/>
  <c r="H52" i="26"/>
  <c r="G47" i="26"/>
  <c r="G48" i="26" s="1"/>
  <c r="G49" i="26" s="1"/>
  <c r="G46" i="26"/>
  <c r="H46" i="26"/>
  <c r="H45" i="26"/>
  <c r="H47" i="26" s="1"/>
  <c r="H48" i="26" s="1"/>
  <c r="H49" i="26" s="1"/>
  <c r="H36" i="26" l="1"/>
  <c r="G36" i="26"/>
  <c r="C23" i="38"/>
  <c r="G29" i="26" l="1"/>
  <c r="G31" i="26" s="1"/>
  <c r="G32" i="26" s="1"/>
  <c r="G33" i="26" s="1"/>
  <c r="G34" i="26" s="1"/>
  <c r="G35" i="26" s="1"/>
  <c r="D23" i="38" l="1"/>
  <c r="H29" i="26"/>
  <c r="H31" i="26" s="1"/>
  <c r="H32" i="26" s="1"/>
  <c r="H33" i="26" s="1"/>
  <c r="H34" i="26" s="1"/>
  <c r="H35" i="26" s="1"/>
  <c r="D45" i="38" l="1"/>
  <c r="C106" i="38" l="1"/>
  <c r="H42" i="26"/>
  <c r="H41" i="26" s="1"/>
  <c r="G63" i="26"/>
  <c r="G62" i="26" s="1"/>
  <c r="G61" i="26" s="1"/>
  <c r="C45" i="38"/>
  <c r="G42" i="26"/>
  <c r="G41" i="26" s="1"/>
  <c r="G40" i="26" s="1"/>
  <c r="D106" i="38"/>
  <c r="H63" i="26"/>
  <c r="H62" i="26" s="1"/>
  <c r="H61" i="26" s="1"/>
  <c r="H40" i="26" l="1"/>
  <c r="G60" i="26"/>
  <c r="G59" i="26"/>
  <c r="G57" i="26" s="1"/>
  <c r="H59" i="26"/>
  <c r="H57" i="26" s="1"/>
  <c r="H60" i="26"/>
  <c r="G38" i="26"/>
  <c r="G39" i="26"/>
  <c r="H39" i="26" l="1"/>
  <c r="H38" i="26"/>
  <c r="H28" i="26" l="1"/>
  <c r="H27" i="26" s="1"/>
  <c r="H26" i="26" s="1"/>
  <c r="H25" i="26" s="1"/>
  <c r="H24" i="26" s="1"/>
  <c r="H22" i="26" s="1"/>
  <c r="G28" i="26"/>
  <c r="G27" i="26" s="1"/>
  <c r="G26" i="26" s="1"/>
  <c r="G25" i="26" s="1"/>
  <c r="G24" i="26" s="1"/>
  <c r="G22" i="26" s="1"/>
  <c r="C126" i="38" s="1"/>
  <c r="D126" i="38" l="1"/>
</calcChain>
</file>

<file path=xl/sharedStrings.xml><?xml version="1.0" encoding="utf-8"?>
<sst xmlns="http://schemas.openxmlformats.org/spreadsheetml/2006/main" count="332" uniqueCount="111">
  <si>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</si>
  <si>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</si>
  <si>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</si>
  <si>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</si>
  <si>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</si>
  <si>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</si>
  <si>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</si>
  <si>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</si>
  <si>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</si>
  <si>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</si>
  <si>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</si>
  <si>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</si>
  <si>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</si>
  <si>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</si>
  <si>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</si>
  <si>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</si>
  <si>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</si>
  <si>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</si>
  <si>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01</t>
  </si>
  <si>
    <t xml:space="preserve">այդ թվում` </t>
  </si>
  <si>
    <t>Ցուցանիշների փոփոխությունները     
      (ավելացումները նշված են դրական նշանով իսկ նվազեցումները` փակագծերում)</t>
  </si>
  <si>
    <t>ՀՀ տարածքային կառավարման և ենթակառուցվածքների նախարարություն</t>
  </si>
  <si>
    <t>Ինն ամիս</t>
  </si>
  <si>
    <t xml:space="preserve"> Տարածքային զարգացում</t>
  </si>
  <si>
    <t>08</t>
  </si>
  <si>
    <t xml:space="preserve"> ԸՆԴՀԱՆՈՒՐ ԲՆՈՒՅԹԻ ՀԱՆՐԱՅԻՆ ԾԱՌԱՅՈՒԹՅՈՒՆՆԵՐ</t>
  </si>
  <si>
    <t>Կառավարության տարբեր մակարդակների միջև իրականացվող ընդհանուր բնույթի տրանսֆերտներ</t>
  </si>
  <si>
    <t xml:space="preserve"> այդ թվում` ըստ կատարողների</t>
  </si>
  <si>
    <t xml:space="preserve"> ՀՀ կառավարություն</t>
  </si>
  <si>
    <t xml:space="preserve"> այդ թվում` բյուջետային ծախսերի տնտեսագիտական դասակարգման հոդվածներ</t>
  </si>
  <si>
    <t xml:space="preserve"> ԸՆԴԱՄԵՆԸ ԾԱԽՍԵՐ</t>
  </si>
  <si>
    <t xml:space="preserve"> ԸՆԹԱՑԻԿ ԾԱԽՍԵՐ</t>
  </si>
  <si>
    <t xml:space="preserve"> ԴՐԱՄԱՇՆՈՐՀՆԵՐ</t>
  </si>
  <si>
    <t xml:space="preserve"> Կապիտալ դրամաշնորհներ պետական հատվածի այլ մակարդակներին</t>
  </si>
  <si>
    <t xml:space="preserve"> - Կապիտալ սուբվենցիաներ համայնքներին</t>
  </si>
  <si>
    <t xml:space="preserve"> ՀՀ մարզերին սուբվենցիաների տրամադրում՛ ենթակառուցվածքների զարգացման նպատակով_x000D_</t>
  </si>
  <si>
    <t xml:space="preserve"> Ծրագրի դասիչը </t>
  </si>
  <si>
    <t xml:space="preserve"> 1212 </t>
  </si>
  <si>
    <t xml:space="preserve"> Տարածքային զարգացում </t>
  </si>
  <si>
    <t xml:space="preserve"> 12007 </t>
  </si>
  <si>
    <t xml:space="preserve"> Միջոցառման տեսակը` </t>
  </si>
  <si>
    <t xml:space="preserve"> Տրանսֆերտների տրամադրում </t>
  </si>
  <si>
    <t xml:space="preserve"> Միջոցառումն իրականացնողի անվանումը </t>
  </si>
  <si>
    <t xml:space="preserve"> ՀՀ համայնքներ </t>
  </si>
  <si>
    <t xml:space="preserve"> Միջոցառման վրա կատարվող ծախսը (հազար դրամ) </t>
  </si>
  <si>
    <t xml:space="preserve"> ՀՀ մարզերին սուբվենցիաների տրամադրում` ենթակառուցվածքների զարգացման նպատակով_x000D_</t>
  </si>
  <si>
    <t xml:space="preserve"> ՀՀ մարզերին սուբվենցիաների տրամադրում` ենթակառուցվածքների զարգացման նպատակով </t>
  </si>
  <si>
    <t>-------------- ի № ---- -Ն որոշման</t>
  </si>
  <si>
    <t xml:space="preserve">                                                                                                                               </t>
  </si>
  <si>
    <t xml:space="preserve"> Ծրագրային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</si>
  <si>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</si>
  <si>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>Ցուցանիշների փոփոխությունը (ավելացումները նշված են դրական նշանով, իսկ նվազեցումները` փակագծերում)</t>
  </si>
  <si>
    <t xml:space="preserve"> Ծրագիր</t>
  </si>
  <si>
    <t xml:space="preserve"> Միջոցառում</t>
  </si>
  <si>
    <t xml:space="preserve"> ԸՆԴԱՄԵՆԸ </t>
  </si>
  <si>
    <t>այդ թվում</t>
  </si>
  <si>
    <t>այդ թվում`</t>
  </si>
  <si>
    <t>ՀՀ մարզերին սուբվենցիաների տրամադրում՝ ենթակառուցվածքների զարգացման նպատակով</t>
  </si>
  <si>
    <t>այդ թվում` ըստ ուղղությունների</t>
  </si>
  <si>
    <t>ՀՀ Կոտայքի մարզպետարան</t>
  </si>
  <si>
    <t>ՀՀ Արմավիրի մարզպետարան</t>
  </si>
  <si>
    <t>ՀՀ կառավարության 2021 թվականի</t>
  </si>
  <si>
    <t xml:space="preserve"> ՀՀ համայնքների թիվ, հատ </t>
  </si>
  <si>
    <t xml:space="preserve"> ՄԱՍ 1. ՊԵՏԱԿԱՆ ՄԱՐՄՆԻ ԳԾՈՎ ԱՐԴՅՈՒՆՔԱՅԻՆ (ԿԱՏԱՐՈՂԱԿԱՆ) ՑՈՒՑԱՆԻՇՆԵՐԸ </t>
  </si>
  <si>
    <t xml:space="preserve"> ՀՀ Արմավիրի մարզպետարան </t>
  </si>
  <si>
    <t xml:space="preserve"> ՀՀ Կոտայքի մարզպետարան </t>
  </si>
  <si>
    <t xml:space="preserve"> Կապիտալ սուբվենցիաներ համայնքներին</t>
  </si>
  <si>
    <t xml:space="preserve"> այդ թվում`</t>
  </si>
  <si>
    <t xml:space="preserve"> ՀՀ Կոտայքի մարզպետարան</t>
  </si>
  <si>
    <t>ՀՀ կառավարություն</t>
  </si>
  <si>
    <t>Ցուցանիշների փոփոխությունները (ավելացումները նշված են դրական նշանով)</t>
  </si>
  <si>
    <t>ՀԱՅԱՍՏԱՆԻ ՀԱՆՐԱՊԵՏՈՒԹՅԱՆ ԿԱՌԱՎԱՐՈՒԹՅԱՆ 2020 ԹՎԱԿԱՆԻ ԴԵԿՏԵՄԲԵՐԻ 30-Ի № 2215-Ն ՈՐՈՇՄԱՆ №№ 3 և 4 ՀԱՎԵԼՎԱԾՆԵՐՈՒՄ ԿԱՏԱՐՎՈՂ ՓՈՓՈԽՈՒԹՅՈՒՆՆԵՐԸ ԵՎ ԼՐԱՑՈՒՄՆԵՐԸ</t>
  </si>
  <si>
    <t xml:space="preserve">ՀԱՅԱՍՏԱՆԻ ՀԱՆՐԱՊԵՏՈՒԹՅԱՆ ԿԱՌԱՎԱՐՈՒԹՅԱՆ 2020 ԹՎԱԿԱՆԻ ԴԵԿՏԵՄԲԵՐԻ 30-Ի № 2215-Ն ՈՐՈՇՄԱՆ № 9.1 ՀԱՎԵԼՎԱԾԻ № 9.1.53 ԱՂՅՈՒՍԱԿՈՒՄ ԿԱՏԱՐՎՈՂ ԼՐԱՑՈՒՄԸ </t>
  </si>
  <si>
    <t xml:space="preserve">ՀԱՅԱՍՏԱՆԻ ՀԱՆՐԱՊԵՏՈՒԹՅԱՆ ԿԱՌԱՎԱՐՈՒԹՅԱՆ 2020 ԹՎԱԿԱՆԻ ԴԵԿՏԵՄԲԵՐԻ 30-Ի № 2215-Ն ՈՐՈՇՄԱՆ № 9.1 ՀԱՎԵԼՎԱԾԻ № 9.1.58 ԱՂՅՈՒՍԱԿՈՒՄ ԿԱՏԱՐՎՈՂ ՓՈՓՈԽՈՒԹՅՈՒՆԸ </t>
  </si>
  <si>
    <t>հազար դրամ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</si>
  <si>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GHEA Grapalat"/>
        <family val="3"/>
      </rPr>
      <t xml:space="preserve">ՀԱՅԱՍՏԱՆԻ ՀԱՆՐԱՊԵՏՈՒԹՅԱՆ ԿԱՌԱՎԱՐՈՒԹՅԱՆ 2020 ԹՎԱԿԱՆԻ ԴԵԿՏԵՄԲԵՐԻ 30-Ի № 2215-Ն ՈՐՈՇՄԱՆ № 9 ՀԱՎԵԼՎԱԾԻ № 9.8 ԱՂՅՈՒՍԱԿՈՒՄ ԿԱՏԱՐՎՈՂ ԼՐԱՑՈՒՄԸ </t>
    </r>
    <r>
      <rPr>
        <sz val="12"/>
        <color indexed="8"/>
        <rFont val="GHEA Grapalat"/>
        <family val="3"/>
      </rPr>
      <t xml:space="preserve">
 </t>
    </r>
  </si>
  <si>
    <t xml:space="preserve"> ՀՀ Արմավիրի մարզպետարան</t>
  </si>
  <si>
    <t>տարի</t>
  </si>
  <si>
    <t>ՀՀ Լոռու մարզպետարան</t>
  </si>
  <si>
    <t>ՀՀ Շիրակի մարզպետարան</t>
  </si>
  <si>
    <t xml:space="preserve"> ՀՀ Շիրակի մարզպետարան</t>
  </si>
  <si>
    <t xml:space="preserve"> ՀՀ Լոռու մարզպետարան</t>
  </si>
  <si>
    <t xml:space="preserve"> ՀՀ Լոռու մարզպետարան </t>
  </si>
  <si>
    <t xml:space="preserve">ՀԱՅԱՍՏԱՆԻ ՀԱՆՐԱՊԵՏՈՒԹՅԱՆ ԿԱՌԱՎԱՐՈՒԹՅԱՆ 2020 ԹՎԱԿԱՆԻ ԴԵԿՏԵՄԲԵՐԻ 30-Ի № 2215-Ն ՈՐՈՇՄԱՆ № 9.1 ՀԱՎԵԼՎԱԾԻ № 9.1.52 ԱՂՅՈՒՍԱԿՈՒՄ ԿԱՏԱՐՎՈՂ ԼՐԱՑՈՒՄԸ </t>
  </si>
  <si>
    <t xml:space="preserve"> ՀՀ Շիրակի մարզպետարան </t>
  </si>
  <si>
    <t xml:space="preserve">ՀԱՅԱՍՏԱՆԻ ՀԱՆՐԱՊԵՏՈՒԹՅԱՆ ԿԱՌԱՎԱՐՈՒԹՅԱՆ 2020 ԹՎԱԿԱՆԻ ԴԵԿՏԵՄԲԵՐԻ 30-Ի № 2215-Ն ՈՐՈՇՄԱՆ № 9.1 ՀԱՎԵԼՎԱԾԻ № 9.1.54 ԱՂՅՈՒՍԱԿՈՒՄ ԿԱՏԱՐՎՈՂ ԼՐԱՑՈՒՄԸ </t>
  </si>
  <si>
    <t>ՀՀ Արագածոտնի մարզպետարան</t>
  </si>
  <si>
    <t>Ակունք համայնքի արոտավայրի ջրարբիացման աշխատանքներ</t>
  </si>
  <si>
    <t>Ջանֆիդայի  համայնքապետարանի Վ Սարգսյանի անվան  մանկապարտեզի համալիրի հիմնանորոգում</t>
  </si>
  <si>
    <t>Լոռի Բերդ համայնքի բնակավայրերում հակակարկտայի կայանների տեղադրում</t>
  </si>
  <si>
    <t>Կաթնաջուր համայնքի համար հակակարկտային կայանների ձեռքբերում</t>
  </si>
  <si>
    <t>Արթիկ համայնքի կարիքների համար բազմաֆունկցիոնալ կոմունալ ճանապարհային մեքենայի ձեռքբերում</t>
  </si>
  <si>
    <t>Արփի համայնքի Ծաղկուտ բնակավայրի համայնքային կենտրոնի նորոգում</t>
  </si>
  <si>
    <t>Մարմաշեն համայնքի Հացիկ բնակավայրի մանկապարտեզի շենքի վերակառուցում</t>
  </si>
  <si>
    <t xml:space="preserve"> ՀՀ Արագածոտնի մարզպետարան</t>
  </si>
  <si>
    <t xml:space="preserve"> ՀՀ Արագածոտնի մարզպետարան </t>
  </si>
  <si>
    <t xml:space="preserve">ՀԱՅԱՍՏԱՆԻ ՀԱՆՐԱՊԵՏՈՒԹՅԱՆ ԿԱՌԱՎԱՐՈՒԹՅԱՆ 2020 ԹՎԱԿԱՆԻ ԴԵԿՏԵՄԲԵՐԻ 30-Ի № 2215-Ն ՈՐՈՇՄԱՆ № 9.1 ՀԱՎԵԼՎԱԾԻ № 9.1.48  ԱՂՅՈՒՍԱԿՈՒՄ ԿԱՏԱՐՎՈՂ ԼՐԱՑՈՒՄԸ </t>
  </si>
  <si>
    <t xml:space="preserve">ՀԱՅԱՍՏԱՆԻ ՀԱՆՐԱՊԵՏՈՒԹՅԱՆ ԿԱՌԱՎԱՐՈՒԹՅԱՆ 2020 ԹՎԱԿԱՆԻ ԴԵԿՏԵՄԲԵՐԻ 30-Ի № 2215-Ն ՈՐՈՇՄԱՆ № 9.1 ՀԱՎԵԼՎԱԾԻ № 9.1.50 ԱՂՅՈՒՍԱԿՈՒՄ ԿԱՏԱՐՎՈՂ ԼՐԱՑՈՒՄԸ </t>
  </si>
  <si>
    <t>_</t>
  </si>
  <si>
    <t xml:space="preserve"> «ՀԱՅԱՍՏԱՆԻ  ՀԱՆՐԱՊԵՏՈՒԹՅԱՆ 2021 ԹՎԱԿԱՆԻ  ՊԵՏԱԿԱՆ ԲՅՈՒՋԵԻ ՄԱՍԻՆ» ՕՐԵՆՔԻ N 1 ՀԱՎԵԼՎԱԾԻ N 7  ԱՂՅՈՒՍԱԿՈՒՄ ԵՎ ՀԱՅԱՍՏԱՆԻ ՀԱՆՐԱՊԵՏՈՒԹՅԱՆ ԿԱՌԱՎԱՐՈՒԹՅԱՆ 2020 ԹՎԱԿԱՆԻ ԴԵԿՏԵՄԲԵՐԻ 30-Ի N 2215-Ն ՈՐՈՇՄԱՆ N 5 ՀԱՎԵԼՎԱԾԻ N 6 ԱՂՅՈՒՍԱԿՈՒՄ ԿԱՏԱՐՎՈՂ ՓՈՓՈԽՈՒԹՅՈՒՆԸ ԵՎ ԼՐԱՑՈՒՄՆԵՐԸ</t>
  </si>
  <si>
    <t>Փարպի համայնքի ներհամայնքային փողոցների ասֆալտբետոնե ծածկույթի իրականացում և ասֆալտբետոնե ծածկույթի կապիտալ նորոգում</t>
  </si>
  <si>
    <t>Արշալույս  համայնքում  հակակարկտային  կայանների տեղադրում</t>
  </si>
  <si>
    <t>Եղվարդ համայնքի Զովունի բնակավայրի մի շարք փողոցների կոյուղագծերի կառուցում</t>
  </si>
  <si>
    <t>Նոր Գեղի համայնքի Ա. Խանջյան փողոցի կոյուղու արտաքին ցանցի կառուցում</t>
  </si>
  <si>
    <t>Ակունք համայնքի աղբատար մեքենայի և աղբարկղերի ձեռքբերում</t>
  </si>
  <si>
    <t xml:space="preserve">Ջրվեժ համայնքի մանկապարտեզի շենքի կապիտալ վերանորոգում, ՀՀ Կոտայքի մարզ, Ջրվեժ համայնք, Զովք գյուղ, 2-րդ փողոց,թիվ 2/2հասցեում </t>
  </si>
  <si>
    <t>Անի համայնքի Սահմանամերձ Լուսաղբյուր բնակավայրի խմելու ջրի մատակարարման ներքին ցանցի կառուցում</t>
  </si>
  <si>
    <t>Հավելված  № 4</t>
  </si>
  <si>
    <t>Հավելված  № 3</t>
  </si>
  <si>
    <t>Հավելված  № 2</t>
  </si>
  <si>
    <t>Հավելված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</si>
</sst>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р_._-;\-* #,##0.00_р_._-;_-* &quot;-&quot;??_р_._-;_-@_-"/>
    <numFmt numFmtId="164" formatCode="_(* #,##0.00_);_(* \(#,##0.00\);_(* &quot;-&quot;??_);_(@_)"/>
    <numFmt numFmtId="165" formatCode="_ * #,##0.00_)_€_ ;_ * \(#,##0.00\)_€_ ;_ * &quot;-&quot;??_)_€_ ;_ @_ "/>
    <numFmt numFmtId="166" formatCode="_-* #,##0.00_-;\-* #,##0.00_-;_-* &quot;-&quot;??_-;_-@_-"/>
    <numFmt numFmtId="167" formatCode="_-* #,##0.00\ _A_M_D_-;\-* #,##0.00\ _A_M_D_-;_-* &quot;-&quot;??\ _A_M_D_-;_-@_-"/>
    <numFmt numFmtId="168" formatCode="#,##0.0"/>
    <numFmt numFmtId="169" formatCode="#,##0.0_);\(#,##0.0\)"/>
    <numFmt numFmtId="170" formatCode="_(* #,##0.0_);_(* \(#,##0.0\);_(* &quot;-&quot;??_);_(@_)"/>
    <numFmt numFmtId="171" formatCode="_-* #,##0.00\ _₽_-;\-* #,##0.00\ _₽_-;_-* &quot;-&quot;??\ _₽_-;_-@_-"/>
    <numFmt numFmtId="172" formatCode="##,##0.0;\(##,##0.0\);\-"/>
    <numFmt numFmtId="173" formatCode="#,##0.0;[Red]#,##0.0"/>
  </numFmts>
  <fonts count="10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sz val="12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sz val="10"/>
      <name val="Arial"/>
      <family val="2"/>
      <charset val="204"/>
    </font>
    <font>
      <sz val="8"/>
      <name val="GHEA Grapalat"/>
      <family val="2"/>
    </font>
    <font>
      <sz val="10"/>
      <name val="Times Armenian"/>
      <family val="1"/>
    </font>
    <font>
      <sz val="11"/>
      <color indexed="60"/>
      <name val="Calibri"/>
      <family val="2"/>
    </font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Arial Armenian"/>
      <family val="2"/>
    </font>
    <font>
      <sz val="12"/>
      <name val="Times Armenian"/>
      <family val="1"/>
    </font>
    <font>
      <sz val="11"/>
      <color indexed="8"/>
      <name val="Calibri"/>
      <family val="2"/>
      <charset val="1"/>
    </font>
    <font>
      <sz val="11"/>
      <color theme="1"/>
      <name val="Times Armenian"/>
      <family val="2"/>
    </font>
    <font>
      <sz val="11"/>
      <color theme="0"/>
      <name val="Times Armenian"/>
      <family val="2"/>
    </font>
    <font>
      <sz val="11"/>
      <color rgb="FF9C0006"/>
      <name val="Times Armenian"/>
      <family val="2"/>
    </font>
    <font>
      <b/>
      <sz val="11"/>
      <color rgb="FFFA7D00"/>
      <name val="Times Armenian"/>
      <family val="2"/>
    </font>
    <font>
      <b/>
      <sz val="11"/>
      <color theme="0"/>
      <name val="Times Armenian"/>
      <family val="2"/>
    </font>
    <font>
      <i/>
      <sz val="11"/>
      <color rgb="FF7F7F7F"/>
      <name val="Times Armenian"/>
      <family val="2"/>
    </font>
    <font>
      <sz val="11"/>
      <color rgb="FF006100"/>
      <name val="Times Armenian"/>
      <family val="2"/>
    </font>
    <font>
      <b/>
      <sz val="15"/>
      <color theme="3"/>
      <name val="Times Armenian"/>
      <family val="2"/>
    </font>
    <font>
      <b/>
      <sz val="13"/>
      <color theme="3"/>
      <name val="Times Armenian"/>
      <family val="2"/>
    </font>
    <font>
      <b/>
      <sz val="11"/>
      <color theme="3"/>
      <name val="Times Armenian"/>
      <family val="2"/>
    </font>
    <font>
      <sz val="11"/>
      <color rgb="FF3F3F76"/>
      <name val="Times Armenian"/>
      <family val="2"/>
    </font>
    <font>
      <sz val="11"/>
      <color rgb="FFFA7D00"/>
      <name val="Times Armenian"/>
      <family val="2"/>
    </font>
    <font>
      <sz val="11"/>
      <color rgb="FF9C6500"/>
      <name val="Times Armenian"/>
      <family val="2"/>
    </font>
    <font>
      <sz val="11"/>
      <color theme="1"/>
      <name val="Sylfaen"/>
      <family val="2"/>
    </font>
    <font>
      <sz val="11"/>
      <color indexed="8"/>
      <name val="Calibri"/>
      <family val="2"/>
    </font>
    <font>
      <b/>
      <sz val="11"/>
      <color rgb="FF3F3F3F"/>
      <name val="Times Armenian"/>
      <family val="2"/>
    </font>
    <font>
      <sz val="18"/>
      <color theme="3"/>
      <name val="Cambria"/>
      <family val="2"/>
      <scheme val="major"/>
    </font>
    <font>
      <b/>
      <sz val="11"/>
      <color theme="1"/>
      <name val="Times Armenian"/>
      <family val="2"/>
    </font>
    <font>
      <sz val="11"/>
      <color rgb="FFFF0000"/>
      <name val="Times Armenian"/>
      <family val="2"/>
    </font>
    <font>
      <sz val="10"/>
      <color indexed="8"/>
      <name val="MS Sans Serif"/>
      <family val="2"/>
      <charset val="204"/>
    </font>
    <font>
      <sz val="10"/>
      <color rgb="FF9C650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 Armenian"/>
      <family val="2"/>
    </font>
    <font>
      <sz val="10"/>
      <name val="Arial Unicode"/>
      <family val="2"/>
    </font>
    <font>
      <b/>
      <sz val="8"/>
      <name val="GHEA Grapalat"/>
      <family val="2"/>
    </font>
    <font>
      <sz val="12"/>
      <color rgb="FFFF0000"/>
      <name val="GHEA Grapalat"/>
      <family val="3"/>
    </font>
    <font>
      <sz val="12"/>
      <name val="Arial"/>
      <family val="2"/>
    </font>
    <font>
      <sz val="12"/>
      <name val="GHEA Grapalat"/>
      <family val="2"/>
    </font>
    <font>
      <sz val="12"/>
      <color rgb="FF000000"/>
      <name val="GHEA Grapalat"/>
      <family val="3"/>
    </font>
    <font>
      <sz val="12"/>
      <name val="GHEA Grapalat"/>
      <family val="3"/>
      <charset val="204"/>
    </font>
    <font>
      <sz val="12"/>
      <name val="Arial"/>
      <family val="2"/>
      <charset val="204"/>
    </font>
    <font>
      <sz val="12"/>
      <color theme="1"/>
      <name val="GHEA Grapalat"/>
      <family val="3"/>
      <charset val="204"/>
    </font>
    <font>
      <sz val="12"/>
      <name val="GHEA Grapalat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7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" fillId="0" borderId="0"/>
    <xf numFmtId="0" fontId="3" fillId="0" borderId="0"/>
    <xf numFmtId="0" fontId="6" fillId="0" borderId="0"/>
    <xf numFmtId="0" fontId="24" fillId="0" borderId="0"/>
    <xf numFmtId="0" fontId="6" fillId="0" borderId="0"/>
    <xf numFmtId="0" fontId="26" fillId="0" borderId="0"/>
    <xf numFmtId="9" fontId="6" fillId="0" borderId="0" applyFont="0" applyFill="0" applyBorder="0" applyAlignment="0" applyProtection="0"/>
    <xf numFmtId="0" fontId="8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8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21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166" fontId="4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6" fillId="0" borderId="0"/>
    <xf numFmtId="0" fontId="7" fillId="0" borderId="0"/>
    <xf numFmtId="0" fontId="44" fillId="0" borderId="0"/>
    <xf numFmtId="0" fontId="7" fillId="0" borderId="0"/>
    <xf numFmtId="0" fontId="27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7" fillId="0" borderId="0"/>
    <xf numFmtId="164" fontId="44" fillId="0" borderId="0" applyFont="0" applyFill="0" applyBorder="0" applyAlignment="0" applyProtection="0"/>
    <xf numFmtId="164" fontId="48" fillId="0" borderId="0" applyFill="0" applyBorder="0" applyProtection="0">
      <alignment horizontal="right" vertical="top"/>
    </xf>
    <xf numFmtId="0" fontId="50" fillId="22" borderId="0" applyNumberFormat="0" applyBorder="0" applyAlignment="0" applyProtection="0"/>
    <xf numFmtId="167" fontId="3" fillId="0" borderId="0" applyFont="0" applyFill="0" applyBorder="0" applyAlignment="0" applyProtection="0"/>
    <xf numFmtId="0" fontId="51" fillId="0" borderId="0"/>
    <xf numFmtId="0" fontId="52" fillId="0" borderId="0"/>
    <xf numFmtId="9" fontId="52" fillId="0" borderId="0" applyFont="0" applyFill="0" applyBorder="0" applyAlignment="0" applyProtection="0"/>
    <xf numFmtId="0" fontId="3" fillId="0" borderId="0"/>
    <xf numFmtId="0" fontId="53" fillId="0" borderId="0">
      <alignment horizontal="left" vertical="top" wrapText="1"/>
    </xf>
    <xf numFmtId="0" fontId="51" fillId="0" borderId="0"/>
    <xf numFmtId="165" fontId="51" fillId="0" borderId="0" applyFont="0" applyFill="0" applyBorder="0" applyAlignment="0" applyProtection="0"/>
    <xf numFmtId="0" fontId="48" fillId="0" borderId="0">
      <alignment horizontal="left" vertical="top" wrapText="1"/>
    </xf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44" fillId="0" borderId="0"/>
    <xf numFmtId="0" fontId="54" fillId="0" borderId="0"/>
    <xf numFmtId="165" fontId="44" fillId="0" borderId="0" applyFont="0" applyFill="0" applyBorder="0" applyAlignment="0" applyProtection="0"/>
    <xf numFmtId="0" fontId="51" fillId="0" borderId="0"/>
    <xf numFmtId="165" fontId="55" fillId="0" borderId="0" applyFont="0" applyFill="0" applyBorder="0" applyAlignment="0" applyProtection="0"/>
    <xf numFmtId="0" fontId="56" fillId="33" borderId="0" applyNumberFormat="0" applyBorder="0" applyAlignment="0" applyProtection="0"/>
    <xf numFmtId="0" fontId="56" fillId="37" borderId="0" applyNumberFormat="0" applyBorder="0" applyAlignment="0" applyProtection="0"/>
    <xf numFmtId="0" fontId="56" fillId="41" borderId="0" applyNumberFormat="0" applyBorder="0" applyAlignment="0" applyProtection="0"/>
    <xf numFmtId="0" fontId="56" fillId="45" borderId="0" applyNumberFormat="0" applyBorder="0" applyAlignment="0" applyProtection="0"/>
    <xf numFmtId="0" fontId="56" fillId="49" borderId="0" applyNumberFormat="0" applyBorder="0" applyAlignment="0" applyProtection="0"/>
    <xf numFmtId="0" fontId="56" fillId="53" borderId="0" applyNumberFormat="0" applyBorder="0" applyAlignment="0" applyProtection="0"/>
    <xf numFmtId="0" fontId="56" fillId="34" borderId="0" applyNumberFormat="0" applyBorder="0" applyAlignment="0" applyProtection="0"/>
    <xf numFmtId="0" fontId="56" fillId="38" borderId="0" applyNumberFormat="0" applyBorder="0" applyAlignment="0" applyProtection="0"/>
    <xf numFmtId="0" fontId="56" fillId="42" borderId="0" applyNumberFormat="0" applyBorder="0" applyAlignment="0" applyProtection="0"/>
    <xf numFmtId="0" fontId="56" fillId="46" borderId="0" applyNumberFormat="0" applyBorder="0" applyAlignment="0" applyProtection="0"/>
    <xf numFmtId="0" fontId="56" fillId="50" borderId="0" applyNumberFormat="0" applyBorder="0" applyAlignment="0" applyProtection="0"/>
    <xf numFmtId="0" fontId="56" fillId="54" borderId="0" applyNumberFormat="0" applyBorder="0" applyAlignment="0" applyProtection="0"/>
    <xf numFmtId="0" fontId="57" fillId="35" borderId="0" applyNumberFormat="0" applyBorder="0" applyAlignment="0" applyProtection="0"/>
    <xf numFmtId="0" fontId="57" fillId="39" borderId="0" applyNumberFormat="0" applyBorder="0" applyAlignment="0" applyProtection="0"/>
    <xf numFmtId="0" fontId="57" fillId="43" borderId="0" applyNumberFormat="0" applyBorder="0" applyAlignment="0" applyProtection="0"/>
    <xf numFmtId="0" fontId="57" fillId="47" borderId="0" applyNumberFormat="0" applyBorder="0" applyAlignment="0" applyProtection="0"/>
    <xf numFmtId="0" fontId="57" fillId="51" borderId="0" applyNumberFormat="0" applyBorder="0" applyAlignment="0" applyProtection="0"/>
    <xf numFmtId="0" fontId="57" fillId="55" borderId="0" applyNumberFormat="0" applyBorder="0" applyAlignment="0" applyProtection="0"/>
    <xf numFmtId="0" fontId="57" fillId="32" borderId="0" applyNumberFormat="0" applyBorder="0" applyAlignment="0" applyProtection="0"/>
    <xf numFmtId="0" fontId="57" fillId="36" borderId="0" applyNumberFormat="0" applyBorder="0" applyAlignment="0" applyProtection="0"/>
    <xf numFmtId="0" fontId="57" fillId="4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52" borderId="0" applyNumberFormat="0" applyBorder="0" applyAlignment="0" applyProtection="0"/>
    <xf numFmtId="0" fontId="58" fillId="26" borderId="0" applyNumberFormat="0" applyBorder="0" applyAlignment="0" applyProtection="0"/>
    <xf numFmtId="0" fontId="59" fillId="29" borderId="22" applyNumberFormat="0" applyAlignment="0" applyProtection="0"/>
    <xf numFmtId="0" fontId="60" fillId="30" borderId="25" applyNumberFormat="0" applyAlignment="0" applyProtection="0"/>
    <xf numFmtId="0" fontId="61" fillId="0" borderId="0" applyNumberFormat="0" applyFill="0" applyBorder="0" applyAlignment="0" applyProtection="0"/>
    <xf numFmtId="0" fontId="62" fillId="25" borderId="0" applyNumberFormat="0" applyBorder="0" applyAlignment="0" applyProtection="0"/>
    <xf numFmtId="0" fontId="63" fillId="0" borderId="19" applyNumberFormat="0" applyFill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22" applyNumberFormat="0" applyAlignment="0" applyProtection="0"/>
    <xf numFmtId="0" fontId="67" fillId="0" borderId="24" applyNumberFormat="0" applyFill="0" applyAlignment="0" applyProtection="0"/>
    <xf numFmtId="0" fontId="68" fillId="27" borderId="0" applyNumberFormat="0" applyBorder="0" applyAlignment="0" applyProtection="0"/>
    <xf numFmtId="0" fontId="69" fillId="0" borderId="0"/>
    <xf numFmtId="0" fontId="48" fillId="0" borderId="0">
      <alignment horizontal="left" vertical="top" wrapText="1"/>
    </xf>
    <xf numFmtId="0" fontId="3" fillId="0" borderId="0"/>
    <xf numFmtId="0" fontId="70" fillId="0" borderId="0"/>
    <xf numFmtId="0" fontId="56" fillId="31" borderId="26" applyNumberFormat="0" applyFont="0" applyAlignment="0" applyProtection="0"/>
    <xf numFmtId="0" fontId="44" fillId="31" borderId="26" applyNumberFormat="0" applyFont="0" applyAlignment="0" applyProtection="0"/>
    <xf numFmtId="0" fontId="71" fillId="29" borderId="23" applyNumberFormat="0" applyAlignment="0" applyProtection="0"/>
    <xf numFmtId="9" fontId="52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/>
    <xf numFmtId="165" fontId="49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9" fillId="0" borderId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" fillId="0" borderId="0"/>
    <xf numFmtId="0" fontId="76" fillId="27" borderId="0" applyNumberFormat="0" applyBorder="0" applyAlignment="0" applyProtection="0"/>
    <xf numFmtId="0" fontId="49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8" borderId="0" applyNumberFormat="0" applyBorder="0" applyAlignment="0" applyProtection="0"/>
    <xf numFmtId="0" fontId="70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9" borderId="0" applyNumberFormat="0" applyBorder="0" applyAlignment="0" applyProtection="0"/>
    <xf numFmtId="0" fontId="78" fillId="3" borderId="0" applyNumberFormat="0" applyBorder="0" applyAlignment="0" applyProtection="0"/>
    <xf numFmtId="0" fontId="79" fillId="20" borderId="28" applyNumberFormat="0" applyAlignment="0" applyProtection="0"/>
    <xf numFmtId="0" fontId="80" fillId="21" borderId="2" applyNumberFormat="0" applyAlignment="0" applyProtection="0"/>
    <xf numFmtId="165" fontId="6" fillId="0" borderId="0" applyFont="0" applyFill="0" applyBorder="0" applyAlignment="0" applyProtection="0"/>
    <xf numFmtId="165" fontId="44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28" applyNumberFormat="0" applyAlignment="0" applyProtection="0"/>
    <xf numFmtId="0" fontId="87" fillId="0" borderId="6" applyNumberFormat="0" applyFill="0" applyAlignment="0" applyProtection="0"/>
    <xf numFmtId="1" fontId="91" fillId="0" borderId="0"/>
    <xf numFmtId="1" fontId="91" fillId="0" borderId="0"/>
    <xf numFmtId="1" fontId="91" fillId="0" borderId="0"/>
    <xf numFmtId="0" fontId="44" fillId="0" borderId="0"/>
    <xf numFmtId="0" fontId="3" fillId="0" borderId="0"/>
    <xf numFmtId="0" fontId="3" fillId="0" borderId="0"/>
    <xf numFmtId="0" fontId="6" fillId="23" borderId="29" applyNumberFormat="0" applyFont="0" applyAlignment="0" applyProtection="0"/>
    <xf numFmtId="0" fontId="88" fillId="20" borderId="30" applyNumberFormat="0" applyAlignment="0" applyProtection="0"/>
    <xf numFmtId="0" fontId="8" fillId="0" borderId="0"/>
    <xf numFmtId="0" fontId="8" fillId="0" borderId="0"/>
    <xf numFmtId="0" fontId="41" fillId="0" borderId="0" applyNumberFormat="0" applyFill="0" applyBorder="0" applyAlignment="0" applyProtection="0"/>
    <xf numFmtId="0" fontId="89" fillId="0" borderId="31" applyNumberFormat="0" applyFill="0" applyAlignment="0" applyProtection="0"/>
    <xf numFmtId="0" fontId="90" fillId="0" borderId="0" applyNumberFormat="0" applyFill="0" applyBorder="0" applyAlignment="0" applyProtection="0"/>
    <xf numFmtId="0" fontId="7" fillId="0" borderId="0"/>
    <xf numFmtId="1" fontId="91" fillId="0" borderId="0"/>
    <xf numFmtId="0" fontId="92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72" fontId="93" fillId="0" borderId="0" applyFill="0" applyBorder="0" applyProtection="0">
      <alignment horizontal="right" vertical="top"/>
    </xf>
    <xf numFmtId="0" fontId="1" fillId="0" borderId="0"/>
  </cellStyleXfs>
  <cellXfs count="152">
    <xf numFmtId="0" fontId="0" fillId="0" borderId="0" xfId="0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45" fillId="0" borderId="0" xfId="0" applyFont="1" applyAlignment="1">
      <alignment vertical="center" wrapText="1"/>
    </xf>
    <xf numFmtId="0" fontId="25" fillId="0" borderId="0" xfId="0" applyFont="1" applyFill="1" applyAlignment="1">
      <alignment horizontal="centerContinuous"/>
    </xf>
    <xf numFmtId="0" fontId="25" fillId="0" borderId="0" xfId="243" applyFont="1" applyFill="1"/>
    <xf numFmtId="0" fontId="25" fillId="0" borderId="0" xfId="243" applyFont="1" applyFill="1" applyAlignment="1">
      <alignment vertical="center"/>
    </xf>
    <xf numFmtId="0" fontId="25" fillId="0" borderId="0" xfId="243" applyFont="1" applyFill="1" applyAlignment="1">
      <alignment horizontal="left" vertical="center"/>
    </xf>
    <xf numFmtId="0" fontId="25" fillId="0" borderId="0" xfId="117" applyFont="1" applyFill="1">
      <alignment horizontal="left" vertical="top" wrapText="1"/>
    </xf>
    <xf numFmtId="0" fontId="25" fillId="0" borderId="0" xfId="0" applyFont="1"/>
    <xf numFmtId="0" fontId="25" fillId="0" borderId="0" xfId="243" applyFont="1" applyFill="1" applyAlignment="1">
      <alignment horizontal="center" wrapText="1"/>
    </xf>
    <xf numFmtId="0" fontId="94" fillId="0" borderId="0" xfId="0" applyFont="1"/>
    <xf numFmtId="0" fontId="45" fillId="0" borderId="0" xfId="0" applyFont="1" applyAlignment="1">
      <alignment horizontal="left" vertical="top" wrapText="1"/>
    </xf>
    <xf numFmtId="168" fontId="25" fillId="0" borderId="0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 horizontal="left" vertical="top" wrapText="1"/>
    </xf>
    <xf numFmtId="0" fontId="25" fillId="0" borderId="0" xfId="0" applyFont="1" applyBorder="1"/>
    <xf numFmtId="0" fontId="25" fillId="0" borderId="0" xfId="0" applyFont="1" applyBorder="1" applyAlignment="1">
      <alignment vertical="top" wrapText="1"/>
    </xf>
    <xf numFmtId="0" fontId="95" fillId="0" borderId="0" xfId="0" applyFont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10" xfId="245" applyFont="1" applyBorder="1" applyAlignment="1">
      <alignment horizontal="center" vertical="top"/>
    </xf>
    <xf numFmtId="173" fontId="45" fillId="0" borderId="10" xfId="0" applyNumberFormat="1" applyFont="1" applyBorder="1" applyAlignment="1">
      <alignment horizontal="center" vertical="center"/>
    </xf>
    <xf numFmtId="0" fontId="96" fillId="0" borderId="0" xfId="0" applyFont="1" applyAlignment="1">
      <alignment horizontal="center" vertical="top"/>
    </xf>
    <xf numFmtId="0" fontId="96" fillId="0" borderId="0" xfId="0" applyFont="1" applyAlignment="1">
      <alignment horizontal="left" vertical="top" wrapText="1"/>
    </xf>
    <xf numFmtId="0" fontId="96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10" xfId="117" applyFont="1" applyFill="1" applyBorder="1" applyAlignment="1">
      <alignment horizontal="center" vertical="center" wrapText="1"/>
    </xf>
    <xf numFmtId="0" fontId="25" fillId="0" borderId="10" xfId="117" applyFont="1" applyFill="1" applyBorder="1">
      <alignment horizontal="left" vertical="top" wrapText="1"/>
    </xf>
    <xf numFmtId="170" fontId="25" fillId="0" borderId="10" xfId="244" applyNumberFormat="1" applyFont="1" applyFill="1" applyBorder="1" applyAlignment="1">
      <alignment horizontal="center" vertical="center"/>
    </xf>
    <xf numFmtId="172" fontId="25" fillId="0" borderId="10" xfId="245" applyNumberFormat="1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25" fillId="0" borderId="10" xfId="243" applyFont="1" applyFill="1" applyBorder="1" applyAlignment="1">
      <alignment horizontal="left" vertical="center" wrapText="1"/>
    </xf>
    <xf numFmtId="168" fontId="25" fillId="0" borderId="33" xfId="243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49" fontId="25" fillId="0" borderId="10" xfId="243" applyNumberFormat="1" applyFont="1" applyFill="1" applyBorder="1" applyAlignment="1">
      <alignment horizontal="left" vertical="center" wrapText="1"/>
    </xf>
    <xf numFmtId="168" fontId="25" fillId="0" borderId="10" xfId="243" applyNumberFormat="1" applyFont="1" applyFill="1" applyBorder="1" applyAlignment="1">
      <alignment horizontal="center" vertical="center" wrapText="1"/>
    </xf>
    <xf numFmtId="169" fontId="25" fillId="24" borderId="33" xfId="243" applyNumberFormat="1" applyFont="1" applyFill="1" applyBorder="1" applyAlignment="1">
      <alignment horizontal="center" vertical="center" wrapText="1"/>
    </xf>
    <xf numFmtId="0" fontId="25" fillId="0" borderId="10" xfId="243" applyFont="1" applyFill="1" applyBorder="1" applyAlignment="1">
      <alignment vertical="center" wrapText="1"/>
    </xf>
    <xf numFmtId="168" fontId="25" fillId="0" borderId="10" xfId="243" applyNumberFormat="1" applyFont="1" applyFill="1" applyBorder="1"/>
    <xf numFmtId="168" fontId="25" fillId="0" borderId="10" xfId="0" applyNumberFormat="1" applyFont="1" applyFill="1" applyBorder="1" applyAlignment="1">
      <alignment horizontal="center" vertical="center" wrapText="1"/>
    </xf>
    <xf numFmtId="168" fontId="25" fillId="0" borderId="33" xfId="0" applyNumberFormat="1" applyFont="1" applyFill="1" applyBorder="1" applyAlignment="1">
      <alignment horizontal="center" vertical="center" wrapText="1"/>
    </xf>
    <xf numFmtId="0" fontId="25" fillId="0" borderId="18" xfId="243" applyFont="1" applyFill="1" applyBorder="1" applyAlignment="1">
      <alignment vertical="center" wrapText="1"/>
    </xf>
    <xf numFmtId="0" fontId="97" fillId="56" borderId="10" xfId="0" applyFont="1" applyFill="1" applyBorder="1" applyAlignment="1">
      <alignment horizontal="center" vertical="center" wrapText="1"/>
    </xf>
    <xf numFmtId="0" fontId="25" fillId="0" borderId="10" xfId="243" applyFont="1" applyFill="1" applyBorder="1" applyAlignment="1">
      <alignment horizontal="center" vertical="center"/>
    </xf>
    <xf numFmtId="3" fontId="25" fillId="0" borderId="10" xfId="243" applyNumberFormat="1" applyFont="1" applyFill="1" applyBorder="1" applyAlignment="1">
      <alignment horizontal="center" vertical="center" wrapText="1"/>
    </xf>
    <xf numFmtId="168" fontId="4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wrapText="1"/>
    </xf>
    <xf numFmtId="0" fontId="25" fillId="0" borderId="10" xfId="0" applyFont="1" applyFill="1" applyBorder="1"/>
    <xf numFmtId="0" fontId="25" fillId="0" borderId="10" xfId="99" applyFont="1" applyBorder="1"/>
    <xf numFmtId="168" fontId="25" fillId="0" borderId="10" xfId="0" applyNumberFormat="1" applyFont="1" applyFill="1" applyBorder="1" applyAlignment="1">
      <alignment horizontal="center" wrapText="1"/>
    </xf>
    <xf numFmtId="169" fontId="25" fillId="0" borderId="10" xfId="99" applyNumberFormat="1" applyFont="1" applyBorder="1" applyAlignment="1">
      <alignment horizontal="center" wrapText="1"/>
    </xf>
    <xf numFmtId="0" fontId="25" fillId="0" borderId="10" xfId="99" applyFont="1" applyBorder="1" applyAlignment="1">
      <alignment wrapText="1"/>
    </xf>
    <xf numFmtId="0" fontId="25" fillId="0" borderId="16" xfId="99" applyFont="1" applyBorder="1"/>
    <xf numFmtId="0" fontId="25" fillId="0" borderId="10" xfId="99" applyFont="1" applyBorder="1" applyAlignment="1">
      <alignment horizontal="center" wrapText="1"/>
    </xf>
    <xf numFmtId="0" fontId="46" fillId="0" borderId="10" xfId="0" applyFont="1" applyFill="1" applyBorder="1" applyAlignment="1">
      <alignment horizontal="left" vertical="center" wrapText="1"/>
    </xf>
    <xf numFmtId="169" fontId="25" fillId="24" borderId="10" xfId="99" applyNumberFormat="1" applyFont="1" applyFill="1" applyBorder="1" applyAlignment="1">
      <alignment horizontal="center" vertical="center" wrapText="1"/>
    </xf>
    <xf numFmtId="0" fontId="25" fillId="0" borderId="10" xfId="99" applyFont="1" applyBorder="1" applyAlignment="1">
      <alignment horizontal="left" vertical="center" wrapText="1"/>
    </xf>
    <xf numFmtId="168" fontId="25" fillId="24" borderId="10" xfId="99" applyNumberFormat="1" applyFont="1" applyFill="1" applyBorder="1" applyAlignment="1">
      <alignment horizontal="center" vertical="center" wrapText="1"/>
    </xf>
    <xf numFmtId="168" fontId="98" fillId="0" borderId="0" xfId="0" applyNumberFormat="1" applyFont="1" applyFill="1" applyBorder="1" applyAlignment="1">
      <alignment horizontal="center" vertical="center"/>
    </xf>
    <xf numFmtId="0" fontId="98" fillId="0" borderId="10" xfId="0" applyFont="1" applyBorder="1" applyAlignment="1">
      <alignment horizontal="left" vertical="top" wrapText="1"/>
    </xf>
    <xf numFmtId="0" fontId="98" fillId="0" borderId="10" xfId="0" applyFont="1" applyBorder="1" applyAlignment="1">
      <alignment vertical="top" wrapText="1"/>
    </xf>
    <xf numFmtId="0" fontId="98" fillId="0" borderId="0" xfId="0" applyFont="1" applyBorder="1" applyAlignment="1">
      <alignment vertical="top" wrapText="1"/>
    </xf>
    <xf numFmtId="0" fontId="98" fillId="0" borderId="0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left" vertical="top" wrapText="1"/>
    </xf>
    <xf numFmtId="0" fontId="98" fillId="0" borderId="0" xfId="0" applyFont="1" applyBorder="1"/>
    <xf numFmtId="0" fontId="100" fillId="0" borderId="10" xfId="0" applyFont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center" wrapText="1"/>
    </xf>
    <xf numFmtId="0" fontId="98" fillId="24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top" wrapText="1"/>
    </xf>
    <xf numFmtId="0" fontId="98" fillId="0" borderId="0" xfId="0" applyFont="1"/>
    <xf numFmtId="0" fontId="98" fillId="0" borderId="18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 vertical="center" wrapText="1"/>
    </xf>
    <xf numFmtId="0" fontId="98" fillId="0" borderId="12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horizontal="left" vertical="top"/>
    </xf>
    <xf numFmtId="0" fontId="101" fillId="0" borderId="0" xfId="0" applyFont="1" applyAlignment="1">
      <alignment horizontal="center" vertical="top"/>
    </xf>
    <xf numFmtId="0" fontId="101" fillId="0" borderId="0" xfId="0" applyFont="1" applyAlignment="1">
      <alignment horizontal="left" vertical="top" wrapText="1"/>
    </xf>
    <xf numFmtId="0" fontId="101" fillId="0" borderId="17" xfId="0" applyFont="1" applyBorder="1" applyAlignment="1">
      <alignment vertical="top"/>
    </xf>
    <xf numFmtId="0" fontId="98" fillId="0" borderId="10" xfId="0" applyFont="1" applyFill="1" applyBorder="1" applyAlignment="1">
      <alignment vertical="top" wrapText="1"/>
    </xf>
    <xf numFmtId="0" fontId="98" fillId="24" borderId="10" xfId="0" applyFont="1" applyFill="1" applyBorder="1" applyAlignment="1">
      <alignment vertical="center" wrapText="1"/>
    </xf>
    <xf numFmtId="0" fontId="98" fillId="0" borderId="10" xfId="0" applyFont="1" applyFill="1" applyBorder="1" applyAlignment="1">
      <alignment vertical="center" wrapText="1"/>
    </xf>
    <xf numFmtId="0" fontId="98" fillId="0" borderId="12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16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5" xfId="243" applyFont="1" applyFill="1" applyBorder="1" applyAlignment="1">
      <alignment horizontal="center" vertical="center" wrapText="1"/>
    </xf>
    <xf numFmtId="0" fontId="25" fillId="0" borderId="34" xfId="243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Alignment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/>
    <xf numFmtId="0" fontId="98" fillId="0" borderId="0" xfId="0" applyFont="1" applyFill="1" applyBorder="1" applyAlignment="1">
      <alignment horizontal="left" vertical="top" wrapText="1"/>
    </xf>
    <xf numFmtId="0" fontId="25" fillId="0" borderId="13" xfId="243" applyFont="1" applyFill="1" applyBorder="1" applyAlignment="1">
      <alignment horizontal="left" vertical="center" wrapText="1"/>
    </xf>
    <xf numFmtId="0" fontId="25" fillId="0" borderId="32" xfId="243" applyFont="1" applyFill="1" applyBorder="1" applyAlignment="1">
      <alignment horizontal="left" vertical="center" wrapText="1"/>
    </xf>
    <xf numFmtId="0" fontId="25" fillId="0" borderId="13" xfId="243" applyFont="1" applyFill="1" applyBorder="1" applyAlignment="1">
      <alignment horizontal="center" vertical="center" wrapText="1"/>
    </xf>
    <xf numFmtId="0" fontId="25" fillId="0" borderId="33" xfId="243" applyFont="1" applyFill="1" applyBorder="1" applyAlignment="1">
      <alignment horizontal="center" vertical="center" wrapText="1"/>
    </xf>
    <xf numFmtId="0" fontId="25" fillId="0" borderId="0" xfId="165" applyFont="1" applyAlignment="1">
      <alignment horizontal="center" vertical="center" wrapText="1"/>
    </xf>
    <xf numFmtId="0" fontId="25" fillId="0" borderId="13" xfId="117" applyFont="1" applyFill="1" applyBorder="1" applyAlignment="1">
      <alignment horizontal="center" vertical="center" wrapText="1"/>
    </xf>
    <xf numFmtId="0" fontId="25" fillId="0" borderId="33" xfId="117" applyFont="1" applyFill="1" applyBorder="1" applyAlignment="1">
      <alignment horizontal="center" vertical="center" wrapText="1"/>
    </xf>
    <xf numFmtId="0" fontId="25" fillId="0" borderId="18" xfId="117" applyFont="1" applyFill="1" applyBorder="1" applyAlignment="1">
      <alignment horizontal="center" vertical="center" wrapText="1"/>
    </xf>
    <xf numFmtId="0" fontId="25" fillId="0" borderId="12" xfId="117" applyFont="1" applyFill="1" applyBorder="1" applyAlignment="1">
      <alignment horizontal="center" vertical="center" wrapText="1"/>
    </xf>
    <xf numFmtId="0" fontId="25" fillId="0" borderId="33" xfId="243" applyFont="1" applyFill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25" fillId="0" borderId="10" xfId="99" applyFont="1" applyBorder="1" applyAlignment="1">
      <alignment horizontal="center"/>
    </xf>
    <xf numFmtId="0" fontId="25" fillId="0" borderId="10" xfId="99" applyFont="1" applyBorder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0" xfId="99" applyNumberFormat="1" applyFont="1" applyBorder="1" applyAlignment="1">
      <alignment horizontal="center" vertical="top"/>
    </xf>
    <xf numFmtId="0" fontId="25" fillId="0" borderId="3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98" fillId="0" borderId="10" xfId="0" applyFont="1" applyFill="1" applyBorder="1" applyAlignment="1">
      <alignment horizontal="center" vertical="top" wrapText="1"/>
    </xf>
    <xf numFmtId="0" fontId="98" fillId="0" borderId="10" xfId="0" applyFont="1" applyFill="1" applyBorder="1" applyAlignment="1">
      <alignment horizontal="left" vertical="top" wrapText="1"/>
    </xf>
    <xf numFmtId="0" fontId="98" fillId="0" borderId="0" xfId="0" applyFont="1" applyBorder="1" applyAlignment="1">
      <alignment horizontal="left" vertical="top" wrapText="1"/>
    </xf>
    <xf numFmtId="0" fontId="98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96" fillId="0" borderId="0" xfId="0" applyFont="1" applyAlignment="1">
      <alignment horizontal="center" vertical="top"/>
    </xf>
    <xf numFmtId="0" fontId="101" fillId="0" borderId="0" xfId="0" applyFont="1" applyAlignment="1">
      <alignment horizontal="left" vertical="top" wrapText="1"/>
    </xf>
    <xf numFmtId="0" fontId="96" fillId="0" borderId="0" xfId="0" applyFont="1" applyAlignment="1">
      <alignment horizontal="left" vertical="top" wrapText="1"/>
    </xf>
    <xf numFmtId="0" fontId="96" fillId="0" borderId="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98" fillId="0" borderId="0" xfId="0" applyFont="1" applyAlignment="1">
      <alignment horizontal="center" vertical="center" wrapText="1"/>
    </xf>
    <xf numFmtId="0" fontId="100" fillId="0" borderId="0" xfId="0" applyFont="1" applyAlignment="1">
      <alignment horizontal="center" vertical="center" wrapText="1"/>
    </xf>
    <xf numFmtId="0" fontId="98" fillId="0" borderId="13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8" fillId="0" borderId="32" xfId="0" applyFont="1" applyFill="1" applyBorder="1" applyAlignment="1">
      <alignment horizontal="center" vertical="center" wrapText="1"/>
    </xf>
  </cellXfs>
  <cellStyles count="247">
    <cellStyle name="_artabyuje" xfId="1"/>
    <cellStyle name="_artabyuje 2" xfId="57"/>
    <cellStyle name="20% - Accent1 2" xfId="58"/>
    <cellStyle name="20% - Accent1 2 2" xfId="189"/>
    <cellStyle name="20% - Accent1 2 3" xfId="127"/>
    <cellStyle name="20% - Accent2 2" xfId="59"/>
    <cellStyle name="20% - Accent2 2 2" xfId="190"/>
    <cellStyle name="20% - Accent2 2 3" xfId="128"/>
    <cellStyle name="20% - Accent3 2" xfId="60"/>
    <cellStyle name="20% - Accent3 2 2" xfId="191"/>
    <cellStyle name="20% - Accent3 2 3" xfId="129"/>
    <cellStyle name="20% - Accent4 2" xfId="61"/>
    <cellStyle name="20% - Accent4 2 2" xfId="192"/>
    <cellStyle name="20% - Accent4 2 3" xfId="130"/>
    <cellStyle name="20% - Accent5 2" xfId="62"/>
    <cellStyle name="20% - Accent5 2 2" xfId="193"/>
    <cellStyle name="20% - Accent5 2 3" xfId="131"/>
    <cellStyle name="20% - Accent6 2" xfId="63"/>
    <cellStyle name="20% - Accent6 2 2" xfId="194"/>
    <cellStyle name="20% - Accent6 2 3" xfId="132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1 2 2" xfId="195"/>
    <cellStyle name="40% - Accent1 2 3" xfId="133"/>
    <cellStyle name="40% - Accent2 2" xfId="65"/>
    <cellStyle name="40% - Accent2 2 2" xfId="196"/>
    <cellStyle name="40% - Accent2 2 3" xfId="134"/>
    <cellStyle name="40% - Accent3 2" xfId="66"/>
    <cellStyle name="40% - Accent3 2 2" xfId="197"/>
    <cellStyle name="40% - Accent3 2 3" xfId="135"/>
    <cellStyle name="40% - Accent4 2" xfId="67"/>
    <cellStyle name="40% - Accent4 2 2" xfId="198"/>
    <cellStyle name="40% - Accent4 2 3" xfId="136"/>
    <cellStyle name="40% - Accent5 2" xfId="68"/>
    <cellStyle name="40% - Accent5 2 2" xfId="199"/>
    <cellStyle name="40% - Accent5 2 3" xfId="137"/>
    <cellStyle name="40% - Accent6 2" xfId="69"/>
    <cellStyle name="40% - Accent6 2 2" xfId="200"/>
    <cellStyle name="40% - Accent6 2 3" xfId="138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1 2 2" xfId="201"/>
    <cellStyle name="60% - Accent1 2 3" xfId="139"/>
    <cellStyle name="60% - Accent2 2" xfId="71"/>
    <cellStyle name="60% - Accent2 2 2" xfId="202"/>
    <cellStyle name="60% - Accent2 2 3" xfId="140"/>
    <cellStyle name="60% - Accent3 2" xfId="72"/>
    <cellStyle name="60% - Accent3 2 2" xfId="203"/>
    <cellStyle name="60% - Accent3 2 3" xfId="141"/>
    <cellStyle name="60% - Accent4 2" xfId="73"/>
    <cellStyle name="60% - Accent4 2 2" xfId="204"/>
    <cellStyle name="60% - Accent4 2 3" xfId="142"/>
    <cellStyle name="60% - Accent5 2" xfId="74"/>
    <cellStyle name="60% - Accent5 2 2" xfId="205"/>
    <cellStyle name="60% - Accent5 2 3" xfId="143"/>
    <cellStyle name="60% - Accent6 2" xfId="75"/>
    <cellStyle name="60% - Accent6 2 2" xfId="206"/>
    <cellStyle name="60% - Accent6 2 3" xfId="144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1 2 2" xfId="207"/>
    <cellStyle name="Accent1 2 3" xfId="145"/>
    <cellStyle name="Accent2 2" xfId="77"/>
    <cellStyle name="Accent2 2 2" xfId="208"/>
    <cellStyle name="Accent2 2 3" xfId="146"/>
    <cellStyle name="Accent3 2" xfId="78"/>
    <cellStyle name="Accent3 2 2" xfId="209"/>
    <cellStyle name="Accent3 2 3" xfId="147"/>
    <cellStyle name="Accent4 2" xfId="79"/>
    <cellStyle name="Accent4 2 2" xfId="210"/>
    <cellStyle name="Accent4 2 3" xfId="148"/>
    <cellStyle name="Accent5 2" xfId="80"/>
    <cellStyle name="Accent5 2 2" xfId="211"/>
    <cellStyle name="Accent5 2 3" xfId="149"/>
    <cellStyle name="Accent6 2" xfId="81"/>
    <cellStyle name="Accent6 2 2" xfId="212"/>
    <cellStyle name="Accent6 2 3" xfId="150"/>
    <cellStyle name="Bad 2" xfId="82"/>
    <cellStyle name="Bad 2 2" xfId="213"/>
    <cellStyle name="Bad 2 3" xfId="151"/>
    <cellStyle name="Calculation 2" xfId="83"/>
    <cellStyle name="Calculation 2 2" xfId="214"/>
    <cellStyle name="Calculation 2 3" xfId="152"/>
    <cellStyle name="Check Cell 2" xfId="84"/>
    <cellStyle name="Check Cell 2 2" xfId="215"/>
    <cellStyle name="Check Cell 2 3" xfId="153"/>
    <cellStyle name="Comma 10" xfId="116"/>
    <cellStyle name="Comma 2" xfId="20"/>
    <cellStyle name="Comma 2 2" xfId="21"/>
    <cellStyle name="Comma 2 2 2" xfId="216"/>
    <cellStyle name="Comma 2 2 3" xfId="182"/>
    <cellStyle name="Comma 2 3" xfId="185"/>
    <cellStyle name="Comma 2 4" xfId="178"/>
    <cellStyle name="Comma 2 5" xfId="126"/>
    <cellStyle name="Comma 2 6" xfId="119"/>
    <cellStyle name="Comma 3" xfId="22"/>
    <cellStyle name="Comma 3 2" xfId="217"/>
    <cellStyle name="Comma 3 3" xfId="181"/>
    <cellStyle name="Comma 3 4" xfId="121"/>
    <cellStyle name="Comma 4" xfId="23"/>
    <cellStyle name="Comma 4 2" xfId="184"/>
    <cellStyle name="Comma 5" xfId="24"/>
    <cellStyle name="Comma 5 2" xfId="176"/>
    <cellStyle name="Comma 6" xfId="85"/>
    <cellStyle name="Comma 6 2" xfId="124"/>
    <cellStyle name="Comma 7" xfId="86"/>
    <cellStyle name="Comma 8" xfId="106"/>
    <cellStyle name="Comma 9" xfId="109"/>
    <cellStyle name="Explanatory Text 2" xfId="87"/>
    <cellStyle name="Explanatory Text 2 2" xfId="218"/>
    <cellStyle name="Explanatory Text 2 3" xfId="154"/>
    <cellStyle name="Good 2" xfId="88"/>
    <cellStyle name="Good 2 2" xfId="219"/>
    <cellStyle name="Good 2 3" xfId="155"/>
    <cellStyle name="Heading 1 2" xfId="89"/>
    <cellStyle name="Heading 1 2 2" xfId="220"/>
    <cellStyle name="Heading 1 2 3" xfId="156"/>
    <cellStyle name="Heading 2 2" xfId="90"/>
    <cellStyle name="Heading 2 2 2" xfId="221"/>
    <cellStyle name="Heading 2 2 3" xfId="157"/>
    <cellStyle name="Heading 3 2" xfId="91"/>
    <cellStyle name="Heading 3 2 2" xfId="222"/>
    <cellStyle name="Heading 3 2 3" xfId="158"/>
    <cellStyle name="Heading 4 2" xfId="92"/>
    <cellStyle name="Heading 4 2 2" xfId="223"/>
    <cellStyle name="Heading 4 2 3" xfId="159"/>
    <cellStyle name="Input 2" xfId="93"/>
    <cellStyle name="Input 2 2" xfId="224"/>
    <cellStyle name="Input 2 3" xfId="160"/>
    <cellStyle name="Linked Cell 2" xfId="94"/>
    <cellStyle name="Linked Cell 2 2" xfId="225"/>
    <cellStyle name="Linked Cell 2 3" xfId="161"/>
    <cellStyle name="Neutral 2" xfId="95"/>
    <cellStyle name="Neutral 2 2" xfId="187"/>
    <cellStyle name="Neutral 2 3" xfId="162"/>
    <cellStyle name="Neutral 3" xfId="108"/>
    <cellStyle name="Normal" xfId="0" builtinId="0"/>
    <cellStyle name="Normal 10" xfId="114"/>
    <cellStyle name="Normal 11" xfId="110"/>
    <cellStyle name="Normal 2" xfId="25"/>
    <cellStyle name="Normal 2 2" xfId="97"/>
    <cellStyle name="Normal 2 2 2" xfId="242"/>
    <cellStyle name="Normal 2 2 3" xfId="226"/>
    <cellStyle name="Normal 2 2 4" xfId="163"/>
    <cellStyle name="Normal 2 3" xfId="96"/>
    <cellStyle name="Normal 2 3 2" xfId="227"/>
    <cellStyle name="Normal 2 4" xfId="177"/>
    <cellStyle name="Normal 2 5" xfId="125"/>
    <cellStyle name="Normal 2 6" xfId="111"/>
    <cellStyle name="Normal 3" xfId="26"/>
    <cellStyle name="Normal 3 2" xfId="164"/>
    <cellStyle name="Normal 3 2 2" xfId="228"/>
    <cellStyle name="Normal 3 2 3" xfId="186"/>
    <cellStyle name="Normal 3 3" xfId="180"/>
    <cellStyle name="Normal 3 4" xfId="113"/>
    <cellStyle name="Normal 3_HavelvacN2axjusakN3" xfId="188"/>
    <cellStyle name="Normal 4" xfId="27"/>
    <cellStyle name="Normal 4 2" xfId="28"/>
    <cellStyle name="Normal 4 3" xfId="98"/>
    <cellStyle name="Normal 4 3 2" xfId="183"/>
    <cellStyle name="Normal 4 4" xfId="115"/>
    <cellStyle name="Normal 5" xfId="29"/>
    <cellStyle name="Normal 5 2" xfId="99"/>
    <cellStyle name="Normal 5 2 2" xfId="229"/>
    <cellStyle name="Normal 5 2 3" xfId="165"/>
    <cellStyle name="Normal 5 3" xfId="118"/>
    <cellStyle name="Normal 6" xfId="30"/>
    <cellStyle name="Normal 6 2" xfId="230"/>
    <cellStyle name="Normal 7" xfId="31"/>
    <cellStyle name="Normal 7 2" xfId="231"/>
    <cellStyle name="Normal 8" xfId="105"/>
    <cellStyle name="Normal 8 2" xfId="241"/>
    <cellStyle name="Normal 8 3" xfId="117"/>
    <cellStyle name="Normal 9" xfId="122"/>
    <cellStyle name="Normal 9 3_հավ1-3" xfId="166"/>
    <cellStyle name="Note 2" xfId="100"/>
    <cellStyle name="Note 2 2" xfId="232"/>
    <cellStyle name="Note 2 3" xfId="167"/>
    <cellStyle name="Note 3" xfId="168"/>
    <cellStyle name="Output 2" xfId="101"/>
    <cellStyle name="Output 2 2" xfId="233"/>
    <cellStyle name="Output 2 3" xfId="169"/>
    <cellStyle name="Percent 2" xfId="32"/>
    <cellStyle name="Percent 2 2" xfId="179"/>
    <cellStyle name="Percent 2 3" xfId="170"/>
    <cellStyle name="Percent 2 4" xfId="112"/>
    <cellStyle name="Percent 3" xfId="120"/>
    <cellStyle name="SN_241" xfId="107"/>
    <cellStyle name="SN_b" xfId="245"/>
    <cellStyle name="Style 1" xfId="33"/>
    <cellStyle name="Style 1 2" xfId="234"/>
    <cellStyle name="Style 1_verchnakan_ax21-25_2018" xfId="235"/>
    <cellStyle name="Title 2" xfId="102"/>
    <cellStyle name="Title 2 2" xfId="236"/>
    <cellStyle name="Title 2 3" xfId="171"/>
    <cellStyle name="Total 2" xfId="103"/>
    <cellStyle name="Total 2 2" xfId="237"/>
    <cellStyle name="Total 2 3" xfId="172"/>
    <cellStyle name="Warning Text 2" xfId="104"/>
    <cellStyle name="Warning Text 2 2" xfId="238"/>
    <cellStyle name="Warning Text 2 3" xfId="17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2" xfId="123"/>
    <cellStyle name="Обычный 2 2" xfId="240"/>
    <cellStyle name="Обычный 2 3" xfId="239"/>
    <cellStyle name="Обычный 3" xfId="243"/>
    <cellStyle name="Обычный 5" xfId="246"/>
    <cellStyle name="Плохой" xfId="51"/>
    <cellStyle name="Пояснение" xfId="52"/>
    <cellStyle name="Примечание" xfId="53"/>
    <cellStyle name="Связанная ячейка" xfId="54"/>
    <cellStyle name="Стиль 1" xfId="174"/>
    <cellStyle name="Текст предупреждения" xfId="55"/>
    <cellStyle name="Финансовый 2" xfId="175"/>
    <cellStyle name="Финансовый 3" xfId="244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arine%20Sargsyan\Downloads\3havelvacne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</sheetNames>
    <sheetDataSet>
      <sheetData sheetId="0"/>
      <sheetData sheetId="1">
        <row r="20">
          <cell r="G20">
            <v>0</v>
          </cell>
          <cell r="H20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zoomScaleNormal="100" workbookViewId="0">
      <selection activeCell="D7" sqref="D7:E7"/>
    </sheetView>
  </sheetViews>
  <sheetFormatPr defaultRowHeight="17.25" x14ac:dyDescent="0.3"/>
  <cols>
    <col min="1" max="1" width="11.42578125" style="6" customWidth="1"/>
    <col min="2" max="2" width="16.140625" style="6" customWidth="1"/>
    <col min="3" max="3" width="65.28515625" style="6" customWidth="1"/>
    <col min="4" max="4" width="19.140625" style="6" customWidth="1"/>
    <col min="5" max="5" width="20" style="6" customWidth="1"/>
    <col min="6" max="6" width="12.85546875" style="6" customWidth="1"/>
    <col min="7" max="220" width="9.140625" style="6"/>
    <col min="221" max="221" width="5" style="6" customWidth="1"/>
    <col min="222" max="222" width="4.7109375" style="6" customWidth="1"/>
    <col min="223" max="223" width="5" style="6" customWidth="1"/>
    <col min="224" max="224" width="19.7109375" style="6" customWidth="1"/>
    <col min="225" max="225" width="49.85546875" style="6" customWidth="1"/>
    <col min="226" max="226" width="14.5703125" style="6" customWidth="1"/>
    <col min="227" max="227" width="13.7109375" style="6" customWidth="1"/>
    <col min="228" max="228" width="13.42578125" style="6" customWidth="1"/>
    <col min="229" max="229" width="15.42578125" style="6" customWidth="1"/>
    <col min="230" max="231" width="10.28515625" style="6" bestFit="1" customWidth="1"/>
    <col min="232" max="476" width="9.140625" style="6"/>
    <col min="477" max="477" width="5" style="6" customWidth="1"/>
    <col min="478" max="478" width="4.7109375" style="6" customWidth="1"/>
    <col min="479" max="479" width="5" style="6" customWidth="1"/>
    <col min="480" max="480" width="19.7109375" style="6" customWidth="1"/>
    <col min="481" max="481" width="49.85546875" style="6" customWidth="1"/>
    <col min="482" max="482" width="14.5703125" style="6" customWidth="1"/>
    <col min="483" max="483" width="13.7109375" style="6" customWidth="1"/>
    <col min="484" max="484" width="13.42578125" style="6" customWidth="1"/>
    <col min="485" max="485" width="15.42578125" style="6" customWidth="1"/>
    <col min="486" max="487" width="10.28515625" style="6" bestFit="1" customWidth="1"/>
    <col min="488" max="732" width="9.140625" style="6"/>
    <col min="733" max="733" width="5" style="6" customWidth="1"/>
    <col min="734" max="734" width="4.7109375" style="6" customWidth="1"/>
    <col min="735" max="735" width="5" style="6" customWidth="1"/>
    <col min="736" max="736" width="19.7109375" style="6" customWidth="1"/>
    <col min="737" max="737" width="49.85546875" style="6" customWidth="1"/>
    <col min="738" max="738" width="14.5703125" style="6" customWidth="1"/>
    <col min="739" max="739" width="13.7109375" style="6" customWidth="1"/>
    <col min="740" max="740" width="13.42578125" style="6" customWidth="1"/>
    <col min="741" max="741" width="15.42578125" style="6" customWidth="1"/>
    <col min="742" max="743" width="10.28515625" style="6" bestFit="1" customWidth="1"/>
    <col min="744" max="988" width="9.140625" style="6"/>
    <col min="989" max="989" width="5" style="6" customWidth="1"/>
    <col min="990" max="990" width="4.7109375" style="6" customWidth="1"/>
    <col min="991" max="991" width="5" style="6" customWidth="1"/>
    <col min="992" max="992" width="19.7109375" style="6" customWidth="1"/>
    <col min="993" max="993" width="49.85546875" style="6" customWidth="1"/>
    <col min="994" max="994" width="14.5703125" style="6" customWidth="1"/>
    <col min="995" max="995" width="13.7109375" style="6" customWidth="1"/>
    <col min="996" max="996" width="13.42578125" style="6" customWidth="1"/>
    <col min="997" max="997" width="15.42578125" style="6" customWidth="1"/>
    <col min="998" max="999" width="10.28515625" style="6" bestFit="1" customWidth="1"/>
    <col min="1000" max="1244" width="9.140625" style="6"/>
    <col min="1245" max="1245" width="5" style="6" customWidth="1"/>
    <col min="1246" max="1246" width="4.7109375" style="6" customWidth="1"/>
    <col min="1247" max="1247" width="5" style="6" customWidth="1"/>
    <col min="1248" max="1248" width="19.7109375" style="6" customWidth="1"/>
    <col min="1249" max="1249" width="49.85546875" style="6" customWidth="1"/>
    <col min="1250" max="1250" width="14.5703125" style="6" customWidth="1"/>
    <col min="1251" max="1251" width="13.7109375" style="6" customWidth="1"/>
    <col min="1252" max="1252" width="13.42578125" style="6" customWidth="1"/>
    <col min="1253" max="1253" width="15.42578125" style="6" customWidth="1"/>
    <col min="1254" max="1255" width="10.28515625" style="6" bestFit="1" customWidth="1"/>
    <col min="1256" max="1500" width="9.140625" style="6"/>
    <col min="1501" max="1501" width="5" style="6" customWidth="1"/>
    <col min="1502" max="1502" width="4.7109375" style="6" customWidth="1"/>
    <col min="1503" max="1503" width="5" style="6" customWidth="1"/>
    <col min="1504" max="1504" width="19.7109375" style="6" customWidth="1"/>
    <col min="1505" max="1505" width="49.85546875" style="6" customWidth="1"/>
    <col min="1506" max="1506" width="14.5703125" style="6" customWidth="1"/>
    <col min="1507" max="1507" width="13.7109375" style="6" customWidth="1"/>
    <col min="1508" max="1508" width="13.42578125" style="6" customWidth="1"/>
    <col min="1509" max="1509" width="15.42578125" style="6" customWidth="1"/>
    <col min="1510" max="1511" width="10.28515625" style="6" bestFit="1" customWidth="1"/>
    <col min="1512" max="1756" width="9.140625" style="6"/>
    <col min="1757" max="1757" width="5" style="6" customWidth="1"/>
    <col min="1758" max="1758" width="4.7109375" style="6" customWidth="1"/>
    <col min="1759" max="1759" width="5" style="6" customWidth="1"/>
    <col min="1760" max="1760" width="19.7109375" style="6" customWidth="1"/>
    <col min="1761" max="1761" width="49.85546875" style="6" customWidth="1"/>
    <col min="1762" max="1762" width="14.5703125" style="6" customWidth="1"/>
    <col min="1763" max="1763" width="13.7109375" style="6" customWidth="1"/>
    <col min="1764" max="1764" width="13.42578125" style="6" customWidth="1"/>
    <col min="1765" max="1765" width="15.42578125" style="6" customWidth="1"/>
    <col min="1766" max="1767" width="10.28515625" style="6" bestFit="1" customWidth="1"/>
    <col min="1768" max="2012" width="9.140625" style="6"/>
    <col min="2013" max="2013" width="5" style="6" customWidth="1"/>
    <col min="2014" max="2014" width="4.7109375" style="6" customWidth="1"/>
    <col min="2015" max="2015" width="5" style="6" customWidth="1"/>
    <col min="2016" max="2016" width="19.7109375" style="6" customWidth="1"/>
    <col min="2017" max="2017" width="49.85546875" style="6" customWidth="1"/>
    <col min="2018" max="2018" width="14.5703125" style="6" customWidth="1"/>
    <col min="2019" max="2019" width="13.7109375" style="6" customWidth="1"/>
    <col min="2020" max="2020" width="13.42578125" style="6" customWidth="1"/>
    <col min="2021" max="2021" width="15.42578125" style="6" customWidth="1"/>
    <col min="2022" max="2023" width="10.28515625" style="6" bestFit="1" customWidth="1"/>
    <col min="2024" max="2268" width="9.140625" style="6"/>
    <col min="2269" max="2269" width="5" style="6" customWidth="1"/>
    <col min="2270" max="2270" width="4.7109375" style="6" customWidth="1"/>
    <col min="2271" max="2271" width="5" style="6" customWidth="1"/>
    <col min="2272" max="2272" width="19.7109375" style="6" customWidth="1"/>
    <col min="2273" max="2273" width="49.85546875" style="6" customWidth="1"/>
    <col min="2274" max="2274" width="14.5703125" style="6" customWidth="1"/>
    <col min="2275" max="2275" width="13.7109375" style="6" customWidth="1"/>
    <col min="2276" max="2276" width="13.42578125" style="6" customWidth="1"/>
    <col min="2277" max="2277" width="15.42578125" style="6" customWidth="1"/>
    <col min="2278" max="2279" width="10.28515625" style="6" bestFit="1" customWidth="1"/>
    <col min="2280" max="2524" width="9.140625" style="6"/>
    <col min="2525" max="2525" width="5" style="6" customWidth="1"/>
    <col min="2526" max="2526" width="4.7109375" style="6" customWidth="1"/>
    <col min="2527" max="2527" width="5" style="6" customWidth="1"/>
    <col min="2528" max="2528" width="19.7109375" style="6" customWidth="1"/>
    <col min="2529" max="2529" width="49.85546875" style="6" customWidth="1"/>
    <col min="2530" max="2530" width="14.5703125" style="6" customWidth="1"/>
    <col min="2531" max="2531" width="13.7109375" style="6" customWidth="1"/>
    <col min="2532" max="2532" width="13.42578125" style="6" customWidth="1"/>
    <col min="2533" max="2533" width="15.42578125" style="6" customWidth="1"/>
    <col min="2534" max="2535" width="10.28515625" style="6" bestFit="1" customWidth="1"/>
    <col min="2536" max="2780" width="9.140625" style="6"/>
    <col min="2781" max="2781" width="5" style="6" customWidth="1"/>
    <col min="2782" max="2782" width="4.7109375" style="6" customWidth="1"/>
    <col min="2783" max="2783" width="5" style="6" customWidth="1"/>
    <col min="2784" max="2784" width="19.7109375" style="6" customWidth="1"/>
    <col min="2785" max="2785" width="49.85546875" style="6" customWidth="1"/>
    <col min="2786" max="2786" width="14.5703125" style="6" customWidth="1"/>
    <col min="2787" max="2787" width="13.7109375" style="6" customWidth="1"/>
    <col min="2788" max="2788" width="13.42578125" style="6" customWidth="1"/>
    <col min="2789" max="2789" width="15.42578125" style="6" customWidth="1"/>
    <col min="2790" max="2791" width="10.28515625" style="6" bestFit="1" customWidth="1"/>
    <col min="2792" max="3036" width="9.140625" style="6"/>
    <col min="3037" max="3037" width="5" style="6" customWidth="1"/>
    <col min="3038" max="3038" width="4.7109375" style="6" customWidth="1"/>
    <col min="3039" max="3039" width="5" style="6" customWidth="1"/>
    <col min="3040" max="3040" width="19.7109375" style="6" customWidth="1"/>
    <col min="3041" max="3041" width="49.85546875" style="6" customWidth="1"/>
    <col min="3042" max="3042" width="14.5703125" style="6" customWidth="1"/>
    <col min="3043" max="3043" width="13.7109375" style="6" customWidth="1"/>
    <col min="3044" max="3044" width="13.42578125" style="6" customWidth="1"/>
    <col min="3045" max="3045" width="15.42578125" style="6" customWidth="1"/>
    <col min="3046" max="3047" width="10.28515625" style="6" bestFit="1" customWidth="1"/>
    <col min="3048" max="3292" width="9.140625" style="6"/>
    <col min="3293" max="3293" width="5" style="6" customWidth="1"/>
    <col min="3294" max="3294" width="4.7109375" style="6" customWidth="1"/>
    <col min="3295" max="3295" width="5" style="6" customWidth="1"/>
    <col min="3296" max="3296" width="19.7109375" style="6" customWidth="1"/>
    <col min="3297" max="3297" width="49.85546875" style="6" customWidth="1"/>
    <col min="3298" max="3298" width="14.5703125" style="6" customWidth="1"/>
    <col min="3299" max="3299" width="13.7109375" style="6" customWidth="1"/>
    <col min="3300" max="3300" width="13.42578125" style="6" customWidth="1"/>
    <col min="3301" max="3301" width="15.42578125" style="6" customWidth="1"/>
    <col min="3302" max="3303" width="10.28515625" style="6" bestFit="1" customWidth="1"/>
    <col min="3304" max="3548" width="9.140625" style="6"/>
    <col min="3549" max="3549" width="5" style="6" customWidth="1"/>
    <col min="3550" max="3550" width="4.7109375" style="6" customWidth="1"/>
    <col min="3551" max="3551" width="5" style="6" customWidth="1"/>
    <col min="3552" max="3552" width="19.7109375" style="6" customWidth="1"/>
    <col min="3553" max="3553" width="49.85546875" style="6" customWidth="1"/>
    <col min="3554" max="3554" width="14.5703125" style="6" customWidth="1"/>
    <col min="3555" max="3555" width="13.7109375" style="6" customWidth="1"/>
    <col min="3556" max="3556" width="13.42578125" style="6" customWidth="1"/>
    <col min="3557" max="3557" width="15.42578125" style="6" customWidth="1"/>
    <col min="3558" max="3559" width="10.28515625" style="6" bestFit="1" customWidth="1"/>
    <col min="3560" max="3804" width="9.140625" style="6"/>
    <col min="3805" max="3805" width="5" style="6" customWidth="1"/>
    <col min="3806" max="3806" width="4.7109375" style="6" customWidth="1"/>
    <col min="3807" max="3807" width="5" style="6" customWidth="1"/>
    <col min="3808" max="3808" width="19.7109375" style="6" customWidth="1"/>
    <col min="3809" max="3809" width="49.85546875" style="6" customWidth="1"/>
    <col min="3810" max="3810" width="14.5703125" style="6" customWidth="1"/>
    <col min="3811" max="3811" width="13.7109375" style="6" customWidth="1"/>
    <col min="3812" max="3812" width="13.42578125" style="6" customWidth="1"/>
    <col min="3813" max="3813" width="15.42578125" style="6" customWidth="1"/>
    <col min="3814" max="3815" width="10.28515625" style="6" bestFit="1" customWidth="1"/>
    <col min="3816" max="4060" width="9.140625" style="6"/>
    <col min="4061" max="4061" width="5" style="6" customWidth="1"/>
    <col min="4062" max="4062" width="4.7109375" style="6" customWidth="1"/>
    <col min="4063" max="4063" width="5" style="6" customWidth="1"/>
    <col min="4064" max="4064" width="19.7109375" style="6" customWidth="1"/>
    <col min="4065" max="4065" width="49.85546875" style="6" customWidth="1"/>
    <col min="4066" max="4066" width="14.5703125" style="6" customWidth="1"/>
    <col min="4067" max="4067" width="13.7109375" style="6" customWidth="1"/>
    <col min="4068" max="4068" width="13.42578125" style="6" customWidth="1"/>
    <col min="4069" max="4069" width="15.42578125" style="6" customWidth="1"/>
    <col min="4070" max="4071" width="10.28515625" style="6" bestFit="1" customWidth="1"/>
    <col min="4072" max="4316" width="9.140625" style="6"/>
    <col min="4317" max="4317" width="5" style="6" customWidth="1"/>
    <col min="4318" max="4318" width="4.7109375" style="6" customWidth="1"/>
    <col min="4319" max="4319" width="5" style="6" customWidth="1"/>
    <col min="4320" max="4320" width="19.7109375" style="6" customWidth="1"/>
    <col min="4321" max="4321" width="49.85546875" style="6" customWidth="1"/>
    <col min="4322" max="4322" width="14.5703125" style="6" customWidth="1"/>
    <col min="4323" max="4323" width="13.7109375" style="6" customWidth="1"/>
    <col min="4324" max="4324" width="13.42578125" style="6" customWidth="1"/>
    <col min="4325" max="4325" width="15.42578125" style="6" customWidth="1"/>
    <col min="4326" max="4327" width="10.28515625" style="6" bestFit="1" customWidth="1"/>
    <col min="4328" max="4572" width="9.140625" style="6"/>
    <col min="4573" max="4573" width="5" style="6" customWidth="1"/>
    <col min="4574" max="4574" width="4.7109375" style="6" customWidth="1"/>
    <col min="4575" max="4575" width="5" style="6" customWidth="1"/>
    <col min="4576" max="4576" width="19.7109375" style="6" customWidth="1"/>
    <col min="4577" max="4577" width="49.85546875" style="6" customWidth="1"/>
    <col min="4578" max="4578" width="14.5703125" style="6" customWidth="1"/>
    <col min="4579" max="4579" width="13.7109375" style="6" customWidth="1"/>
    <col min="4580" max="4580" width="13.42578125" style="6" customWidth="1"/>
    <col min="4581" max="4581" width="15.42578125" style="6" customWidth="1"/>
    <col min="4582" max="4583" width="10.28515625" style="6" bestFit="1" customWidth="1"/>
    <col min="4584" max="4828" width="9.140625" style="6"/>
    <col min="4829" max="4829" width="5" style="6" customWidth="1"/>
    <col min="4830" max="4830" width="4.7109375" style="6" customWidth="1"/>
    <col min="4831" max="4831" width="5" style="6" customWidth="1"/>
    <col min="4832" max="4832" width="19.7109375" style="6" customWidth="1"/>
    <col min="4833" max="4833" width="49.85546875" style="6" customWidth="1"/>
    <col min="4834" max="4834" width="14.5703125" style="6" customWidth="1"/>
    <col min="4835" max="4835" width="13.7109375" style="6" customWidth="1"/>
    <col min="4836" max="4836" width="13.42578125" style="6" customWidth="1"/>
    <col min="4837" max="4837" width="15.42578125" style="6" customWidth="1"/>
    <col min="4838" max="4839" width="10.28515625" style="6" bestFit="1" customWidth="1"/>
    <col min="4840" max="5084" width="9.140625" style="6"/>
    <col min="5085" max="5085" width="5" style="6" customWidth="1"/>
    <col min="5086" max="5086" width="4.7109375" style="6" customWidth="1"/>
    <col min="5087" max="5087" width="5" style="6" customWidth="1"/>
    <col min="5088" max="5088" width="19.7109375" style="6" customWidth="1"/>
    <col min="5089" max="5089" width="49.85546875" style="6" customWidth="1"/>
    <col min="5090" max="5090" width="14.5703125" style="6" customWidth="1"/>
    <col min="5091" max="5091" width="13.7109375" style="6" customWidth="1"/>
    <col min="5092" max="5092" width="13.42578125" style="6" customWidth="1"/>
    <col min="5093" max="5093" width="15.42578125" style="6" customWidth="1"/>
    <col min="5094" max="5095" width="10.28515625" style="6" bestFit="1" customWidth="1"/>
    <col min="5096" max="5340" width="9.140625" style="6"/>
    <col min="5341" max="5341" width="5" style="6" customWidth="1"/>
    <col min="5342" max="5342" width="4.7109375" style="6" customWidth="1"/>
    <col min="5343" max="5343" width="5" style="6" customWidth="1"/>
    <col min="5344" max="5344" width="19.7109375" style="6" customWidth="1"/>
    <col min="5345" max="5345" width="49.85546875" style="6" customWidth="1"/>
    <col min="5346" max="5346" width="14.5703125" style="6" customWidth="1"/>
    <col min="5347" max="5347" width="13.7109375" style="6" customWidth="1"/>
    <col min="5348" max="5348" width="13.42578125" style="6" customWidth="1"/>
    <col min="5349" max="5349" width="15.42578125" style="6" customWidth="1"/>
    <col min="5350" max="5351" width="10.28515625" style="6" bestFit="1" customWidth="1"/>
    <col min="5352" max="5596" width="9.140625" style="6"/>
    <col min="5597" max="5597" width="5" style="6" customWidth="1"/>
    <col min="5598" max="5598" width="4.7109375" style="6" customWidth="1"/>
    <col min="5599" max="5599" width="5" style="6" customWidth="1"/>
    <col min="5600" max="5600" width="19.7109375" style="6" customWidth="1"/>
    <col min="5601" max="5601" width="49.85546875" style="6" customWidth="1"/>
    <col min="5602" max="5602" width="14.5703125" style="6" customWidth="1"/>
    <col min="5603" max="5603" width="13.7109375" style="6" customWidth="1"/>
    <col min="5604" max="5604" width="13.42578125" style="6" customWidth="1"/>
    <col min="5605" max="5605" width="15.42578125" style="6" customWidth="1"/>
    <col min="5606" max="5607" width="10.28515625" style="6" bestFit="1" customWidth="1"/>
    <col min="5608" max="5852" width="9.140625" style="6"/>
    <col min="5853" max="5853" width="5" style="6" customWidth="1"/>
    <col min="5854" max="5854" width="4.7109375" style="6" customWidth="1"/>
    <col min="5855" max="5855" width="5" style="6" customWidth="1"/>
    <col min="5856" max="5856" width="19.7109375" style="6" customWidth="1"/>
    <col min="5857" max="5857" width="49.85546875" style="6" customWidth="1"/>
    <col min="5858" max="5858" width="14.5703125" style="6" customWidth="1"/>
    <col min="5859" max="5859" width="13.7109375" style="6" customWidth="1"/>
    <col min="5860" max="5860" width="13.42578125" style="6" customWidth="1"/>
    <col min="5861" max="5861" width="15.42578125" style="6" customWidth="1"/>
    <col min="5862" max="5863" width="10.28515625" style="6" bestFit="1" customWidth="1"/>
    <col min="5864" max="6108" width="9.140625" style="6"/>
    <col min="6109" max="6109" width="5" style="6" customWidth="1"/>
    <col min="6110" max="6110" width="4.7109375" style="6" customWidth="1"/>
    <col min="6111" max="6111" width="5" style="6" customWidth="1"/>
    <col min="6112" max="6112" width="19.7109375" style="6" customWidth="1"/>
    <col min="6113" max="6113" width="49.85546875" style="6" customWidth="1"/>
    <col min="6114" max="6114" width="14.5703125" style="6" customWidth="1"/>
    <col min="6115" max="6115" width="13.7109375" style="6" customWidth="1"/>
    <col min="6116" max="6116" width="13.42578125" style="6" customWidth="1"/>
    <col min="6117" max="6117" width="15.42578125" style="6" customWidth="1"/>
    <col min="6118" max="6119" width="10.28515625" style="6" bestFit="1" customWidth="1"/>
    <col min="6120" max="6364" width="9.140625" style="6"/>
    <col min="6365" max="6365" width="5" style="6" customWidth="1"/>
    <col min="6366" max="6366" width="4.7109375" style="6" customWidth="1"/>
    <col min="6367" max="6367" width="5" style="6" customWidth="1"/>
    <col min="6368" max="6368" width="19.7109375" style="6" customWidth="1"/>
    <col min="6369" max="6369" width="49.85546875" style="6" customWidth="1"/>
    <col min="6370" max="6370" width="14.5703125" style="6" customWidth="1"/>
    <col min="6371" max="6371" width="13.7109375" style="6" customWidth="1"/>
    <col min="6372" max="6372" width="13.42578125" style="6" customWidth="1"/>
    <col min="6373" max="6373" width="15.42578125" style="6" customWidth="1"/>
    <col min="6374" max="6375" width="10.28515625" style="6" bestFit="1" customWidth="1"/>
    <col min="6376" max="6620" width="9.140625" style="6"/>
    <col min="6621" max="6621" width="5" style="6" customWidth="1"/>
    <col min="6622" max="6622" width="4.7109375" style="6" customWidth="1"/>
    <col min="6623" max="6623" width="5" style="6" customWidth="1"/>
    <col min="6624" max="6624" width="19.7109375" style="6" customWidth="1"/>
    <col min="6625" max="6625" width="49.85546875" style="6" customWidth="1"/>
    <col min="6626" max="6626" width="14.5703125" style="6" customWidth="1"/>
    <col min="6627" max="6627" width="13.7109375" style="6" customWidth="1"/>
    <col min="6628" max="6628" width="13.42578125" style="6" customWidth="1"/>
    <col min="6629" max="6629" width="15.42578125" style="6" customWidth="1"/>
    <col min="6630" max="6631" width="10.28515625" style="6" bestFit="1" customWidth="1"/>
    <col min="6632" max="6876" width="9.140625" style="6"/>
    <col min="6877" max="6877" width="5" style="6" customWidth="1"/>
    <col min="6878" max="6878" width="4.7109375" style="6" customWidth="1"/>
    <col min="6879" max="6879" width="5" style="6" customWidth="1"/>
    <col min="6880" max="6880" width="19.7109375" style="6" customWidth="1"/>
    <col min="6881" max="6881" width="49.85546875" style="6" customWidth="1"/>
    <col min="6882" max="6882" width="14.5703125" style="6" customWidth="1"/>
    <col min="6883" max="6883" width="13.7109375" style="6" customWidth="1"/>
    <col min="6884" max="6884" width="13.42578125" style="6" customWidth="1"/>
    <col min="6885" max="6885" width="15.42578125" style="6" customWidth="1"/>
    <col min="6886" max="6887" width="10.28515625" style="6" bestFit="1" customWidth="1"/>
    <col min="6888" max="7132" width="9.140625" style="6"/>
    <col min="7133" max="7133" width="5" style="6" customWidth="1"/>
    <col min="7134" max="7134" width="4.7109375" style="6" customWidth="1"/>
    <col min="7135" max="7135" width="5" style="6" customWidth="1"/>
    <col min="7136" max="7136" width="19.7109375" style="6" customWidth="1"/>
    <col min="7137" max="7137" width="49.85546875" style="6" customWidth="1"/>
    <col min="7138" max="7138" width="14.5703125" style="6" customWidth="1"/>
    <col min="7139" max="7139" width="13.7109375" style="6" customWidth="1"/>
    <col min="7140" max="7140" width="13.42578125" style="6" customWidth="1"/>
    <col min="7141" max="7141" width="15.42578125" style="6" customWidth="1"/>
    <col min="7142" max="7143" width="10.28515625" style="6" bestFit="1" customWidth="1"/>
    <col min="7144" max="7388" width="9.140625" style="6"/>
    <col min="7389" max="7389" width="5" style="6" customWidth="1"/>
    <col min="7390" max="7390" width="4.7109375" style="6" customWidth="1"/>
    <col min="7391" max="7391" width="5" style="6" customWidth="1"/>
    <col min="7392" max="7392" width="19.7109375" style="6" customWidth="1"/>
    <col min="7393" max="7393" width="49.85546875" style="6" customWidth="1"/>
    <col min="7394" max="7394" width="14.5703125" style="6" customWidth="1"/>
    <col min="7395" max="7395" width="13.7109375" style="6" customWidth="1"/>
    <col min="7396" max="7396" width="13.42578125" style="6" customWidth="1"/>
    <col min="7397" max="7397" width="15.42578125" style="6" customWidth="1"/>
    <col min="7398" max="7399" width="10.28515625" style="6" bestFit="1" customWidth="1"/>
    <col min="7400" max="7644" width="9.140625" style="6"/>
    <col min="7645" max="7645" width="5" style="6" customWidth="1"/>
    <col min="7646" max="7646" width="4.7109375" style="6" customWidth="1"/>
    <col min="7647" max="7647" width="5" style="6" customWidth="1"/>
    <col min="7648" max="7648" width="19.7109375" style="6" customWidth="1"/>
    <col min="7649" max="7649" width="49.85546875" style="6" customWidth="1"/>
    <col min="7650" max="7650" width="14.5703125" style="6" customWidth="1"/>
    <col min="7651" max="7651" width="13.7109375" style="6" customWidth="1"/>
    <col min="7652" max="7652" width="13.42578125" style="6" customWidth="1"/>
    <col min="7653" max="7653" width="15.42578125" style="6" customWidth="1"/>
    <col min="7654" max="7655" width="10.28515625" style="6" bestFit="1" customWidth="1"/>
    <col min="7656" max="7900" width="9.140625" style="6"/>
    <col min="7901" max="7901" width="5" style="6" customWidth="1"/>
    <col min="7902" max="7902" width="4.7109375" style="6" customWidth="1"/>
    <col min="7903" max="7903" width="5" style="6" customWidth="1"/>
    <col min="7904" max="7904" width="19.7109375" style="6" customWidth="1"/>
    <col min="7905" max="7905" width="49.85546875" style="6" customWidth="1"/>
    <col min="7906" max="7906" width="14.5703125" style="6" customWidth="1"/>
    <col min="7907" max="7907" width="13.7109375" style="6" customWidth="1"/>
    <col min="7908" max="7908" width="13.42578125" style="6" customWidth="1"/>
    <col min="7909" max="7909" width="15.42578125" style="6" customWidth="1"/>
    <col min="7910" max="7911" width="10.28515625" style="6" bestFit="1" customWidth="1"/>
    <col min="7912" max="8156" width="9.140625" style="6"/>
    <col min="8157" max="8157" width="5" style="6" customWidth="1"/>
    <col min="8158" max="8158" width="4.7109375" style="6" customWidth="1"/>
    <col min="8159" max="8159" width="5" style="6" customWidth="1"/>
    <col min="8160" max="8160" width="19.7109375" style="6" customWidth="1"/>
    <col min="8161" max="8161" width="49.85546875" style="6" customWidth="1"/>
    <col min="8162" max="8162" width="14.5703125" style="6" customWidth="1"/>
    <col min="8163" max="8163" width="13.7109375" style="6" customWidth="1"/>
    <col min="8164" max="8164" width="13.42578125" style="6" customWidth="1"/>
    <col min="8165" max="8165" width="15.42578125" style="6" customWidth="1"/>
    <col min="8166" max="8167" width="10.28515625" style="6" bestFit="1" customWidth="1"/>
    <col min="8168" max="8412" width="9.140625" style="6"/>
    <col min="8413" max="8413" width="5" style="6" customWidth="1"/>
    <col min="8414" max="8414" width="4.7109375" style="6" customWidth="1"/>
    <col min="8415" max="8415" width="5" style="6" customWidth="1"/>
    <col min="8416" max="8416" width="19.7109375" style="6" customWidth="1"/>
    <col min="8417" max="8417" width="49.85546875" style="6" customWidth="1"/>
    <col min="8418" max="8418" width="14.5703125" style="6" customWidth="1"/>
    <col min="8419" max="8419" width="13.7109375" style="6" customWidth="1"/>
    <col min="8420" max="8420" width="13.42578125" style="6" customWidth="1"/>
    <col min="8421" max="8421" width="15.42578125" style="6" customWidth="1"/>
    <col min="8422" max="8423" width="10.28515625" style="6" bestFit="1" customWidth="1"/>
    <col min="8424" max="8668" width="9.140625" style="6"/>
    <col min="8669" max="8669" width="5" style="6" customWidth="1"/>
    <col min="8670" max="8670" width="4.7109375" style="6" customWidth="1"/>
    <col min="8671" max="8671" width="5" style="6" customWidth="1"/>
    <col min="8672" max="8672" width="19.7109375" style="6" customWidth="1"/>
    <col min="8673" max="8673" width="49.85546875" style="6" customWidth="1"/>
    <col min="8674" max="8674" width="14.5703125" style="6" customWidth="1"/>
    <col min="8675" max="8675" width="13.7109375" style="6" customWidth="1"/>
    <col min="8676" max="8676" width="13.42578125" style="6" customWidth="1"/>
    <col min="8677" max="8677" width="15.42578125" style="6" customWidth="1"/>
    <col min="8678" max="8679" width="10.28515625" style="6" bestFit="1" customWidth="1"/>
    <col min="8680" max="8924" width="9.140625" style="6"/>
    <col min="8925" max="8925" width="5" style="6" customWidth="1"/>
    <col min="8926" max="8926" width="4.7109375" style="6" customWidth="1"/>
    <col min="8927" max="8927" width="5" style="6" customWidth="1"/>
    <col min="8928" max="8928" width="19.7109375" style="6" customWidth="1"/>
    <col min="8929" max="8929" width="49.85546875" style="6" customWidth="1"/>
    <col min="8930" max="8930" width="14.5703125" style="6" customWidth="1"/>
    <col min="8931" max="8931" width="13.7109375" style="6" customWidth="1"/>
    <col min="8932" max="8932" width="13.42578125" style="6" customWidth="1"/>
    <col min="8933" max="8933" width="15.42578125" style="6" customWidth="1"/>
    <col min="8934" max="8935" width="10.28515625" style="6" bestFit="1" customWidth="1"/>
    <col min="8936" max="9180" width="9.140625" style="6"/>
    <col min="9181" max="9181" width="5" style="6" customWidth="1"/>
    <col min="9182" max="9182" width="4.7109375" style="6" customWidth="1"/>
    <col min="9183" max="9183" width="5" style="6" customWidth="1"/>
    <col min="9184" max="9184" width="19.7109375" style="6" customWidth="1"/>
    <col min="9185" max="9185" width="49.85546875" style="6" customWidth="1"/>
    <col min="9186" max="9186" width="14.5703125" style="6" customWidth="1"/>
    <col min="9187" max="9187" width="13.7109375" style="6" customWidth="1"/>
    <col min="9188" max="9188" width="13.42578125" style="6" customWidth="1"/>
    <col min="9189" max="9189" width="15.42578125" style="6" customWidth="1"/>
    <col min="9190" max="9191" width="10.28515625" style="6" bestFit="1" customWidth="1"/>
    <col min="9192" max="9436" width="9.140625" style="6"/>
    <col min="9437" max="9437" width="5" style="6" customWidth="1"/>
    <col min="9438" max="9438" width="4.7109375" style="6" customWidth="1"/>
    <col min="9439" max="9439" width="5" style="6" customWidth="1"/>
    <col min="9440" max="9440" width="19.7109375" style="6" customWidth="1"/>
    <col min="9441" max="9441" width="49.85546875" style="6" customWidth="1"/>
    <col min="9442" max="9442" width="14.5703125" style="6" customWidth="1"/>
    <col min="9443" max="9443" width="13.7109375" style="6" customWidth="1"/>
    <col min="9444" max="9444" width="13.42578125" style="6" customWidth="1"/>
    <col min="9445" max="9445" width="15.42578125" style="6" customWidth="1"/>
    <col min="9446" max="9447" width="10.28515625" style="6" bestFit="1" customWidth="1"/>
    <col min="9448" max="9692" width="9.140625" style="6"/>
    <col min="9693" max="9693" width="5" style="6" customWidth="1"/>
    <col min="9694" max="9694" width="4.7109375" style="6" customWidth="1"/>
    <col min="9695" max="9695" width="5" style="6" customWidth="1"/>
    <col min="9696" max="9696" width="19.7109375" style="6" customWidth="1"/>
    <col min="9697" max="9697" width="49.85546875" style="6" customWidth="1"/>
    <col min="9698" max="9698" width="14.5703125" style="6" customWidth="1"/>
    <col min="9699" max="9699" width="13.7109375" style="6" customWidth="1"/>
    <col min="9700" max="9700" width="13.42578125" style="6" customWidth="1"/>
    <col min="9701" max="9701" width="15.42578125" style="6" customWidth="1"/>
    <col min="9702" max="9703" width="10.28515625" style="6" bestFit="1" customWidth="1"/>
    <col min="9704" max="9948" width="9.140625" style="6"/>
    <col min="9949" max="9949" width="5" style="6" customWidth="1"/>
    <col min="9950" max="9950" width="4.7109375" style="6" customWidth="1"/>
    <col min="9951" max="9951" width="5" style="6" customWidth="1"/>
    <col min="9952" max="9952" width="19.7109375" style="6" customWidth="1"/>
    <col min="9953" max="9953" width="49.85546875" style="6" customWidth="1"/>
    <col min="9954" max="9954" width="14.5703125" style="6" customWidth="1"/>
    <col min="9955" max="9955" width="13.7109375" style="6" customWidth="1"/>
    <col min="9956" max="9956" width="13.42578125" style="6" customWidth="1"/>
    <col min="9957" max="9957" width="15.42578125" style="6" customWidth="1"/>
    <col min="9958" max="9959" width="10.28515625" style="6" bestFit="1" customWidth="1"/>
    <col min="9960" max="10204" width="9.140625" style="6"/>
    <col min="10205" max="10205" width="5" style="6" customWidth="1"/>
    <col min="10206" max="10206" width="4.7109375" style="6" customWidth="1"/>
    <col min="10207" max="10207" width="5" style="6" customWidth="1"/>
    <col min="10208" max="10208" width="19.7109375" style="6" customWidth="1"/>
    <col min="10209" max="10209" width="49.85546875" style="6" customWidth="1"/>
    <col min="10210" max="10210" width="14.5703125" style="6" customWidth="1"/>
    <col min="10211" max="10211" width="13.7109375" style="6" customWidth="1"/>
    <col min="10212" max="10212" width="13.42578125" style="6" customWidth="1"/>
    <col min="10213" max="10213" width="15.42578125" style="6" customWidth="1"/>
    <col min="10214" max="10215" width="10.28515625" style="6" bestFit="1" customWidth="1"/>
    <col min="10216" max="10460" width="9.140625" style="6"/>
    <col min="10461" max="10461" width="5" style="6" customWidth="1"/>
    <col min="10462" max="10462" width="4.7109375" style="6" customWidth="1"/>
    <col min="10463" max="10463" width="5" style="6" customWidth="1"/>
    <col min="10464" max="10464" width="19.7109375" style="6" customWidth="1"/>
    <col min="10465" max="10465" width="49.85546875" style="6" customWidth="1"/>
    <col min="10466" max="10466" width="14.5703125" style="6" customWidth="1"/>
    <col min="10467" max="10467" width="13.7109375" style="6" customWidth="1"/>
    <col min="10468" max="10468" width="13.42578125" style="6" customWidth="1"/>
    <col min="10469" max="10469" width="15.42578125" style="6" customWidth="1"/>
    <col min="10470" max="10471" width="10.28515625" style="6" bestFit="1" customWidth="1"/>
    <col min="10472" max="10716" width="9.140625" style="6"/>
    <col min="10717" max="10717" width="5" style="6" customWidth="1"/>
    <col min="10718" max="10718" width="4.7109375" style="6" customWidth="1"/>
    <col min="10719" max="10719" width="5" style="6" customWidth="1"/>
    <col min="10720" max="10720" width="19.7109375" style="6" customWidth="1"/>
    <col min="10721" max="10721" width="49.85546875" style="6" customWidth="1"/>
    <col min="10722" max="10722" width="14.5703125" style="6" customWidth="1"/>
    <col min="10723" max="10723" width="13.7109375" style="6" customWidth="1"/>
    <col min="10724" max="10724" width="13.42578125" style="6" customWidth="1"/>
    <col min="10725" max="10725" width="15.42578125" style="6" customWidth="1"/>
    <col min="10726" max="10727" width="10.28515625" style="6" bestFit="1" customWidth="1"/>
    <col min="10728" max="10972" width="9.140625" style="6"/>
    <col min="10973" max="10973" width="5" style="6" customWidth="1"/>
    <col min="10974" max="10974" width="4.7109375" style="6" customWidth="1"/>
    <col min="10975" max="10975" width="5" style="6" customWidth="1"/>
    <col min="10976" max="10976" width="19.7109375" style="6" customWidth="1"/>
    <col min="10977" max="10977" width="49.85546875" style="6" customWidth="1"/>
    <col min="10978" max="10978" width="14.5703125" style="6" customWidth="1"/>
    <col min="10979" max="10979" width="13.7109375" style="6" customWidth="1"/>
    <col min="10980" max="10980" width="13.42578125" style="6" customWidth="1"/>
    <col min="10981" max="10981" width="15.42578125" style="6" customWidth="1"/>
    <col min="10982" max="10983" width="10.28515625" style="6" bestFit="1" customWidth="1"/>
    <col min="10984" max="11228" width="9.140625" style="6"/>
    <col min="11229" max="11229" width="5" style="6" customWidth="1"/>
    <col min="11230" max="11230" width="4.7109375" style="6" customWidth="1"/>
    <col min="11231" max="11231" width="5" style="6" customWidth="1"/>
    <col min="11232" max="11232" width="19.7109375" style="6" customWidth="1"/>
    <col min="11233" max="11233" width="49.85546875" style="6" customWidth="1"/>
    <col min="11234" max="11234" width="14.5703125" style="6" customWidth="1"/>
    <col min="11235" max="11235" width="13.7109375" style="6" customWidth="1"/>
    <col min="11236" max="11236" width="13.42578125" style="6" customWidth="1"/>
    <col min="11237" max="11237" width="15.42578125" style="6" customWidth="1"/>
    <col min="11238" max="11239" width="10.28515625" style="6" bestFit="1" customWidth="1"/>
    <col min="11240" max="11484" width="9.140625" style="6"/>
    <col min="11485" max="11485" width="5" style="6" customWidth="1"/>
    <col min="11486" max="11486" width="4.7109375" style="6" customWidth="1"/>
    <col min="11487" max="11487" width="5" style="6" customWidth="1"/>
    <col min="11488" max="11488" width="19.7109375" style="6" customWidth="1"/>
    <col min="11489" max="11489" width="49.85546875" style="6" customWidth="1"/>
    <col min="11490" max="11490" width="14.5703125" style="6" customWidth="1"/>
    <col min="11491" max="11491" width="13.7109375" style="6" customWidth="1"/>
    <col min="11492" max="11492" width="13.42578125" style="6" customWidth="1"/>
    <col min="11493" max="11493" width="15.42578125" style="6" customWidth="1"/>
    <col min="11494" max="11495" width="10.28515625" style="6" bestFit="1" customWidth="1"/>
    <col min="11496" max="11740" width="9.140625" style="6"/>
    <col min="11741" max="11741" width="5" style="6" customWidth="1"/>
    <col min="11742" max="11742" width="4.7109375" style="6" customWidth="1"/>
    <col min="11743" max="11743" width="5" style="6" customWidth="1"/>
    <col min="11744" max="11744" width="19.7109375" style="6" customWidth="1"/>
    <col min="11745" max="11745" width="49.85546875" style="6" customWidth="1"/>
    <col min="11746" max="11746" width="14.5703125" style="6" customWidth="1"/>
    <col min="11747" max="11747" width="13.7109375" style="6" customWidth="1"/>
    <col min="11748" max="11748" width="13.42578125" style="6" customWidth="1"/>
    <col min="11749" max="11749" width="15.42578125" style="6" customWidth="1"/>
    <col min="11750" max="11751" width="10.28515625" style="6" bestFit="1" customWidth="1"/>
    <col min="11752" max="11996" width="9.140625" style="6"/>
    <col min="11997" max="11997" width="5" style="6" customWidth="1"/>
    <col min="11998" max="11998" width="4.7109375" style="6" customWidth="1"/>
    <col min="11999" max="11999" width="5" style="6" customWidth="1"/>
    <col min="12000" max="12000" width="19.7109375" style="6" customWidth="1"/>
    <col min="12001" max="12001" width="49.85546875" style="6" customWidth="1"/>
    <col min="12002" max="12002" width="14.5703125" style="6" customWidth="1"/>
    <col min="12003" max="12003" width="13.7109375" style="6" customWidth="1"/>
    <col min="12004" max="12004" width="13.42578125" style="6" customWidth="1"/>
    <col min="12005" max="12005" width="15.42578125" style="6" customWidth="1"/>
    <col min="12006" max="12007" width="10.28515625" style="6" bestFit="1" customWidth="1"/>
    <col min="12008" max="12252" width="9.140625" style="6"/>
    <col min="12253" max="12253" width="5" style="6" customWidth="1"/>
    <col min="12254" max="12254" width="4.7109375" style="6" customWidth="1"/>
    <col min="12255" max="12255" width="5" style="6" customWidth="1"/>
    <col min="12256" max="12256" width="19.7109375" style="6" customWidth="1"/>
    <col min="12257" max="12257" width="49.85546875" style="6" customWidth="1"/>
    <col min="12258" max="12258" width="14.5703125" style="6" customWidth="1"/>
    <col min="12259" max="12259" width="13.7109375" style="6" customWidth="1"/>
    <col min="12260" max="12260" width="13.42578125" style="6" customWidth="1"/>
    <col min="12261" max="12261" width="15.42578125" style="6" customWidth="1"/>
    <col min="12262" max="12263" width="10.28515625" style="6" bestFit="1" customWidth="1"/>
    <col min="12264" max="12508" width="9.140625" style="6"/>
    <col min="12509" max="12509" width="5" style="6" customWidth="1"/>
    <col min="12510" max="12510" width="4.7109375" style="6" customWidth="1"/>
    <col min="12511" max="12511" width="5" style="6" customWidth="1"/>
    <col min="12512" max="12512" width="19.7109375" style="6" customWidth="1"/>
    <col min="12513" max="12513" width="49.85546875" style="6" customWidth="1"/>
    <col min="12514" max="12514" width="14.5703125" style="6" customWidth="1"/>
    <col min="12515" max="12515" width="13.7109375" style="6" customWidth="1"/>
    <col min="12516" max="12516" width="13.42578125" style="6" customWidth="1"/>
    <col min="12517" max="12517" width="15.42578125" style="6" customWidth="1"/>
    <col min="12518" max="12519" width="10.28515625" style="6" bestFit="1" customWidth="1"/>
    <col min="12520" max="12764" width="9.140625" style="6"/>
    <col min="12765" max="12765" width="5" style="6" customWidth="1"/>
    <col min="12766" max="12766" width="4.7109375" style="6" customWidth="1"/>
    <col min="12767" max="12767" width="5" style="6" customWidth="1"/>
    <col min="12768" max="12768" width="19.7109375" style="6" customWidth="1"/>
    <col min="12769" max="12769" width="49.85546875" style="6" customWidth="1"/>
    <col min="12770" max="12770" width="14.5703125" style="6" customWidth="1"/>
    <col min="12771" max="12771" width="13.7109375" style="6" customWidth="1"/>
    <col min="12772" max="12772" width="13.42578125" style="6" customWidth="1"/>
    <col min="12773" max="12773" width="15.42578125" style="6" customWidth="1"/>
    <col min="12774" max="12775" width="10.28515625" style="6" bestFit="1" customWidth="1"/>
    <col min="12776" max="13020" width="9.140625" style="6"/>
    <col min="13021" max="13021" width="5" style="6" customWidth="1"/>
    <col min="13022" max="13022" width="4.7109375" style="6" customWidth="1"/>
    <col min="13023" max="13023" width="5" style="6" customWidth="1"/>
    <col min="13024" max="13024" width="19.7109375" style="6" customWidth="1"/>
    <col min="13025" max="13025" width="49.85546875" style="6" customWidth="1"/>
    <col min="13026" max="13026" width="14.5703125" style="6" customWidth="1"/>
    <col min="13027" max="13027" width="13.7109375" style="6" customWidth="1"/>
    <col min="13028" max="13028" width="13.42578125" style="6" customWidth="1"/>
    <col min="13029" max="13029" width="15.42578125" style="6" customWidth="1"/>
    <col min="13030" max="13031" width="10.28515625" style="6" bestFit="1" customWidth="1"/>
    <col min="13032" max="13276" width="9.140625" style="6"/>
    <col min="13277" max="13277" width="5" style="6" customWidth="1"/>
    <col min="13278" max="13278" width="4.7109375" style="6" customWidth="1"/>
    <col min="13279" max="13279" width="5" style="6" customWidth="1"/>
    <col min="13280" max="13280" width="19.7109375" style="6" customWidth="1"/>
    <col min="13281" max="13281" width="49.85546875" style="6" customWidth="1"/>
    <col min="13282" max="13282" width="14.5703125" style="6" customWidth="1"/>
    <col min="13283" max="13283" width="13.7109375" style="6" customWidth="1"/>
    <col min="13284" max="13284" width="13.42578125" style="6" customWidth="1"/>
    <col min="13285" max="13285" width="15.42578125" style="6" customWidth="1"/>
    <col min="13286" max="13287" width="10.28515625" style="6" bestFit="1" customWidth="1"/>
    <col min="13288" max="13532" width="9.140625" style="6"/>
    <col min="13533" max="13533" width="5" style="6" customWidth="1"/>
    <col min="13534" max="13534" width="4.7109375" style="6" customWidth="1"/>
    <col min="13535" max="13535" width="5" style="6" customWidth="1"/>
    <col min="13536" max="13536" width="19.7109375" style="6" customWidth="1"/>
    <col min="13537" max="13537" width="49.85546875" style="6" customWidth="1"/>
    <col min="13538" max="13538" width="14.5703125" style="6" customWidth="1"/>
    <col min="13539" max="13539" width="13.7109375" style="6" customWidth="1"/>
    <col min="13540" max="13540" width="13.42578125" style="6" customWidth="1"/>
    <col min="13541" max="13541" width="15.42578125" style="6" customWidth="1"/>
    <col min="13542" max="13543" width="10.28515625" style="6" bestFit="1" customWidth="1"/>
    <col min="13544" max="13788" width="9.140625" style="6"/>
    <col min="13789" max="13789" width="5" style="6" customWidth="1"/>
    <col min="13790" max="13790" width="4.7109375" style="6" customWidth="1"/>
    <col min="13791" max="13791" width="5" style="6" customWidth="1"/>
    <col min="13792" max="13792" width="19.7109375" style="6" customWidth="1"/>
    <col min="13793" max="13793" width="49.85546875" style="6" customWidth="1"/>
    <col min="13794" max="13794" width="14.5703125" style="6" customWidth="1"/>
    <col min="13795" max="13795" width="13.7109375" style="6" customWidth="1"/>
    <col min="13796" max="13796" width="13.42578125" style="6" customWidth="1"/>
    <col min="13797" max="13797" width="15.42578125" style="6" customWidth="1"/>
    <col min="13798" max="13799" width="10.28515625" style="6" bestFit="1" customWidth="1"/>
    <col min="13800" max="14044" width="9.140625" style="6"/>
    <col min="14045" max="14045" width="5" style="6" customWidth="1"/>
    <col min="14046" max="14046" width="4.7109375" style="6" customWidth="1"/>
    <col min="14047" max="14047" width="5" style="6" customWidth="1"/>
    <col min="14048" max="14048" width="19.7109375" style="6" customWidth="1"/>
    <col min="14049" max="14049" width="49.85546875" style="6" customWidth="1"/>
    <col min="14050" max="14050" width="14.5703125" style="6" customWidth="1"/>
    <col min="14051" max="14051" width="13.7109375" style="6" customWidth="1"/>
    <col min="14052" max="14052" width="13.42578125" style="6" customWidth="1"/>
    <col min="14053" max="14053" width="15.42578125" style="6" customWidth="1"/>
    <col min="14054" max="14055" width="10.28515625" style="6" bestFit="1" customWidth="1"/>
    <col min="14056" max="14300" width="9.140625" style="6"/>
    <col min="14301" max="14301" width="5" style="6" customWidth="1"/>
    <col min="14302" max="14302" width="4.7109375" style="6" customWidth="1"/>
    <col min="14303" max="14303" width="5" style="6" customWidth="1"/>
    <col min="14304" max="14304" width="19.7109375" style="6" customWidth="1"/>
    <col min="14305" max="14305" width="49.85546875" style="6" customWidth="1"/>
    <col min="14306" max="14306" width="14.5703125" style="6" customWidth="1"/>
    <col min="14307" max="14307" width="13.7109375" style="6" customWidth="1"/>
    <col min="14308" max="14308" width="13.42578125" style="6" customWidth="1"/>
    <col min="14309" max="14309" width="15.42578125" style="6" customWidth="1"/>
    <col min="14310" max="14311" width="10.28515625" style="6" bestFit="1" customWidth="1"/>
    <col min="14312" max="14556" width="9.140625" style="6"/>
    <col min="14557" max="14557" width="5" style="6" customWidth="1"/>
    <col min="14558" max="14558" width="4.7109375" style="6" customWidth="1"/>
    <col min="14559" max="14559" width="5" style="6" customWidth="1"/>
    <col min="14560" max="14560" width="19.7109375" style="6" customWidth="1"/>
    <col min="14561" max="14561" width="49.85546875" style="6" customWidth="1"/>
    <col min="14562" max="14562" width="14.5703125" style="6" customWidth="1"/>
    <col min="14563" max="14563" width="13.7109375" style="6" customWidth="1"/>
    <col min="14564" max="14564" width="13.42578125" style="6" customWidth="1"/>
    <col min="14565" max="14565" width="15.42578125" style="6" customWidth="1"/>
    <col min="14566" max="14567" width="10.28515625" style="6" bestFit="1" customWidth="1"/>
    <col min="14568" max="14812" width="9.140625" style="6"/>
    <col min="14813" max="14813" width="5" style="6" customWidth="1"/>
    <col min="14814" max="14814" width="4.7109375" style="6" customWidth="1"/>
    <col min="14815" max="14815" width="5" style="6" customWidth="1"/>
    <col min="14816" max="14816" width="19.7109375" style="6" customWidth="1"/>
    <col min="14817" max="14817" width="49.85546875" style="6" customWidth="1"/>
    <col min="14818" max="14818" width="14.5703125" style="6" customWidth="1"/>
    <col min="14819" max="14819" width="13.7109375" style="6" customWidth="1"/>
    <col min="14820" max="14820" width="13.42578125" style="6" customWidth="1"/>
    <col min="14821" max="14821" width="15.42578125" style="6" customWidth="1"/>
    <col min="14822" max="14823" width="10.28515625" style="6" bestFit="1" customWidth="1"/>
    <col min="14824" max="15068" width="9.140625" style="6"/>
    <col min="15069" max="15069" width="5" style="6" customWidth="1"/>
    <col min="15070" max="15070" width="4.7109375" style="6" customWidth="1"/>
    <col min="15071" max="15071" width="5" style="6" customWidth="1"/>
    <col min="15072" max="15072" width="19.7109375" style="6" customWidth="1"/>
    <col min="15073" max="15073" width="49.85546875" style="6" customWidth="1"/>
    <col min="15074" max="15074" width="14.5703125" style="6" customWidth="1"/>
    <col min="15075" max="15075" width="13.7109375" style="6" customWidth="1"/>
    <col min="15076" max="15076" width="13.42578125" style="6" customWidth="1"/>
    <col min="15077" max="15077" width="15.42578125" style="6" customWidth="1"/>
    <col min="15078" max="15079" width="10.28515625" style="6" bestFit="1" customWidth="1"/>
    <col min="15080" max="15324" width="9.140625" style="6"/>
    <col min="15325" max="15325" width="5" style="6" customWidth="1"/>
    <col min="15326" max="15326" width="4.7109375" style="6" customWidth="1"/>
    <col min="15327" max="15327" width="5" style="6" customWidth="1"/>
    <col min="15328" max="15328" width="19.7109375" style="6" customWidth="1"/>
    <col min="15329" max="15329" width="49.85546875" style="6" customWidth="1"/>
    <col min="15330" max="15330" width="14.5703125" style="6" customWidth="1"/>
    <col min="15331" max="15331" width="13.7109375" style="6" customWidth="1"/>
    <col min="15332" max="15332" width="13.42578125" style="6" customWidth="1"/>
    <col min="15333" max="15333" width="15.42578125" style="6" customWidth="1"/>
    <col min="15334" max="15335" width="10.28515625" style="6" bestFit="1" customWidth="1"/>
    <col min="15336" max="15580" width="9.140625" style="6"/>
    <col min="15581" max="15581" width="5" style="6" customWidth="1"/>
    <col min="15582" max="15582" width="4.7109375" style="6" customWidth="1"/>
    <col min="15583" max="15583" width="5" style="6" customWidth="1"/>
    <col min="15584" max="15584" width="19.7109375" style="6" customWidth="1"/>
    <col min="15585" max="15585" width="49.85546875" style="6" customWidth="1"/>
    <col min="15586" max="15586" width="14.5703125" style="6" customWidth="1"/>
    <col min="15587" max="15587" width="13.7109375" style="6" customWidth="1"/>
    <col min="15588" max="15588" width="13.42578125" style="6" customWidth="1"/>
    <col min="15589" max="15589" width="15.42578125" style="6" customWidth="1"/>
    <col min="15590" max="15591" width="10.28515625" style="6" bestFit="1" customWidth="1"/>
    <col min="15592" max="15836" width="9.140625" style="6"/>
    <col min="15837" max="15837" width="5" style="6" customWidth="1"/>
    <col min="15838" max="15838" width="4.7109375" style="6" customWidth="1"/>
    <col min="15839" max="15839" width="5" style="6" customWidth="1"/>
    <col min="15840" max="15840" width="19.7109375" style="6" customWidth="1"/>
    <col min="15841" max="15841" width="49.85546875" style="6" customWidth="1"/>
    <col min="15842" max="15842" width="14.5703125" style="6" customWidth="1"/>
    <col min="15843" max="15843" width="13.7109375" style="6" customWidth="1"/>
    <col min="15844" max="15844" width="13.42578125" style="6" customWidth="1"/>
    <col min="15845" max="15845" width="15.42578125" style="6" customWidth="1"/>
    <col min="15846" max="15847" width="10.28515625" style="6" bestFit="1" customWidth="1"/>
    <col min="15848" max="16092" width="9.140625" style="6"/>
    <col min="16093" max="16093" width="5" style="6" customWidth="1"/>
    <col min="16094" max="16094" width="4.7109375" style="6" customWidth="1"/>
    <col min="16095" max="16095" width="5" style="6" customWidth="1"/>
    <col min="16096" max="16096" width="19.7109375" style="6" customWidth="1"/>
    <col min="16097" max="16097" width="49.85546875" style="6" customWidth="1"/>
    <col min="16098" max="16098" width="14.5703125" style="6" customWidth="1"/>
    <col min="16099" max="16099" width="13.7109375" style="6" customWidth="1"/>
    <col min="16100" max="16100" width="13.42578125" style="6" customWidth="1"/>
    <col min="16101" max="16101" width="15.42578125" style="6" customWidth="1"/>
    <col min="16102" max="16103" width="10.28515625" style="6" bestFit="1" customWidth="1"/>
    <col min="16104" max="16384" width="9.140625" style="6"/>
  </cols>
  <sheetData>
    <row r="1" spans="1:5" x14ac:dyDescent="0.3">
      <c r="B1" s="6" t="s">
        <v>48</v>
      </c>
      <c r="E1" s="98" t="s">
        <v>110</v>
      </c>
    </row>
    <row r="2" spans="1:5" x14ac:dyDescent="0.3">
      <c r="C2" s="7"/>
      <c r="D2" s="7"/>
      <c r="E2" s="98" t="s">
        <v>61</v>
      </c>
    </row>
    <row r="3" spans="1:5" x14ac:dyDescent="0.3">
      <c r="C3" s="7"/>
      <c r="D3" s="7"/>
      <c r="E3" s="99" t="s">
        <v>47</v>
      </c>
    </row>
    <row r="4" spans="1:5" x14ac:dyDescent="0.3">
      <c r="B4" s="8"/>
      <c r="C4" s="8"/>
      <c r="D4" s="8"/>
      <c r="E4" s="8"/>
    </row>
    <row r="5" spans="1:5" ht="73.150000000000006" customHeight="1" x14ac:dyDescent="0.3">
      <c r="A5" s="108" t="s">
        <v>99</v>
      </c>
      <c r="B5" s="108"/>
      <c r="C5" s="108"/>
      <c r="D5" s="108"/>
      <c r="E5" s="108"/>
    </row>
    <row r="6" spans="1:5" x14ac:dyDescent="0.3">
      <c r="B6" s="11"/>
      <c r="C6" s="11"/>
      <c r="D6" s="11"/>
      <c r="E6" s="11" t="s">
        <v>74</v>
      </c>
    </row>
    <row r="7" spans="1:5" s="9" customFormat="1" ht="69.75" customHeight="1" x14ac:dyDescent="0.2">
      <c r="A7" s="109" t="s">
        <v>49</v>
      </c>
      <c r="B7" s="110"/>
      <c r="C7" s="111" t="s">
        <v>50</v>
      </c>
      <c r="D7" s="109" t="s">
        <v>51</v>
      </c>
      <c r="E7" s="110"/>
    </row>
    <row r="8" spans="1:5" s="9" customFormat="1" ht="33.75" customHeight="1" x14ac:dyDescent="0.2">
      <c r="A8" s="32" t="s">
        <v>52</v>
      </c>
      <c r="B8" s="32" t="s">
        <v>53</v>
      </c>
      <c r="C8" s="112"/>
      <c r="D8" s="32" t="s">
        <v>22</v>
      </c>
      <c r="E8" s="32" t="s">
        <v>0</v>
      </c>
    </row>
    <row r="9" spans="1:5" s="9" customFormat="1" x14ac:dyDescent="0.2">
      <c r="A9" s="33"/>
      <c r="B9" s="33"/>
      <c r="C9" s="33" t="s">
        <v>54</v>
      </c>
      <c r="D9" s="41" t="s">
        <v>98</v>
      </c>
      <c r="E9" s="41" t="s">
        <v>98</v>
      </c>
    </row>
    <row r="10" spans="1:5" s="9" customFormat="1" x14ac:dyDescent="0.2">
      <c r="A10" s="33"/>
      <c r="B10" s="33"/>
      <c r="C10" s="33" t="s">
        <v>55</v>
      </c>
      <c r="D10" s="34"/>
      <c r="E10" s="34"/>
    </row>
    <row r="11" spans="1:5" s="10" customFormat="1" x14ac:dyDescent="0.3">
      <c r="A11" s="114" t="s">
        <v>66</v>
      </c>
      <c r="B11" s="115"/>
      <c r="C11" s="116"/>
      <c r="D11" s="35" t="s">
        <v>98</v>
      </c>
      <c r="E11" s="35" t="s">
        <v>98</v>
      </c>
    </row>
    <row r="12" spans="1:5" s="10" customFormat="1" x14ac:dyDescent="0.3">
      <c r="A12" s="117" t="s">
        <v>67</v>
      </c>
      <c r="B12" s="118"/>
      <c r="C12" s="119"/>
      <c r="D12" s="36"/>
      <c r="E12" s="36"/>
    </row>
    <row r="13" spans="1:5" x14ac:dyDescent="0.3">
      <c r="A13" s="104" t="s">
        <v>21</v>
      </c>
      <c r="B13" s="105"/>
      <c r="C13" s="113"/>
      <c r="D13" s="41" t="s">
        <v>98</v>
      </c>
      <c r="E13" s="41" t="s">
        <v>98</v>
      </c>
    </row>
    <row r="14" spans="1:5" x14ac:dyDescent="0.3">
      <c r="A14" s="104" t="s">
        <v>56</v>
      </c>
      <c r="B14" s="105"/>
      <c r="C14" s="105"/>
      <c r="D14" s="105"/>
      <c r="E14" s="105"/>
    </row>
    <row r="15" spans="1:5" x14ac:dyDescent="0.3">
      <c r="A15" s="37">
        <v>1212</v>
      </c>
      <c r="B15" s="106" t="s">
        <v>23</v>
      </c>
      <c r="C15" s="107"/>
      <c r="D15" s="38" t="s">
        <v>98</v>
      </c>
      <c r="E15" s="38" t="s">
        <v>98</v>
      </c>
    </row>
    <row r="16" spans="1:5" s="10" customFormat="1" x14ac:dyDescent="0.3">
      <c r="A16" s="39"/>
      <c r="B16" s="39"/>
      <c r="C16" s="39" t="s">
        <v>67</v>
      </c>
      <c r="D16" s="36"/>
      <c r="E16" s="36"/>
    </row>
    <row r="17" spans="1:5" ht="34.5" x14ac:dyDescent="0.3">
      <c r="A17" s="40"/>
      <c r="B17" s="37">
        <v>12007</v>
      </c>
      <c r="C17" s="37" t="s">
        <v>57</v>
      </c>
      <c r="D17" s="26" t="s">
        <v>98</v>
      </c>
      <c r="E17" s="41" t="str">
        <f t="shared" ref="E17" si="0">E15</f>
        <v>_</v>
      </c>
    </row>
    <row r="18" spans="1:5" s="10" customFormat="1" x14ac:dyDescent="0.3">
      <c r="A18" s="39"/>
      <c r="B18" s="39"/>
      <c r="C18" s="39" t="s">
        <v>27</v>
      </c>
      <c r="D18" s="39"/>
      <c r="E18" s="39"/>
    </row>
    <row r="19" spans="1:5" x14ac:dyDescent="0.3">
      <c r="A19" s="40"/>
      <c r="B19" s="37"/>
      <c r="C19" s="96" t="s">
        <v>69</v>
      </c>
      <c r="D19" s="42">
        <f>-D20-D24-D28-D32-D38</f>
        <v>-350009.30000000005</v>
      </c>
      <c r="E19" s="42">
        <f>D19</f>
        <v>-350009.30000000005</v>
      </c>
    </row>
    <row r="20" spans="1:5" x14ac:dyDescent="0.3">
      <c r="A20" s="40"/>
      <c r="B20" s="37"/>
      <c r="C20" s="97" t="s">
        <v>86</v>
      </c>
      <c r="D20" s="38">
        <f>SUM(D22:D23)</f>
        <v>12353.900000000001</v>
      </c>
      <c r="E20" s="38">
        <f>SUM(E22:E23)</f>
        <v>12353.900000000001</v>
      </c>
    </row>
    <row r="21" spans="1:5" x14ac:dyDescent="0.3">
      <c r="A21" s="43"/>
      <c r="B21" s="43"/>
      <c r="C21" s="6" t="s">
        <v>58</v>
      </c>
      <c r="D21" s="44"/>
      <c r="E21" s="44"/>
    </row>
    <row r="22" spans="1:5" ht="34.5" x14ac:dyDescent="0.3">
      <c r="A22" s="43"/>
      <c r="B22" s="43"/>
      <c r="C22" s="36" t="s">
        <v>87</v>
      </c>
      <c r="D22" s="45">
        <v>4133.7</v>
      </c>
      <c r="E22" s="45">
        <f>D22</f>
        <v>4133.7</v>
      </c>
    </row>
    <row r="23" spans="1:5" ht="51.75" x14ac:dyDescent="0.3">
      <c r="A23" s="43"/>
      <c r="B23" s="43"/>
      <c r="C23" s="36" t="s">
        <v>100</v>
      </c>
      <c r="D23" s="46">
        <v>8220.2000000000007</v>
      </c>
      <c r="E23" s="46">
        <f>D23</f>
        <v>8220.2000000000007</v>
      </c>
    </row>
    <row r="24" spans="1:5" x14ac:dyDescent="0.3">
      <c r="A24" s="43"/>
      <c r="B24" s="43"/>
      <c r="C24" s="48" t="s">
        <v>60</v>
      </c>
      <c r="D24" s="38">
        <f>SUM(D26:D27)</f>
        <v>38080.699999999997</v>
      </c>
      <c r="E24" s="38">
        <f>SUM(E26:E27)</f>
        <v>38080.699999999997</v>
      </c>
    </row>
    <row r="25" spans="1:5" x14ac:dyDescent="0.3">
      <c r="A25" s="43"/>
      <c r="B25" s="47"/>
      <c r="C25" s="48" t="s">
        <v>58</v>
      </c>
      <c r="D25" s="44"/>
      <c r="E25" s="44"/>
    </row>
    <row r="26" spans="1:5" ht="34.5" x14ac:dyDescent="0.3">
      <c r="A26" s="43"/>
      <c r="B26" s="43"/>
      <c r="C26" s="36" t="s">
        <v>88</v>
      </c>
      <c r="D26" s="38">
        <v>30730.7</v>
      </c>
      <c r="E26" s="38">
        <f>D26</f>
        <v>30730.7</v>
      </c>
    </row>
    <row r="27" spans="1:5" ht="34.5" x14ac:dyDescent="0.3">
      <c r="A27" s="43"/>
      <c r="B27" s="43"/>
      <c r="C27" s="36" t="s">
        <v>101</v>
      </c>
      <c r="D27" s="38">
        <v>7350</v>
      </c>
      <c r="E27" s="38">
        <v>7350</v>
      </c>
    </row>
    <row r="28" spans="1:5" x14ac:dyDescent="0.3">
      <c r="A28" s="40"/>
      <c r="B28" s="37"/>
      <c r="C28" s="97" t="s">
        <v>78</v>
      </c>
      <c r="D28" s="38">
        <f>SUM(D30:D31)</f>
        <v>13650</v>
      </c>
      <c r="E28" s="38">
        <f>SUM(E30:E31)</f>
        <v>13650</v>
      </c>
    </row>
    <row r="29" spans="1:5" x14ac:dyDescent="0.3">
      <c r="A29" s="43"/>
      <c r="B29" s="43"/>
      <c r="C29" s="6" t="s">
        <v>58</v>
      </c>
      <c r="D29" s="44"/>
      <c r="E29" s="44"/>
    </row>
    <row r="30" spans="1:5" ht="34.5" x14ac:dyDescent="0.3">
      <c r="A30" s="43"/>
      <c r="B30" s="43"/>
      <c r="C30" s="36" t="s">
        <v>89</v>
      </c>
      <c r="D30" s="45">
        <v>8400</v>
      </c>
      <c r="E30" s="45">
        <f>D30</f>
        <v>8400</v>
      </c>
    </row>
    <row r="31" spans="1:5" ht="34.5" x14ac:dyDescent="0.3">
      <c r="A31" s="43"/>
      <c r="B31" s="43"/>
      <c r="C31" s="36" t="s">
        <v>90</v>
      </c>
      <c r="D31" s="45">
        <v>5250</v>
      </c>
      <c r="E31" s="45">
        <f t="shared" ref="E31" si="1">D31</f>
        <v>5250</v>
      </c>
    </row>
    <row r="32" spans="1:5" x14ac:dyDescent="0.3">
      <c r="A32" s="43"/>
      <c r="B32" s="43"/>
      <c r="C32" s="48" t="s">
        <v>59</v>
      </c>
      <c r="D32" s="38">
        <f>SUM(D34:D37)</f>
        <v>186492.1</v>
      </c>
      <c r="E32" s="38">
        <f>SUM(E34:E37)</f>
        <v>186492.1</v>
      </c>
    </row>
    <row r="33" spans="1:5" x14ac:dyDescent="0.3">
      <c r="A33" s="43"/>
      <c r="B33" s="47"/>
      <c r="C33" s="48" t="s">
        <v>58</v>
      </c>
      <c r="D33" s="44"/>
      <c r="E33" s="44"/>
    </row>
    <row r="34" spans="1:5" ht="33" customHeight="1" x14ac:dyDescent="0.3">
      <c r="A34" s="43"/>
      <c r="B34" s="43"/>
      <c r="C34" s="36" t="s">
        <v>102</v>
      </c>
      <c r="D34" s="38">
        <v>134775.6</v>
      </c>
      <c r="E34" s="38">
        <f>D34</f>
        <v>134775.6</v>
      </c>
    </row>
    <row r="35" spans="1:5" ht="34.5" x14ac:dyDescent="0.3">
      <c r="A35" s="43"/>
      <c r="B35" s="43"/>
      <c r="C35" s="36" t="s">
        <v>103</v>
      </c>
      <c r="D35" s="38">
        <v>9362.1</v>
      </c>
      <c r="E35" s="38">
        <v>9362.1</v>
      </c>
    </row>
    <row r="36" spans="1:5" ht="34.5" x14ac:dyDescent="0.3">
      <c r="A36" s="43"/>
      <c r="B36" s="43"/>
      <c r="C36" s="36" t="s">
        <v>104</v>
      </c>
      <c r="D36" s="38">
        <v>26092</v>
      </c>
      <c r="E36" s="38">
        <v>26092</v>
      </c>
    </row>
    <row r="37" spans="1:5" ht="51.75" x14ac:dyDescent="0.3">
      <c r="A37" s="43"/>
      <c r="B37" s="43"/>
      <c r="C37" s="36" t="s">
        <v>105</v>
      </c>
      <c r="D37" s="38">
        <v>16262.4</v>
      </c>
      <c r="E37" s="38">
        <v>16262.4</v>
      </c>
    </row>
    <row r="38" spans="1:5" x14ac:dyDescent="0.3">
      <c r="A38" s="43"/>
      <c r="B38" s="49"/>
      <c r="C38" s="48" t="s">
        <v>79</v>
      </c>
      <c r="D38" s="38">
        <f>SUM(D40:D43)</f>
        <v>99432.6</v>
      </c>
      <c r="E38" s="38">
        <f>SUM(E40:E43)</f>
        <v>99432.6</v>
      </c>
    </row>
    <row r="39" spans="1:5" x14ac:dyDescent="0.3">
      <c r="A39" s="43"/>
      <c r="B39" s="43"/>
      <c r="C39" s="48" t="s">
        <v>58</v>
      </c>
      <c r="D39" s="44"/>
      <c r="E39" s="44"/>
    </row>
    <row r="40" spans="1:5" ht="34.5" x14ac:dyDescent="0.3">
      <c r="A40" s="43"/>
      <c r="B40" s="50"/>
      <c r="C40" s="36" t="s">
        <v>92</v>
      </c>
      <c r="D40" s="51">
        <v>3287.9</v>
      </c>
      <c r="E40" s="38">
        <f>D40</f>
        <v>3287.9</v>
      </c>
    </row>
    <row r="41" spans="1:5" ht="34.5" x14ac:dyDescent="0.3">
      <c r="A41" s="43"/>
      <c r="B41" s="50"/>
      <c r="C41" s="36" t="s">
        <v>106</v>
      </c>
      <c r="D41" s="51">
        <v>52444</v>
      </c>
      <c r="E41" s="51">
        <v>52444</v>
      </c>
    </row>
    <row r="42" spans="1:5" ht="34.5" x14ac:dyDescent="0.3">
      <c r="A42" s="43"/>
      <c r="B42" s="49"/>
      <c r="C42" s="36" t="s">
        <v>93</v>
      </c>
      <c r="D42" s="51">
        <v>23800.7</v>
      </c>
      <c r="E42" s="51">
        <f>D42</f>
        <v>23800.7</v>
      </c>
    </row>
    <row r="43" spans="1:5" ht="34.5" x14ac:dyDescent="0.3">
      <c r="A43" s="43"/>
      <c r="B43" s="50"/>
      <c r="C43" s="36" t="s">
        <v>91</v>
      </c>
      <c r="D43" s="51">
        <v>19900</v>
      </c>
      <c r="E43" s="38">
        <f>D43</f>
        <v>19900</v>
      </c>
    </row>
  </sheetData>
  <mergeCells count="9">
    <mergeCell ref="A14:E14"/>
    <mergeCell ref="B15:C15"/>
    <mergeCell ref="A5:E5"/>
    <mergeCell ref="A7:B7"/>
    <mergeCell ref="C7:C8"/>
    <mergeCell ref="A13:C13"/>
    <mergeCell ref="A11:C11"/>
    <mergeCell ref="A12:C12"/>
    <mergeCell ref="D7:E7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3"/>
  <sheetViews>
    <sheetView zoomScaleNormal="100" workbookViewId="0"/>
  </sheetViews>
  <sheetFormatPr defaultColWidth="9.140625" defaultRowHeight="17.25" x14ac:dyDescent="0.3"/>
  <cols>
    <col min="1" max="1" width="8.42578125" style="2" bestFit="1" customWidth="1"/>
    <col min="2" max="2" width="7.7109375" style="2" bestFit="1" customWidth="1"/>
    <col min="3" max="3" width="6" style="2" bestFit="1" customWidth="1"/>
    <col min="4" max="4" width="10.140625" style="2" bestFit="1" customWidth="1"/>
    <col min="5" max="5" width="14.28515625" style="2" customWidth="1"/>
    <col min="6" max="6" width="69.7109375" style="2" customWidth="1"/>
    <col min="7" max="7" width="19.140625" style="2" customWidth="1"/>
    <col min="8" max="8" width="19.85546875" style="2" customWidth="1"/>
    <col min="9" max="9" width="9.140625" style="2"/>
    <col min="10" max="10" width="14.28515625" style="2" bestFit="1" customWidth="1"/>
    <col min="11" max="16384" width="9.140625" style="2"/>
  </cols>
  <sheetData>
    <row r="1" spans="1:253" x14ac:dyDescent="0.3">
      <c r="H1" s="98" t="s">
        <v>109</v>
      </c>
    </row>
    <row r="2" spans="1:253" x14ac:dyDescent="0.3">
      <c r="D2" s="100"/>
      <c r="E2" s="100"/>
      <c r="F2" s="100"/>
      <c r="H2" s="98" t="s">
        <v>61</v>
      </c>
    </row>
    <row r="3" spans="1:253" x14ac:dyDescent="0.3">
      <c r="C3" s="3"/>
      <c r="D3" s="101"/>
      <c r="E3" s="101"/>
      <c r="F3" s="101"/>
      <c r="H3" s="99" t="s">
        <v>47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53" x14ac:dyDescent="0.3">
      <c r="E4" s="3"/>
      <c r="F4" s="3"/>
      <c r="G4" s="102"/>
      <c r="H4" s="25"/>
      <c r="I4" s="25"/>
      <c r="J4" s="25"/>
      <c r="K4" s="25"/>
      <c r="L4" s="25"/>
      <c r="M4" s="1"/>
      <c r="N4" s="25"/>
      <c r="O4" s="25"/>
      <c r="P4" s="25"/>
      <c r="Q4" s="25"/>
      <c r="R4" s="25"/>
      <c r="S4" s="25"/>
      <c r="T4" s="25"/>
      <c r="U4" s="1"/>
      <c r="V4" s="25"/>
      <c r="W4" s="25"/>
      <c r="X4" s="25"/>
      <c r="Y4" s="25"/>
      <c r="Z4" s="25"/>
      <c r="AA4" s="25"/>
      <c r="AB4" s="25"/>
      <c r="AC4" s="1"/>
      <c r="AD4" s="25"/>
      <c r="AE4" s="25"/>
      <c r="AF4" s="25"/>
      <c r="AG4" s="25"/>
      <c r="AH4" s="25"/>
      <c r="AI4" s="25"/>
      <c r="AJ4" s="25"/>
      <c r="AK4" s="1"/>
      <c r="AL4" s="25"/>
      <c r="AM4" s="25"/>
      <c r="AN4" s="25"/>
      <c r="AO4" s="25"/>
      <c r="AP4" s="25"/>
      <c r="AQ4" s="25"/>
      <c r="AR4" s="25"/>
      <c r="AS4" s="1"/>
      <c r="AT4" s="25"/>
      <c r="AU4" s="25"/>
      <c r="AV4" s="25"/>
      <c r="AW4" s="25"/>
      <c r="AX4" s="25"/>
      <c r="AY4" s="25"/>
      <c r="AZ4" s="25"/>
      <c r="BA4" s="1"/>
      <c r="BB4" s="25"/>
      <c r="BC4" s="25"/>
      <c r="BD4" s="25"/>
      <c r="BE4" s="25"/>
      <c r="BF4" s="25"/>
      <c r="BG4" s="25"/>
      <c r="BH4" s="25"/>
      <c r="BI4" s="1"/>
      <c r="BJ4" s="25"/>
      <c r="BK4" s="25"/>
      <c r="BL4" s="25"/>
      <c r="BM4" s="25"/>
      <c r="BN4" s="25"/>
      <c r="BO4" s="25"/>
      <c r="BP4" s="25"/>
      <c r="BQ4" s="1"/>
      <c r="BR4" s="25"/>
      <c r="BS4" s="25"/>
      <c r="BT4" s="25"/>
      <c r="BU4" s="25"/>
      <c r="BV4" s="25"/>
      <c r="BW4" s="25"/>
      <c r="BX4" s="25"/>
      <c r="BY4" s="1"/>
      <c r="BZ4" s="25"/>
      <c r="CA4" s="25"/>
      <c r="CB4" s="25"/>
      <c r="CC4" s="25"/>
      <c r="CD4" s="25"/>
      <c r="CE4" s="25"/>
      <c r="CF4" s="25"/>
      <c r="CG4" s="1"/>
      <c r="CH4" s="25"/>
      <c r="CI4" s="25"/>
      <c r="CJ4" s="25"/>
      <c r="CK4" s="25"/>
      <c r="CL4" s="25"/>
      <c r="CM4" s="25"/>
      <c r="CN4" s="25"/>
      <c r="CO4" s="1"/>
      <c r="CP4" s="25"/>
      <c r="CQ4" s="25"/>
      <c r="CR4" s="25"/>
      <c r="CS4" s="25"/>
      <c r="CT4" s="25"/>
      <c r="CU4" s="25"/>
      <c r="CV4" s="25"/>
      <c r="CW4" s="1"/>
      <c r="CX4" s="25"/>
      <c r="CY4" s="25"/>
      <c r="CZ4" s="25"/>
      <c r="DA4" s="25"/>
      <c r="DB4" s="25"/>
      <c r="DC4" s="25"/>
      <c r="DD4" s="25"/>
      <c r="DE4" s="1"/>
      <c r="DF4" s="25"/>
      <c r="DG4" s="25"/>
      <c r="DH4" s="25"/>
      <c r="DI4" s="25"/>
      <c r="DJ4" s="25"/>
      <c r="DK4" s="25"/>
      <c r="DL4" s="25"/>
      <c r="DM4" s="1"/>
      <c r="DN4" s="25"/>
      <c r="DO4" s="25"/>
      <c r="DP4" s="25"/>
      <c r="DQ4" s="25"/>
      <c r="DR4" s="25"/>
      <c r="DS4" s="25"/>
      <c r="DT4" s="25"/>
      <c r="DU4" s="1"/>
      <c r="DV4" s="25"/>
      <c r="DW4" s="25"/>
      <c r="DX4" s="25"/>
      <c r="DY4" s="25"/>
      <c r="DZ4" s="25"/>
      <c r="EA4" s="25"/>
      <c r="EB4" s="25"/>
      <c r="EC4" s="1"/>
      <c r="ED4" s="25"/>
      <c r="EE4" s="25"/>
      <c r="EF4" s="25"/>
      <c r="EG4" s="25"/>
      <c r="EH4" s="25"/>
      <c r="EI4" s="25"/>
      <c r="EJ4" s="25"/>
      <c r="EK4" s="1"/>
      <c r="EL4" s="25"/>
      <c r="EM4" s="25"/>
      <c r="EN4" s="25"/>
      <c r="EO4" s="25"/>
      <c r="EP4" s="25"/>
      <c r="EQ4" s="25"/>
      <c r="ER4" s="25"/>
      <c r="ES4" s="1"/>
      <c r="ET4" s="25"/>
      <c r="EU4" s="25"/>
      <c r="EV4" s="25"/>
      <c r="EW4" s="25"/>
      <c r="EX4" s="25"/>
      <c r="EY4" s="25"/>
      <c r="EZ4" s="25"/>
      <c r="FA4" s="1"/>
      <c r="FB4" s="25"/>
      <c r="FC4" s="25"/>
      <c r="FD4" s="25"/>
      <c r="FE4" s="25"/>
      <c r="FF4" s="25"/>
      <c r="FG4" s="25"/>
      <c r="FH4" s="25"/>
      <c r="FI4" s="1"/>
      <c r="FJ4" s="25"/>
      <c r="FK4" s="25"/>
      <c r="FL4" s="25"/>
      <c r="FM4" s="25"/>
      <c r="FN4" s="25"/>
      <c r="FO4" s="25"/>
      <c r="FP4" s="25"/>
      <c r="FQ4" s="1"/>
      <c r="FR4" s="25"/>
      <c r="FS4" s="25"/>
      <c r="FT4" s="25"/>
      <c r="FU4" s="25"/>
      <c r="FV4" s="25"/>
      <c r="FW4" s="25"/>
      <c r="FX4" s="25"/>
      <c r="FY4" s="1"/>
      <c r="FZ4" s="25"/>
      <c r="GA4" s="25"/>
      <c r="GB4" s="25"/>
      <c r="GC4" s="25"/>
      <c r="GD4" s="25"/>
      <c r="GE4" s="25"/>
      <c r="GF4" s="25"/>
      <c r="GG4" s="1"/>
      <c r="GH4" s="25"/>
      <c r="GI4" s="25"/>
      <c r="GJ4" s="25"/>
      <c r="GK4" s="25"/>
      <c r="GL4" s="25"/>
      <c r="GM4" s="25"/>
      <c r="GN4" s="25"/>
      <c r="GO4" s="1"/>
      <c r="GP4" s="25"/>
      <c r="GQ4" s="25"/>
      <c r="GR4" s="25"/>
      <c r="GS4" s="25"/>
      <c r="GT4" s="25"/>
      <c r="GU4" s="25"/>
      <c r="GV4" s="25"/>
      <c r="GW4" s="1"/>
      <c r="GX4" s="25"/>
      <c r="GY4" s="25"/>
      <c r="GZ4" s="25"/>
      <c r="HA4" s="25"/>
      <c r="HB4" s="25"/>
      <c r="HC4" s="25"/>
      <c r="HD4" s="25"/>
      <c r="HE4" s="1"/>
      <c r="HF4" s="25"/>
      <c r="HG4" s="25"/>
      <c r="HH4" s="25"/>
      <c r="HI4" s="25"/>
      <c r="HJ4" s="25"/>
      <c r="HK4" s="25"/>
      <c r="HL4" s="25"/>
      <c r="HM4" s="1"/>
      <c r="HN4" s="25"/>
      <c r="HO4" s="25"/>
      <c r="HP4" s="25"/>
      <c r="HQ4" s="25"/>
      <c r="HR4" s="25"/>
      <c r="HS4" s="25"/>
      <c r="HT4" s="25"/>
      <c r="HU4" s="1"/>
      <c r="HV4" s="25"/>
      <c r="HW4" s="25"/>
      <c r="HX4" s="25"/>
      <c r="HY4" s="25"/>
      <c r="HZ4" s="25"/>
      <c r="IA4" s="25"/>
      <c r="IB4" s="25"/>
      <c r="IC4" s="1"/>
      <c r="ID4" s="25"/>
      <c r="IE4" s="25"/>
      <c r="IF4" s="25"/>
      <c r="IG4" s="25"/>
      <c r="IH4" s="25"/>
      <c r="II4" s="25"/>
      <c r="IJ4" s="25"/>
      <c r="IK4" s="1"/>
      <c r="IL4" s="25"/>
      <c r="IM4" s="25"/>
      <c r="IN4" s="25"/>
      <c r="IO4" s="25"/>
      <c r="IP4" s="25"/>
      <c r="IQ4" s="25"/>
      <c r="IR4" s="25"/>
      <c r="IS4" s="1"/>
    </row>
    <row r="5" spans="1:253" ht="73.150000000000006" customHeight="1" x14ac:dyDescent="0.3">
      <c r="A5" s="122" t="s">
        <v>71</v>
      </c>
      <c r="B5" s="122"/>
      <c r="C5" s="122"/>
      <c r="D5" s="122"/>
      <c r="E5" s="122"/>
      <c r="F5" s="122"/>
      <c r="G5" s="122"/>
      <c r="H5" s="122"/>
      <c r="I5" s="25"/>
      <c r="J5" s="25"/>
      <c r="K5" s="25"/>
      <c r="L5" s="25"/>
      <c r="M5" s="1"/>
      <c r="N5" s="25"/>
      <c r="O5" s="25"/>
      <c r="P5" s="25"/>
      <c r="Q5" s="25"/>
      <c r="R5" s="25"/>
      <c r="S5" s="25"/>
      <c r="T5" s="25"/>
      <c r="U5" s="1"/>
      <c r="V5" s="25"/>
      <c r="W5" s="25"/>
      <c r="X5" s="25"/>
      <c r="Y5" s="25"/>
      <c r="Z5" s="25"/>
      <c r="AA5" s="25"/>
      <c r="AB5" s="25"/>
      <c r="AC5" s="1"/>
      <c r="AD5" s="25"/>
      <c r="AE5" s="25"/>
      <c r="AF5" s="25"/>
      <c r="AG5" s="25"/>
      <c r="AH5" s="25"/>
      <c r="AI5" s="25"/>
      <c r="AJ5" s="25"/>
      <c r="AK5" s="1"/>
      <c r="AL5" s="25"/>
      <c r="AM5" s="25"/>
      <c r="AN5" s="25"/>
      <c r="AO5" s="25"/>
      <c r="AP5" s="25"/>
      <c r="AQ5" s="25"/>
      <c r="AR5" s="25"/>
      <c r="AS5" s="1"/>
      <c r="AT5" s="25"/>
      <c r="AU5" s="25"/>
      <c r="AV5" s="25"/>
      <c r="AW5" s="25"/>
      <c r="AX5" s="25"/>
      <c r="AY5" s="25"/>
      <c r="AZ5" s="25"/>
      <c r="BA5" s="1"/>
      <c r="BB5" s="25"/>
      <c r="BC5" s="25"/>
      <c r="BD5" s="25"/>
      <c r="BE5" s="25"/>
      <c r="BF5" s="25"/>
      <c r="BG5" s="25"/>
      <c r="BH5" s="25"/>
      <c r="BI5" s="1"/>
      <c r="BJ5" s="25"/>
      <c r="BK5" s="25"/>
      <c r="BL5" s="25"/>
      <c r="BM5" s="25"/>
      <c r="BN5" s="25"/>
      <c r="BO5" s="25"/>
      <c r="BP5" s="25"/>
      <c r="BQ5" s="1"/>
      <c r="BR5" s="25"/>
      <c r="BS5" s="25"/>
      <c r="BT5" s="25"/>
      <c r="BU5" s="25"/>
      <c r="BV5" s="25"/>
      <c r="BW5" s="25"/>
      <c r="BX5" s="25"/>
      <c r="BY5" s="1"/>
      <c r="BZ5" s="25"/>
      <c r="CA5" s="25"/>
      <c r="CB5" s="25"/>
      <c r="CC5" s="25"/>
      <c r="CD5" s="25"/>
      <c r="CE5" s="25"/>
      <c r="CF5" s="25"/>
      <c r="CG5" s="1"/>
      <c r="CH5" s="25"/>
      <c r="CI5" s="25"/>
      <c r="CJ5" s="25"/>
      <c r="CK5" s="25"/>
      <c r="CL5" s="25"/>
      <c r="CM5" s="25"/>
      <c r="CN5" s="25"/>
      <c r="CO5" s="1"/>
      <c r="CP5" s="25"/>
      <c r="CQ5" s="25"/>
      <c r="CR5" s="25"/>
      <c r="CS5" s="25"/>
      <c r="CT5" s="25"/>
      <c r="CU5" s="25"/>
      <c r="CV5" s="25"/>
      <c r="CW5" s="1"/>
      <c r="CX5" s="25"/>
      <c r="CY5" s="25"/>
      <c r="CZ5" s="25"/>
      <c r="DA5" s="25"/>
      <c r="DB5" s="25"/>
      <c r="DC5" s="25"/>
      <c r="DD5" s="25"/>
      <c r="DE5" s="1"/>
      <c r="DF5" s="25"/>
      <c r="DG5" s="25"/>
      <c r="DH5" s="25"/>
      <c r="DI5" s="25"/>
      <c r="DJ5" s="25"/>
      <c r="DK5" s="25"/>
      <c r="DL5" s="25"/>
      <c r="DM5" s="1"/>
      <c r="DN5" s="25"/>
      <c r="DO5" s="25"/>
      <c r="DP5" s="25"/>
      <c r="DQ5" s="25"/>
      <c r="DR5" s="25"/>
      <c r="DS5" s="25"/>
      <c r="DT5" s="25"/>
      <c r="DU5" s="1"/>
      <c r="DV5" s="25"/>
      <c r="DW5" s="25"/>
      <c r="DX5" s="25"/>
      <c r="DY5" s="25"/>
      <c r="DZ5" s="25"/>
      <c r="EA5" s="25"/>
      <c r="EB5" s="25"/>
      <c r="EC5" s="1"/>
      <c r="ED5" s="25"/>
      <c r="EE5" s="25"/>
      <c r="EF5" s="25"/>
      <c r="EG5" s="25"/>
      <c r="EH5" s="25"/>
      <c r="EI5" s="25"/>
      <c r="EJ5" s="25"/>
      <c r="EK5" s="1"/>
      <c r="EL5" s="25"/>
      <c r="EM5" s="25"/>
      <c r="EN5" s="25"/>
      <c r="EO5" s="25"/>
      <c r="EP5" s="25"/>
      <c r="EQ5" s="25"/>
      <c r="ER5" s="25"/>
      <c r="ES5" s="1"/>
      <c r="ET5" s="25"/>
      <c r="EU5" s="25"/>
      <c r="EV5" s="25"/>
      <c r="EW5" s="25"/>
      <c r="EX5" s="25"/>
      <c r="EY5" s="25"/>
      <c r="EZ5" s="25"/>
      <c r="FA5" s="1"/>
      <c r="FB5" s="25"/>
      <c r="FC5" s="25"/>
      <c r="FD5" s="25"/>
      <c r="FE5" s="25"/>
      <c r="FF5" s="25"/>
      <c r="FG5" s="25"/>
      <c r="FH5" s="25"/>
      <c r="FI5" s="1"/>
      <c r="FJ5" s="25"/>
      <c r="FK5" s="25"/>
      <c r="FL5" s="25"/>
      <c r="FM5" s="25"/>
      <c r="FN5" s="25"/>
      <c r="FO5" s="25"/>
      <c r="FP5" s="25"/>
      <c r="FQ5" s="1"/>
      <c r="FR5" s="25"/>
      <c r="FS5" s="25"/>
      <c r="FT5" s="25"/>
      <c r="FU5" s="25"/>
      <c r="FV5" s="25"/>
      <c r="FW5" s="25"/>
      <c r="FX5" s="25"/>
      <c r="FY5" s="1"/>
      <c r="FZ5" s="25"/>
      <c r="GA5" s="25"/>
      <c r="GB5" s="25"/>
      <c r="GC5" s="25"/>
      <c r="GD5" s="25"/>
      <c r="GE5" s="25"/>
      <c r="GF5" s="25"/>
      <c r="GG5" s="1"/>
      <c r="GH5" s="25"/>
      <c r="GI5" s="25"/>
      <c r="GJ5" s="25"/>
      <c r="GK5" s="25"/>
      <c r="GL5" s="25"/>
      <c r="GM5" s="25"/>
      <c r="GN5" s="25"/>
      <c r="GO5" s="1"/>
      <c r="GP5" s="25"/>
      <c r="GQ5" s="25"/>
      <c r="GR5" s="25"/>
      <c r="GS5" s="25"/>
      <c r="GT5" s="25"/>
      <c r="GU5" s="25"/>
      <c r="GV5" s="25"/>
      <c r="GW5" s="1"/>
      <c r="GX5" s="25"/>
      <c r="GY5" s="25"/>
      <c r="GZ5" s="25"/>
      <c r="HA5" s="25"/>
      <c r="HB5" s="25"/>
      <c r="HC5" s="25"/>
      <c r="HD5" s="25"/>
      <c r="HE5" s="1"/>
      <c r="HF5" s="25"/>
      <c r="HG5" s="25"/>
      <c r="HH5" s="25"/>
      <c r="HI5" s="25"/>
      <c r="HJ5" s="25"/>
      <c r="HK5" s="25"/>
      <c r="HL5" s="25"/>
      <c r="HM5" s="1"/>
      <c r="HN5" s="25"/>
      <c r="HO5" s="25"/>
      <c r="HP5" s="25"/>
      <c r="HQ5" s="25"/>
      <c r="HR5" s="25"/>
      <c r="HS5" s="25"/>
      <c r="HT5" s="25"/>
      <c r="HU5" s="1"/>
      <c r="HV5" s="25"/>
      <c r="HW5" s="25"/>
      <c r="HX5" s="25"/>
      <c r="HY5" s="25"/>
      <c r="HZ5" s="25"/>
      <c r="IA5" s="25"/>
      <c r="IB5" s="25"/>
      <c r="IC5" s="1"/>
      <c r="ID5" s="25"/>
      <c r="IE5" s="25"/>
      <c r="IF5" s="25"/>
      <c r="IG5" s="25"/>
      <c r="IH5" s="25"/>
      <c r="II5" s="25"/>
      <c r="IJ5" s="25"/>
      <c r="IK5" s="1"/>
      <c r="IL5" s="25"/>
      <c r="IM5" s="25"/>
      <c r="IN5" s="25"/>
      <c r="IO5" s="25"/>
      <c r="IP5" s="25"/>
      <c r="IQ5" s="25"/>
      <c r="IR5" s="25"/>
      <c r="IS5" s="1"/>
    </row>
    <row r="6" spans="1:253" x14ac:dyDescent="0.3">
      <c r="A6" s="25"/>
      <c r="B6" s="25"/>
      <c r="C6" s="25"/>
      <c r="D6" s="25"/>
      <c r="E6" s="25"/>
      <c r="F6" s="25"/>
      <c r="G6" s="25"/>
      <c r="H6" s="24" t="s">
        <v>74</v>
      </c>
      <c r="I6" s="25"/>
      <c r="J6" s="25"/>
      <c r="K6" s="25"/>
      <c r="L6" s="25"/>
      <c r="M6" s="1"/>
      <c r="N6" s="25"/>
      <c r="O6" s="25"/>
      <c r="P6" s="25"/>
      <c r="Q6" s="25"/>
      <c r="R6" s="25"/>
      <c r="S6" s="25"/>
      <c r="T6" s="25"/>
      <c r="U6" s="1"/>
      <c r="V6" s="25"/>
      <c r="W6" s="25"/>
      <c r="X6" s="25"/>
      <c r="Y6" s="25"/>
      <c r="Z6" s="25"/>
      <c r="AA6" s="25"/>
      <c r="AB6" s="25"/>
      <c r="AC6" s="1"/>
      <c r="AD6" s="25"/>
      <c r="AE6" s="25"/>
      <c r="AF6" s="25"/>
      <c r="AG6" s="25"/>
      <c r="AH6" s="25"/>
      <c r="AI6" s="25"/>
      <c r="AJ6" s="25"/>
      <c r="AK6" s="1"/>
      <c r="AL6" s="25"/>
      <c r="AM6" s="25"/>
      <c r="AN6" s="25"/>
      <c r="AO6" s="25"/>
      <c r="AP6" s="25"/>
      <c r="AQ6" s="25"/>
      <c r="AR6" s="25"/>
      <c r="AS6" s="1"/>
      <c r="AT6" s="25"/>
      <c r="AU6" s="25"/>
      <c r="AV6" s="25"/>
      <c r="AW6" s="25"/>
      <c r="AX6" s="25"/>
      <c r="AY6" s="25"/>
      <c r="AZ6" s="25"/>
      <c r="BA6" s="1"/>
      <c r="BB6" s="25"/>
      <c r="BC6" s="25"/>
      <c r="BD6" s="25"/>
      <c r="BE6" s="25"/>
      <c r="BF6" s="25"/>
      <c r="BG6" s="25"/>
      <c r="BH6" s="25"/>
      <c r="BI6" s="1"/>
      <c r="BJ6" s="25"/>
      <c r="BK6" s="25"/>
      <c r="BL6" s="25"/>
      <c r="BM6" s="25"/>
      <c r="BN6" s="25"/>
      <c r="BO6" s="25"/>
      <c r="BP6" s="25"/>
      <c r="BQ6" s="1"/>
      <c r="BR6" s="25"/>
      <c r="BS6" s="25"/>
      <c r="BT6" s="25"/>
      <c r="BU6" s="25"/>
      <c r="BV6" s="25"/>
      <c r="BW6" s="25"/>
      <c r="BX6" s="25"/>
      <c r="BY6" s="1"/>
      <c r="BZ6" s="25"/>
      <c r="CA6" s="25"/>
      <c r="CB6" s="25"/>
      <c r="CC6" s="25"/>
      <c r="CD6" s="25"/>
      <c r="CE6" s="25"/>
      <c r="CF6" s="25"/>
      <c r="CG6" s="1"/>
      <c r="CH6" s="25"/>
      <c r="CI6" s="25"/>
      <c r="CJ6" s="25"/>
      <c r="CK6" s="25"/>
      <c r="CL6" s="25"/>
      <c r="CM6" s="25"/>
      <c r="CN6" s="25"/>
      <c r="CO6" s="1"/>
      <c r="CP6" s="25"/>
      <c r="CQ6" s="25"/>
      <c r="CR6" s="25"/>
      <c r="CS6" s="25"/>
      <c r="CT6" s="25"/>
      <c r="CU6" s="25"/>
      <c r="CV6" s="25"/>
      <c r="CW6" s="1"/>
      <c r="CX6" s="25"/>
      <c r="CY6" s="25"/>
      <c r="CZ6" s="25"/>
      <c r="DA6" s="25"/>
      <c r="DB6" s="25"/>
      <c r="DC6" s="25"/>
      <c r="DD6" s="25"/>
      <c r="DE6" s="1"/>
      <c r="DF6" s="25"/>
      <c r="DG6" s="25"/>
      <c r="DH6" s="25"/>
      <c r="DI6" s="25"/>
      <c r="DJ6" s="25"/>
      <c r="DK6" s="25"/>
      <c r="DL6" s="25"/>
      <c r="DM6" s="1"/>
      <c r="DN6" s="25"/>
      <c r="DO6" s="25"/>
      <c r="DP6" s="25"/>
      <c r="DQ6" s="25"/>
      <c r="DR6" s="25"/>
      <c r="DS6" s="25"/>
      <c r="DT6" s="25"/>
      <c r="DU6" s="1"/>
      <c r="DV6" s="25"/>
      <c r="DW6" s="25"/>
      <c r="DX6" s="25"/>
      <c r="DY6" s="25"/>
      <c r="DZ6" s="25"/>
      <c r="EA6" s="25"/>
      <c r="EB6" s="25"/>
      <c r="EC6" s="1"/>
      <c r="ED6" s="25"/>
      <c r="EE6" s="25"/>
      <c r="EF6" s="25"/>
      <c r="EG6" s="25"/>
      <c r="EH6" s="25"/>
      <c r="EI6" s="25"/>
      <c r="EJ6" s="25"/>
      <c r="EK6" s="1"/>
      <c r="EL6" s="25"/>
      <c r="EM6" s="25"/>
      <c r="EN6" s="25"/>
      <c r="EO6" s="25"/>
      <c r="EP6" s="25"/>
      <c r="EQ6" s="25"/>
      <c r="ER6" s="25"/>
      <c r="ES6" s="1"/>
      <c r="ET6" s="25"/>
      <c r="EU6" s="25"/>
      <c r="EV6" s="25"/>
      <c r="EW6" s="25"/>
      <c r="EX6" s="25"/>
      <c r="EY6" s="25"/>
      <c r="EZ6" s="25"/>
      <c r="FA6" s="1"/>
      <c r="FB6" s="25"/>
      <c r="FC6" s="25"/>
      <c r="FD6" s="25"/>
      <c r="FE6" s="25"/>
      <c r="FF6" s="25"/>
      <c r="FG6" s="25"/>
      <c r="FH6" s="25"/>
      <c r="FI6" s="1"/>
      <c r="FJ6" s="25"/>
      <c r="FK6" s="25"/>
      <c r="FL6" s="25"/>
      <c r="FM6" s="25"/>
      <c r="FN6" s="25"/>
      <c r="FO6" s="25"/>
      <c r="FP6" s="25"/>
      <c r="FQ6" s="1"/>
      <c r="FR6" s="25"/>
      <c r="FS6" s="25"/>
      <c r="FT6" s="25"/>
      <c r="FU6" s="25"/>
      <c r="FV6" s="25"/>
      <c r="FW6" s="25"/>
      <c r="FX6" s="25"/>
      <c r="FY6" s="1"/>
      <c r="FZ6" s="25"/>
      <c r="GA6" s="25"/>
      <c r="GB6" s="25"/>
      <c r="GC6" s="25"/>
      <c r="GD6" s="25"/>
      <c r="GE6" s="25"/>
      <c r="GF6" s="25"/>
      <c r="GG6" s="1"/>
      <c r="GH6" s="25"/>
      <c r="GI6" s="25"/>
      <c r="GJ6" s="25"/>
      <c r="GK6" s="25"/>
      <c r="GL6" s="25"/>
      <c r="GM6" s="25"/>
      <c r="GN6" s="25"/>
      <c r="GO6" s="1"/>
      <c r="GP6" s="25"/>
      <c r="GQ6" s="25"/>
      <c r="GR6" s="25"/>
      <c r="GS6" s="25"/>
      <c r="GT6" s="25"/>
      <c r="GU6" s="25"/>
      <c r="GV6" s="25"/>
      <c r="GW6" s="1"/>
      <c r="GX6" s="25"/>
      <c r="GY6" s="25"/>
      <c r="GZ6" s="25"/>
      <c r="HA6" s="25"/>
      <c r="HB6" s="25"/>
      <c r="HC6" s="25"/>
      <c r="HD6" s="25"/>
      <c r="HE6" s="1"/>
      <c r="HF6" s="25"/>
      <c r="HG6" s="25"/>
      <c r="HH6" s="25"/>
      <c r="HI6" s="25"/>
      <c r="HJ6" s="25"/>
      <c r="HK6" s="25"/>
      <c r="HL6" s="25"/>
      <c r="HM6" s="1"/>
      <c r="HN6" s="25"/>
      <c r="HO6" s="25"/>
      <c r="HP6" s="25"/>
      <c r="HQ6" s="25"/>
      <c r="HR6" s="25"/>
      <c r="HS6" s="25"/>
      <c r="HT6" s="25"/>
      <c r="HU6" s="1"/>
      <c r="HV6" s="25"/>
      <c r="HW6" s="25"/>
      <c r="HX6" s="25"/>
      <c r="HY6" s="25"/>
      <c r="HZ6" s="25"/>
      <c r="IA6" s="25"/>
      <c r="IB6" s="25"/>
      <c r="IC6" s="1"/>
      <c r="ID6" s="25"/>
      <c r="IE6" s="25"/>
      <c r="IF6" s="25"/>
      <c r="IG6" s="25"/>
      <c r="IH6" s="25"/>
      <c r="II6" s="25"/>
      <c r="IJ6" s="25"/>
      <c r="IK6" s="1"/>
      <c r="IL6" s="25"/>
      <c r="IM6" s="25"/>
      <c r="IN6" s="25"/>
      <c r="IO6" s="25"/>
      <c r="IP6" s="25"/>
      <c r="IQ6" s="25"/>
      <c r="IR6" s="25"/>
      <c r="IS6" s="1"/>
    </row>
    <row r="7" spans="1:253" ht="69.75" customHeight="1" x14ac:dyDescent="0.3">
      <c r="A7" s="126" t="s">
        <v>12</v>
      </c>
      <c r="B7" s="127"/>
      <c r="C7" s="128"/>
      <c r="D7" s="126" t="s">
        <v>1</v>
      </c>
      <c r="E7" s="127"/>
      <c r="F7" s="129" t="s">
        <v>3</v>
      </c>
      <c r="G7" s="126" t="s">
        <v>20</v>
      </c>
      <c r="H7" s="132"/>
    </row>
    <row r="8" spans="1:253" ht="33.75" customHeight="1" x14ac:dyDescent="0.3">
      <c r="A8" s="52" t="s">
        <v>13</v>
      </c>
      <c r="B8" s="52" t="s">
        <v>14</v>
      </c>
      <c r="C8" s="52" t="s">
        <v>15</v>
      </c>
      <c r="D8" s="52" t="s">
        <v>16</v>
      </c>
      <c r="E8" s="52" t="s">
        <v>17</v>
      </c>
      <c r="F8" s="130"/>
      <c r="G8" s="53" t="s">
        <v>22</v>
      </c>
      <c r="H8" s="54" t="s">
        <v>77</v>
      </c>
    </row>
    <row r="9" spans="1:253" x14ac:dyDescent="0.3">
      <c r="A9" s="123" t="s">
        <v>4</v>
      </c>
      <c r="B9" s="124"/>
      <c r="C9" s="124"/>
      <c r="D9" s="124"/>
      <c r="E9" s="124"/>
      <c r="F9" s="125"/>
      <c r="G9" s="45" t="s">
        <v>98</v>
      </c>
      <c r="H9" s="45" t="s">
        <v>98</v>
      </c>
    </row>
    <row r="10" spans="1:253" x14ac:dyDescent="0.3">
      <c r="A10" s="131" t="s">
        <v>18</v>
      </c>
      <c r="B10" s="120"/>
      <c r="C10" s="120"/>
      <c r="D10" s="120"/>
      <c r="E10" s="120"/>
      <c r="F10" s="55" t="s">
        <v>25</v>
      </c>
      <c r="G10" s="45" t="s">
        <v>98</v>
      </c>
      <c r="H10" s="45" t="s">
        <v>98</v>
      </c>
    </row>
    <row r="11" spans="1:253" x14ac:dyDescent="0.3">
      <c r="A11" s="131"/>
      <c r="B11" s="120"/>
      <c r="C11" s="120"/>
      <c r="D11" s="120"/>
      <c r="E11" s="120"/>
      <c r="F11" s="55" t="s">
        <v>2</v>
      </c>
      <c r="G11" s="56"/>
      <c r="H11" s="57"/>
    </row>
    <row r="12" spans="1:253" ht="34.5" x14ac:dyDescent="0.3">
      <c r="A12" s="131"/>
      <c r="B12" s="131" t="s">
        <v>24</v>
      </c>
      <c r="C12" s="120"/>
      <c r="D12" s="120"/>
      <c r="E12" s="120"/>
      <c r="F12" s="58" t="s">
        <v>26</v>
      </c>
      <c r="G12" s="45" t="s">
        <v>98</v>
      </c>
      <c r="H12" s="45" t="s">
        <v>98</v>
      </c>
    </row>
    <row r="13" spans="1:253" x14ac:dyDescent="0.3">
      <c r="A13" s="131"/>
      <c r="B13" s="131"/>
      <c r="C13" s="120"/>
      <c r="D13" s="120"/>
      <c r="E13" s="120"/>
      <c r="F13" s="55" t="s">
        <v>2</v>
      </c>
      <c r="G13" s="56"/>
      <c r="H13" s="57"/>
    </row>
    <row r="14" spans="1:253" ht="34.5" x14ac:dyDescent="0.3">
      <c r="A14" s="131"/>
      <c r="B14" s="131"/>
      <c r="C14" s="131" t="s">
        <v>18</v>
      </c>
      <c r="D14" s="120"/>
      <c r="E14" s="120"/>
      <c r="F14" s="58" t="s">
        <v>26</v>
      </c>
      <c r="G14" s="45" t="s">
        <v>98</v>
      </c>
      <c r="H14" s="45" t="s">
        <v>98</v>
      </c>
    </row>
    <row r="15" spans="1:253" x14ac:dyDescent="0.3">
      <c r="A15" s="131"/>
      <c r="B15" s="131"/>
      <c r="C15" s="131"/>
      <c r="D15" s="120"/>
      <c r="E15" s="120"/>
      <c r="F15" s="59" t="s">
        <v>2</v>
      </c>
      <c r="G15" s="56"/>
      <c r="H15" s="60"/>
    </row>
    <row r="16" spans="1:253" ht="34.5" x14ac:dyDescent="0.3">
      <c r="A16" s="131"/>
      <c r="B16" s="131"/>
      <c r="C16" s="131"/>
      <c r="D16" s="120"/>
      <c r="E16" s="120"/>
      <c r="F16" s="58" t="s">
        <v>21</v>
      </c>
      <c r="G16" s="45" t="s">
        <v>98</v>
      </c>
      <c r="H16" s="45" t="s">
        <v>98</v>
      </c>
    </row>
    <row r="17" spans="1:8" x14ac:dyDescent="0.3">
      <c r="A17" s="131"/>
      <c r="B17" s="131"/>
      <c r="C17" s="131"/>
      <c r="D17" s="120"/>
      <c r="E17" s="120"/>
      <c r="F17" s="55" t="s">
        <v>2</v>
      </c>
      <c r="G17" s="56"/>
      <c r="H17" s="60"/>
    </row>
    <row r="18" spans="1:8" x14ac:dyDescent="0.3">
      <c r="A18" s="131"/>
      <c r="B18" s="131"/>
      <c r="C18" s="131"/>
      <c r="D18" s="121">
        <v>1212</v>
      </c>
      <c r="E18" s="120"/>
      <c r="F18" s="61" t="s">
        <v>23</v>
      </c>
      <c r="G18" s="45" t="s">
        <v>98</v>
      </c>
      <c r="H18" s="45" t="s">
        <v>98</v>
      </c>
    </row>
    <row r="19" spans="1:8" x14ac:dyDescent="0.3">
      <c r="A19" s="131"/>
      <c r="B19" s="131"/>
      <c r="C19" s="131"/>
      <c r="D19" s="121"/>
      <c r="E19" s="120"/>
      <c r="F19" s="61" t="s">
        <v>19</v>
      </c>
      <c r="G19" s="56"/>
      <c r="H19" s="60"/>
    </row>
    <row r="20" spans="1:8" ht="34.5" x14ac:dyDescent="0.3">
      <c r="A20" s="131"/>
      <c r="B20" s="131"/>
      <c r="C20" s="131"/>
      <c r="D20" s="121"/>
      <c r="E20" s="121">
        <v>12007</v>
      </c>
      <c r="F20" s="58" t="s">
        <v>35</v>
      </c>
      <c r="G20" s="45" t="s">
        <v>98</v>
      </c>
      <c r="H20" s="45" t="s">
        <v>98</v>
      </c>
    </row>
    <row r="21" spans="1:8" x14ac:dyDescent="0.3">
      <c r="A21" s="131"/>
      <c r="B21" s="131"/>
      <c r="C21" s="131"/>
      <c r="D21" s="121"/>
      <c r="E21" s="121"/>
      <c r="F21" s="61" t="s">
        <v>27</v>
      </c>
      <c r="G21" s="57"/>
      <c r="H21" s="57"/>
    </row>
    <row r="22" spans="1:8" x14ac:dyDescent="0.3">
      <c r="A22" s="131"/>
      <c r="B22" s="131"/>
      <c r="C22" s="131"/>
      <c r="D22" s="121"/>
      <c r="E22" s="121"/>
      <c r="F22" s="61" t="s">
        <v>28</v>
      </c>
      <c r="G22" s="62">
        <f>+G24</f>
        <v>-350009.30000000005</v>
      </c>
      <c r="H22" s="62">
        <f t="shared" ref="H22" si="0">+H24</f>
        <v>-350009.30000000005</v>
      </c>
    </row>
    <row r="23" spans="1:8" ht="34.5" x14ac:dyDescent="0.3">
      <c r="A23" s="131"/>
      <c r="B23" s="131"/>
      <c r="C23" s="131"/>
      <c r="D23" s="121"/>
      <c r="E23" s="121"/>
      <c r="F23" s="61" t="s">
        <v>29</v>
      </c>
      <c r="G23" s="62"/>
      <c r="H23" s="62"/>
    </row>
    <row r="24" spans="1:8" x14ac:dyDescent="0.3">
      <c r="A24" s="131"/>
      <c r="B24" s="131"/>
      <c r="C24" s="131"/>
      <c r="D24" s="121"/>
      <c r="E24" s="121"/>
      <c r="F24" s="61" t="s">
        <v>30</v>
      </c>
      <c r="G24" s="62">
        <f t="shared" ref="G24:G27" si="1">+G25</f>
        <v>-350009.30000000005</v>
      </c>
      <c r="H24" s="62">
        <f t="shared" ref="H24:H27" si="2">+H25</f>
        <v>-350009.30000000005</v>
      </c>
    </row>
    <row r="25" spans="1:8" x14ac:dyDescent="0.3">
      <c r="A25" s="131"/>
      <c r="B25" s="131"/>
      <c r="C25" s="131"/>
      <c r="D25" s="121"/>
      <c r="E25" s="121"/>
      <c r="F25" s="61" t="s">
        <v>31</v>
      </c>
      <c r="G25" s="62">
        <f t="shared" si="1"/>
        <v>-350009.30000000005</v>
      </c>
      <c r="H25" s="62">
        <f t="shared" si="2"/>
        <v>-350009.30000000005</v>
      </c>
    </row>
    <row r="26" spans="1:8" x14ac:dyDescent="0.3">
      <c r="A26" s="131"/>
      <c r="B26" s="131"/>
      <c r="C26" s="131"/>
      <c r="D26" s="121"/>
      <c r="E26" s="121"/>
      <c r="F26" s="61" t="s">
        <v>32</v>
      </c>
      <c r="G26" s="62">
        <f t="shared" si="1"/>
        <v>-350009.30000000005</v>
      </c>
      <c r="H26" s="62">
        <f t="shared" si="2"/>
        <v>-350009.30000000005</v>
      </c>
    </row>
    <row r="27" spans="1:8" ht="34.5" x14ac:dyDescent="0.3">
      <c r="A27" s="131"/>
      <c r="B27" s="131"/>
      <c r="C27" s="131"/>
      <c r="D27" s="121"/>
      <c r="E27" s="121"/>
      <c r="F27" s="63" t="s">
        <v>33</v>
      </c>
      <c r="G27" s="62">
        <f t="shared" si="1"/>
        <v>-350009.30000000005</v>
      </c>
      <c r="H27" s="62">
        <f t="shared" si="2"/>
        <v>-350009.30000000005</v>
      </c>
    </row>
    <row r="28" spans="1:8" x14ac:dyDescent="0.3">
      <c r="A28" s="131"/>
      <c r="B28" s="131"/>
      <c r="C28" s="131"/>
      <c r="D28" s="121"/>
      <c r="E28" s="121"/>
      <c r="F28" s="61" t="s">
        <v>34</v>
      </c>
      <c r="G28" s="62">
        <f>'1'!D19</f>
        <v>-350009.30000000005</v>
      </c>
      <c r="H28" s="62">
        <f>'1'!E19</f>
        <v>-350009.30000000005</v>
      </c>
    </row>
    <row r="29" spans="1:8" x14ac:dyDescent="0.3">
      <c r="A29" s="54"/>
      <c r="B29" s="54"/>
      <c r="C29" s="54"/>
      <c r="D29" s="54"/>
      <c r="E29" s="54"/>
      <c r="F29" s="61" t="s">
        <v>94</v>
      </c>
      <c r="G29" s="62">
        <f>'1'!D20</f>
        <v>12353.900000000001</v>
      </c>
      <c r="H29" s="62">
        <f>'1'!E20</f>
        <v>12353.900000000001</v>
      </c>
    </row>
    <row r="30" spans="1:8" ht="34.5" x14ac:dyDescent="0.3">
      <c r="A30" s="54"/>
      <c r="B30" s="54"/>
      <c r="C30" s="54"/>
      <c r="D30" s="54"/>
      <c r="E30" s="54"/>
      <c r="F30" s="61" t="s">
        <v>29</v>
      </c>
      <c r="G30" s="62"/>
      <c r="H30" s="62"/>
    </row>
    <row r="31" spans="1:8" x14ac:dyDescent="0.3">
      <c r="A31" s="54"/>
      <c r="B31" s="54"/>
      <c r="C31" s="54"/>
      <c r="D31" s="54"/>
      <c r="E31" s="54"/>
      <c r="F31" s="61" t="s">
        <v>30</v>
      </c>
      <c r="G31" s="62">
        <f>G29</f>
        <v>12353.900000000001</v>
      </c>
      <c r="H31" s="62">
        <f>H29</f>
        <v>12353.900000000001</v>
      </c>
    </row>
    <row r="32" spans="1:8" x14ac:dyDescent="0.3">
      <c r="A32" s="54"/>
      <c r="B32" s="54"/>
      <c r="C32" s="54"/>
      <c r="D32" s="54"/>
      <c r="E32" s="54"/>
      <c r="F32" s="61" t="s">
        <v>31</v>
      </c>
      <c r="G32" s="64">
        <f t="shared" ref="G32:H35" si="3">G31</f>
        <v>12353.900000000001</v>
      </c>
      <c r="H32" s="64">
        <f t="shared" si="3"/>
        <v>12353.900000000001</v>
      </c>
    </row>
    <row r="33" spans="1:8" x14ac:dyDescent="0.3">
      <c r="A33" s="54"/>
      <c r="B33" s="54"/>
      <c r="C33" s="54"/>
      <c r="D33" s="54"/>
      <c r="E33" s="54"/>
      <c r="F33" s="61" t="s">
        <v>32</v>
      </c>
      <c r="G33" s="64">
        <f t="shared" si="3"/>
        <v>12353.900000000001</v>
      </c>
      <c r="H33" s="64">
        <f t="shared" si="3"/>
        <v>12353.900000000001</v>
      </c>
    </row>
    <row r="34" spans="1:8" ht="34.5" x14ac:dyDescent="0.3">
      <c r="A34" s="54"/>
      <c r="B34" s="54"/>
      <c r="C34" s="54"/>
      <c r="D34" s="54"/>
      <c r="E34" s="54"/>
      <c r="F34" s="63" t="s">
        <v>33</v>
      </c>
      <c r="G34" s="62">
        <f t="shared" si="3"/>
        <v>12353.900000000001</v>
      </c>
      <c r="H34" s="62">
        <f t="shared" si="3"/>
        <v>12353.900000000001</v>
      </c>
    </row>
    <row r="35" spans="1:8" x14ac:dyDescent="0.3">
      <c r="A35" s="54"/>
      <c r="B35" s="54"/>
      <c r="C35" s="54"/>
      <c r="D35" s="54"/>
      <c r="E35" s="54"/>
      <c r="F35" s="61" t="s">
        <v>34</v>
      </c>
      <c r="G35" s="62">
        <f t="shared" si="3"/>
        <v>12353.900000000001</v>
      </c>
      <c r="H35" s="62">
        <f t="shared" si="3"/>
        <v>12353.900000000001</v>
      </c>
    </row>
    <row r="36" spans="1:8" x14ac:dyDescent="0.3">
      <c r="A36" s="54"/>
      <c r="B36" s="54"/>
      <c r="C36" s="54"/>
      <c r="D36" s="54"/>
      <c r="E36" s="54"/>
      <c r="F36" s="61" t="s">
        <v>76</v>
      </c>
      <c r="G36" s="62">
        <f>'1'!D24</f>
        <v>38080.699999999997</v>
      </c>
      <c r="H36" s="62">
        <f>'1'!E24</f>
        <v>38080.699999999997</v>
      </c>
    </row>
    <row r="37" spans="1:8" ht="34.5" x14ac:dyDescent="0.3">
      <c r="A37" s="54"/>
      <c r="B37" s="54"/>
      <c r="C37" s="54"/>
      <c r="D37" s="54"/>
      <c r="E37" s="54"/>
      <c r="F37" s="61" t="s">
        <v>29</v>
      </c>
      <c r="G37" s="62"/>
      <c r="H37" s="62"/>
    </row>
    <row r="38" spans="1:8" x14ac:dyDescent="0.3">
      <c r="A38" s="54"/>
      <c r="B38" s="54"/>
      <c r="C38" s="54"/>
      <c r="D38" s="54"/>
      <c r="E38" s="54"/>
      <c r="F38" s="61" t="s">
        <v>30</v>
      </c>
      <c r="G38" s="62">
        <f>G40</f>
        <v>38080.699999999997</v>
      </c>
      <c r="H38" s="62">
        <f>H40</f>
        <v>38080.699999999997</v>
      </c>
    </row>
    <row r="39" spans="1:8" x14ac:dyDescent="0.3">
      <c r="A39" s="54"/>
      <c r="B39" s="54"/>
      <c r="C39" s="54"/>
      <c r="D39" s="54"/>
      <c r="E39" s="54"/>
      <c r="F39" s="61" t="s">
        <v>31</v>
      </c>
      <c r="G39" s="64">
        <f t="shared" ref="G39:H40" si="4">G40</f>
        <v>38080.699999999997</v>
      </c>
      <c r="H39" s="62">
        <f t="shared" si="4"/>
        <v>38080.699999999997</v>
      </c>
    </row>
    <row r="40" spans="1:8" x14ac:dyDescent="0.3">
      <c r="A40" s="54"/>
      <c r="B40" s="54"/>
      <c r="C40" s="54"/>
      <c r="D40" s="54"/>
      <c r="E40" s="54"/>
      <c r="F40" s="61" t="s">
        <v>32</v>
      </c>
      <c r="G40" s="64">
        <f t="shared" si="4"/>
        <v>38080.699999999997</v>
      </c>
      <c r="H40" s="62">
        <f t="shared" si="4"/>
        <v>38080.699999999997</v>
      </c>
    </row>
    <row r="41" spans="1:8" ht="34.5" x14ac:dyDescent="0.3">
      <c r="A41" s="54"/>
      <c r="B41" s="54"/>
      <c r="C41" s="54"/>
      <c r="D41" s="54"/>
      <c r="E41" s="54"/>
      <c r="F41" s="63" t="s">
        <v>33</v>
      </c>
      <c r="G41" s="62">
        <f>+G42</f>
        <v>38080.699999999997</v>
      </c>
      <c r="H41" s="62">
        <f>+H42</f>
        <v>38080.699999999997</v>
      </c>
    </row>
    <row r="42" spans="1:8" x14ac:dyDescent="0.3">
      <c r="A42" s="54"/>
      <c r="B42" s="54"/>
      <c r="C42" s="54"/>
      <c r="D42" s="54"/>
      <c r="E42" s="54"/>
      <c r="F42" s="61" t="s">
        <v>34</v>
      </c>
      <c r="G42" s="62">
        <f>+'1'!D24</f>
        <v>38080.699999999997</v>
      </c>
      <c r="H42" s="62">
        <f>+'1'!E24</f>
        <v>38080.699999999997</v>
      </c>
    </row>
    <row r="43" spans="1:8" x14ac:dyDescent="0.3">
      <c r="A43" s="54"/>
      <c r="B43" s="54"/>
      <c r="C43" s="54"/>
      <c r="D43" s="54"/>
      <c r="E43" s="54"/>
      <c r="F43" s="61" t="s">
        <v>81</v>
      </c>
      <c r="G43" s="62">
        <f>'1'!D28</f>
        <v>13650</v>
      </c>
      <c r="H43" s="62">
        <f>'1'!E28</f>
        <v>13650</v>
      </c>
    </row>
    <row r="44" spans="1:8" ht="34.5" x14ac:dyDescent="0.3">
      <c r="A44" s="54"/>
      <c r="B44" s="54"/>
      <c r="C44" s="54"/>
      <c r="D44" s="54"/>
      <c r="E44" s="54"/>
      <c r="F44" s="61" t="s">
        <v>29</v>
      </c>
      <c r="G44" s="62"/>
      <c r="H44" s="62"/>
    </row>
    <row r="45" spans="1:8" x14ac:dyDescent="0.3">
      <c r="A45" s="54"/>
      <c r="B45" s="54"/>
      <c r="C45" s="54"/>
      <c r="D45" s="54"/>
      <c r="E45" s="54"/>
      <c r="F45" s="61" t="s">
        <v>30</v>
      </c>
      <c r="G45" s="62">
        <f>G43</f>
        <v>13650</v>
      </c>
      <c r="H45" s="62">
        <f>H43</f>
        <v>13650</v>
      </c>
    </row>
    <row r="46" spans="1:8" x14ac:dyDescent="0.3">
      <c r="A46" s="54"/>
      <c r="B46" s="54"/>
      <c r="C46" s="54"/>
      <c r="D46" s="54"/>
      <c r="E46" s="54"/>
      <c r="F46" s="61" t="s">
        <v>31</v>
      </c>
      <c r="G46" s="62">
        <f>G45</f>
        <v>13650</v>
      </c>
      <c r="H46" s="62">
        <f>H43</f>
        <v>13650</v>
      </c>
    </row>
    <row r="47" spans="1:8" x14ac:dyDescent="0.3">
      <c r="A47" s="54"/>
      <c r="B47" s="54"/>
      <c r="C47" s="54"/>
      <c r="D47" s="54"/>
      <c r="E47" s="54"/>
      <c r="F47" s="61" t="s">
        <v>32</v>
      </c>
      <c r="G47" s="62">
        <f t="shared" ref="G47:H47" si="5">G45</f>
        <v>13650</v>
      </c>
      <c r="H47" s="62">
        <f t="shared" si="5"/>
        <v>13650</v>
      </c>
    </row>
    <row r="48" spans="1:8" ht="34.5" x14ac:dyDescent="0.3">
      <c r="A48" s="54"/>
      <c r="B48" s="54"/>
      <c r="C48" s="54"/>
      <c r="D48" s="54"/>
      <c r="E48" s="54"/>
      <c r="F48" s="63" t="s">
        <v>33</v>
      </c>
      <c r="G48" s="62">
        <f>G47</f>
        <v>13650</v>
      </c>
      <c r="H48" s="62">
        <f>H47</f>
        <v>13650</v>
      </c>
    </row>
    <row r="49" spans="1:8" x14ac:dyDescent="0.3">
      <c r="A49" s="54"/>
      <c r="B49" s="54"/>
      <c r="C49" s="54"/>
      <c r="D49" s="54"/>
      <c r="E49" s="54"/>
      <c r="F49" s="61" t="s">
        <v>34</v>
      </c>
      <c r="G49" s="62">
        <f>G48</f>
        <v>13650</v>
      </c>
      <c r="H49" s="62">
        <f>H48</f>
        <v>13650</v>
      </c>
    </row>
    <row r="50" spans="1:8" x14ac:dyDescent="0.3">
      <c r="A50" s="54"/>
      <c r="B50" s="54"/>
      <c r="C50" s="54"/>
      <c r="D50" s="54"/>
      <c r="E50" s="54"/>
      <c r="F50" s="61" t="s">
        <v>68</v>
      </c>
      <c r="G50" s="62">
        <f>'1'!D32</f>
        <v>186492.1</v>
      </c>
      <c r="H50" s="62">
        <f>'1'!E32</f>
        <v>186492.1</v>
      </c>
    </row>
    <row r="51" spans="1:8" ht="34.5" x14ac:dyDescent="0.3">
      <c r="A51" s="54"/>
      <c r="B51" s="54"/>
      <c r="C51" s="54"/>
      <c r="D51" s="54"/>
      <c r="E51" s="54"/>
      <c r="F51" s="61" t="s">
        <v>29</v>
      </c>
      <c r="G51" s="62"/>
      <c r="H51" s="62"/>
    </row>
    <row r="52" spans="1:8" x14ac:dyDescent="0.3">
      <c r="A52" s="54"/>
      <c r="B52" s="54"/>
      <c r="C52" s="54"/>
      <c r="D52" s="54"/>
      <c r="E52" s="54"/>
      <c r="F52" s="61" t="s">
        <v>30</v>
      </c>
      <c r="G52" s="62">
        <f>G54</f>
        <v>186492.1</v>
      </c>
      <c r="H52" s="62">
        <f>H54</f>
        <v>186492.1</v>
      </c>
    </row>
    <row r="53" spans="1:8" x14ac:dyDescent="0.3">
      <c r="A53" s="54"/>
      <c r="B53" s="54"/>
      <c r="C53" s="54"/>
      <c r="D53" s="54"/>
      <c r="E53" s="54"/>
      <c r="F53" s="61" t="s">
        <v>31</v>
      </c>
      <c r="G53" s="64">
        <f t="shared" ref="G53:H54" si="6">G54</f>
        <v>186492.1</v>
      </c>
      <c r="H53" s="62">
        <f t="shared" si="6"/>
        <v>186492.1</v>
      </c>
    </row>
    <row r="54" spans="1:8" x14ac:dyDescent="0.3">
      <c r="A54" s="54"/>
      <c r="B54" s="54"/>
      <c r="C54" s="54"/>
      <c r="D54" s="54"/>
      <c r="E54" s="54"/>
      <c r="F54" s="61" t="s">
        <v>32</v>
      </c>
      <c r="G54" s="64">
        <f t="shared" si="6"/>
        <v>186492.1</v>
      </c>
      <c r="H54" s="62">
        <f t="shared" si="6"/>
        <v>186492.1</v>
      </c>
    </row>
    <row r="55" spans="1:8" ht="34.5" x14ac:dyDescent="0.3">
      <c r="A55" s="54"/>
      <c r="B55" s="54"/>
      <c r="C55" s="54"/>
      <c r="D55" s="54"/>
      <c r="E55" s="54"/>
      <c r="F55" s="63" t="s">
        <v>33</v>
      </c>
      <c r="G55" s="62">
        <f>+G56</f>
        <v>186492.1</v>
      </c>
      <c r="H55" s="62">
        <f>+H56</f>
        <v>186492.1</v>
      </c>
    </row>
    <row r="56" spans="1:8" x14ac:dyDescent="0.3">
      <c r="A56" s="54"/>
      <c r="B56" s="54"/>
      <c r="C56" s="54"/>
      <c r="D56" s="54"/>
      <c r="E56" s="54"/>
      <c r="F56" s="61" t="s">
        <v>34</v>
      </c>
      <c r="G56" s="62">
        <f>+'1'!D32</f>
        <v>186492.1</v>
      </c>
      <c r="H56" s="62">
        <f>+'1'!E32</f>
        <v>186492.1</v>
      </c>
    </row>
    <row r="57" spans="1:8" x14ac:dyDescent="0.3">
      <c r="A57" s="54"/>
      <c r="B57" s="54"/>
      <c r="C57" s="54"/>
      <c r="D57" s="54"/>
      <c r="E57" s="54"/>
      <c r="F57" s="61" t="s">
        <v>80</v>
      </c>
      <c r="G57" s="62">
        <f>+G59</f>
        <v>99432.6</v>
      </c>
      <c r="H57" s="62">
        <f>+H59</f>
        <v>99432.6</v>
      </c>
    </row>
    <row r="58" spans="1:8" ht="34.5" x14ac:dyDescent="0.3">
      <c r="A58" s="54"/>
      <c r="B58" s="54"/>
      <c r="C58" s="54"/>
      <c r="D58" s="54"/>
      <c r="E58" s="54"/>
      <c r="F58" s="61" t="s">
        <v>29</v>
      </c>
      <c r="G58" s="62"/>
      <c r="H58" s="62"/>
    </row>
    <row r="59" spans="1:8" x14ac:dyDescent="0.3">
      <c r="A59" s="54"/>
      <c r="B59" s="54"/>
      <c r="C59" s="54"/>
      <c r="D59" s="54"/>
      <c r="E59" s="54"/>
      <c r="F59" s="61" t="s">
        <v>30</v>
      </c>
      <c r="G59" s="62">
        <f>G61</f>
        <v>99432.6</v>
      </c>
      <c r="H59" s="62">
        <f>H61</f>
        <v>99432.6</v>
      </c>
    </row>
    <row r="60" spans="1:8" x14ac:dyDescent="0.3">
      <c r="A60" s="54"/>
      <c r="B60" s="54"/>
      <c r="C60" s="54"/>
      <c r="D60" s="54"/>
      <c r="E60" s="54"/>
      <c r="F60" s="61" t="s">
        <v>31</v>
      </c>
      <c r="G60" s="64">
        <f t="shared" ref="G60:H61" si="7">G61</f>
        <v>99432.6</v>
      </c>
      <c r="H60" s="62">
        <f t="shared" si="7"/>
        <v>99432.6</v>
      </c>
    </row>
    <row r="61" spans="1:8" x14ac:dyDescent="0.3">
      <c r="A61" s="54"/>
      <c r="B61" s="54"/>
      <c r="C61" s="54"/>
      <c r="D61" s="54"/>
      <c r="E61" s="54"/>
      <c r="F61" s="61" t="s">
        <v>32</v>
      </c>
      <c r="G61" s="64">
        <f t="shared" si="7"/>
        <v>99432.6</v>
      </c>
      <c r="H61" s="62">
        <f t="shared" si="7"/>
        <v>99432.6</v>
      </c>
    </row>
    <row r="62" spans="1:8" ht="34.5" x14ac:dyDescent="0.3">
      <c r="A62" s="54"/>
      <c r="B62" s="54"/>
      <c r="C62" s="54"/>
      <c r="D62" s="54"/>
      <c r="E62" s="54"/>
      <c r="F62" s="63" t="s">
        <v>33</v>
      </c>
      <c r="G62" s="62">
        <f>+G63</f>
        <v>99432.6</v>
      </c>
      <c r="H62" s="62">
        <f>+H63</f>
        <v>99432.6</v>
      </c>
    </row>
    <row r="63" spans="1:8" x14ac:dyDescent="0.3">
      <c r="A63" s="54"/>
      <c r="B63" s="54"/>
      <c r="C63" s="54"/>
      <c r="D63" s="54"/>
      <c r="E63" s="54"/>
      <c r="F63" s="61" t="s">
        <v>34</v>
      </c>
      <c r="G63" s="62">
        <f>+'1'!D38</f>
        <v>99432.6</v>
      </c>
      <c r="H63" s="62">
        <f>+'1'!E38</f>
        <v>99432.6</v>
      </c>
    </row>
  </sheetData>
  <mergeCells count="15">
    <mergeCell ref="D10:D17"/>
    <mergeCell ref="E10:E19"/>
    <mergeCell ref="D18:D28"/>
    <mergeCell ref="E20:E28"/>
    <mergeCell ref="A5:H5"/>
    <mergeCell ref="A9:F9"/>
    <mergeCell ref="A7:C7"/>
    <mergeCell ref="F7:F8"/>
    <mergeCell ref="D7:E7"/>
    <mergeCell ref="A10:A28"/>
    <mergeCell ref="B10:B11"/>
    <mergeCell ref="C10:C13"/>
    <mergeCell ref="B12:B28"/>
    <mergeCell ref="C14:C28"/>
    <mergeCell ref="G7:H7"/>
  </mergeCells>
  <pageMargins left="0.23622047244094491" right="0.23622047244094491" top="0.15748031496062992" bottom="0.15748031496062992" header="0.15748031496062992" footer="0.15748031496062992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23"/>
  <sheetViews>
    <sheetView topLeftCell="A10" workbookViewId="0"/>
  </sheetViews>
  <sheetFormatPr defaultRowHeight="17.25" x14ac:dyDescent="0.3"/>
  <cols>
    <col min="1" max="1" width="41.140625" style="10" customWidth="1"/>
    <col min="2" max="2" width="59.7109375" style="10" customWidth="1"/>
    <col min="3" max="3" width="17.28515625" style="10" customWidth="1"/>
    <col min="4" max="4" width="16.5703125" style="10" customWidth="1"/>
    <col min="5" max="6" width="9.140625" style="10"/>
    <col min="7" max="7" width="10.42578125" style="10" bestFit="1" customWidth="1"/>
    <col min="8" max="8" width="21.5703125" style="10" bestFit="1" customWidth="1"/>
    <col min="9" max="16384" width="9.140625" style="10"/>
  </cols>
  <sheetData>
    <row r="1" spans="1:92" s="2" customFormat="1" x14ac:dyDescent="0.3">
      <c r="D1" s="98" t="s">
        <v>108</v>
      </c>
    </row>
    <row r="2" spans="1:92" s="2" customFormat="1" x14ac:dyDescent="0.3">
      <c r="D2" s="98" t="s">
        <v>61</v>
      </c>
    </row>
    <row r="3" spans="1:92" s="2" customFormat="1" x14ac:dyDescent="0.3">
      <c r="C3" s="3"/>
      <c r="D3" s="99" t="s">
        <v>47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x14ac:dyDescent="0.3">
      <c r="E4" s="12"/>
      <c r="F4" s="12"/>
      <c r="G4" s="12"/>
      <c r="H4" s="12"/>
      <c r="I4" s="12"/>
    </row>
    <row r="5" spans="1:92" s="13" customFormat="1" ht="66.75" customHeight="1" x14ac:dyDescent="0.2">
      <c r="A5" s="133" t="s">
        <v>75</v>
      </c>
      <c r="B5" s="133"/>
      <c r="C5" s="133"/>
      <c r="D5" s="133"/>
      <c r="E5" s="4"/>
      <c r="F5" s="4"/>
    </row>
    <row r="6" spans="1:92" s="13" customFormat="1" ht="20.25" customHeight="1" x14ac:dyDescent="0.2">
      <c r="A6" s="134" t="s">
        <v>21</v>
      </c>
      <c r="B6" s="134"/>
      <c r="C6" s="134"/>
      <c r="D6" s="134"/>
    </row>
    <row r="7" spans="1:92" ht="17.25" customHeight="1" x14ac:dyDescent="0.3">
      <c r="A7" s="22"/>
      <c r="B7" s="22"/>
      <c r="C7" s="14"/>
      <c r="D7" s="14"/>
    </row>
    <row r="8" spans="1:92" ht="17.25" customHeight="1" x14ac:dyDescent="0.3">
      <c r="A8" s="103"/>
      <c r="B8" s="103"/>
      <c r="C8" s="65"/>
      <c r="D8" s="65"/>
    </row>
    <row r="9" spans="1:92" x14ac:dyDescent="0.3">
      <c r="A9" s="66" t="s">
        <v>36</v>
      </c>
      <c r="B9" s="67" t="s">
        <v>5</v>
      </c>
      <c r="C9" s="68"/>
      <c r="D9" s="68"/>
    </row>
    <row r="10" spans="1:92" x14ac:dyDescent="0.3">
      <c r="A10" s="66" t="s">
        <v>37</v>
      </c>
      <c r="B10" s="67" t="s">
        <v>38</v>
      </c>
      <c r="C10" s="68"/>
      <c r="D10" s="68"/>
    </row>
    <row r="11" spans="1:92" x14ac:dyDescent="0.3">
      <c r="A11" s="69"/>
      <c r="B11" s="69"/>
      <c r="C11" s="69"/>
      <c r="D11" s="69"/>
    </row>
    <row r="12" spans="1:92" x14ac:dyDescent="0.3">
      <c r="A12" s="137" t="s">
        <v>6</v>
      </c>
      <c r="B12" s="137"/>
      <c r="C12" s="137"/>
      <c r="D12" s="137"/>
    </row>
    <row r="13" spans="1:92" x14ac:dyDescent="0.3">
      <c r="A13" s="70"/>
      <c r="B13" s="70"/>
      <c r="C13" s="71"/>
      <c r="D13" s="71"/>
    </row>
    <row r="14" spans="1:92" ht="72.75" customHeight="1" x14ac:dyDescent="0.3">
      <c r="A14" s="72" t="s">
        <v>7</v>
      </c>
      <c r="B14" s="72" t="s">
        <v>37</v>
      </c>
      <c r="C14" s="138" t="s">
        <v>70</v>
      </c>
      <c r="D14" s="138"/>
    </row>
    <row r="15" spans="1:92" ht="30" customHeight="1" x14ac:dyDescent="0.3">
      <c r="A15" s="72" t="s">
        <v>8</v>
      </c>
      <c r="B15" s="72" t="s">
        <v>39</v>
      </c>
      <c r="C15" s="73" t="s">
        <v>22</v>
      </c>
      <c r="D15" s="74" t="s">
        <v>0</v>
      </c>
    </row>
    <row r="16" spans="1:92" ht="34.5" x14ac:dyDescent="0.3">
      <c r="A16" s="75" t="s">
        <v>9</v>
      </c>
      <c r="B16" s="76" t="s">
        <v>45</v>
      </c>
      <c r="C16" s="138"/>
      <c r="D16" s="138"/>
    </row>
    <row r="17" spans="1:4" ht="34.5" x14ac:dyDescent="0.3">
      <c r="A17" s="75" t="s">
        <v>10</v>
      </c>
      <c r="B17" s="66" t="s">
        <v>46</v>
      </c>
      <c r="C17" s="138"/>
      <c r="D17" s="138"/>
    </row>
    <row r="18" spans="1:4" x14ac:dyDescent="0.3">
      <c r="A18" s="77" t="s">
        <v>40</v>
      </c>
      <c r="B18" s="77" t="s">
        <v>41</v>
      </c>
      <c r="C18" s="138"/>
      <c r="D18" s="138"/>
    </row>
    <row r="19" spans="1:4" ht="34.5" x14ac:dyDescent="0.3">
      <c r="A19" s="77" t="s">
        <v>42</v>
      </c>
      <c r="B19" s="66" t="s">
        <v>43</v>
      </c>
      <c r="C19" s="138"/>
      <c r="D19" s="138"/>
    </row>
    <row r="20" spans="1:4" x14ac:dyDescent="0.3">
      <c r="A20" s="135" t="s">
        <v>11</v>
      </c>
      <c r="B20" s="135"/>
      <c r="C20" s="73"/>
      <c r="D20" s="73"/>
    </row>
    <row r="21" spans="1:4" x14ac:dyDescent="0.3">
      <c r="A21" s="95" t="s">
        <v>62</v>
      </c>
      <c r="B21" s="78"/>
      <c r="C21" s="94">
        <v>14</v>
      </c>
      <c r="D21" s="94">
        <v>14</v>
      </c>
    </row>
    <row r="22" spans="1:4" x14ac:dyDescent="0.3">
      <c r="A22" s="136" t="s">
        <v>44</v>
      </c>
      <c r="B22" s="136"/>
      <c r="C22" s="27">
        <f>'[1]2'!G20</f>
        <v>0</v>
      </c>
      <c r="D22" s="27">
        <f>'[1]2'!H20</f>
        <v>0</v>
      </c>
    </row>
    <row r="23" spans="1:4" x14ac:dyDescent="0.3">
      <c r="A23" s="79"/>
      <c r="B23" s="79"/>
      <c r="C23" s="79"/>
      <c r="D23" s="79"/>
    </row>
  </sheetData>
  <mergeCells count="8">
    <mergeCell ref="A5:D5"/>
    <mergeCell ref="A6:D6"/>
    <mergeCell ref="A20:B20"/>
    <mergeCell ref="A22:B22"/>
    <mergeCell ref="A12:D12"/>
    <mergeCell ref="D16:D19"/>
    <mergeCell ref="C16:C19"/>
    <mergeCell ref="C14:D14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155"/>
  <sheetViews>
    <sheetView tabSelected="1" topLeftCell="A43" workbookViewId="0">
      <selection activeCell="C11" sqref="C11"/>
    </sheetView>
  </sheetViews>
  <sheetFormatPr defaultRowHeight="17.25" x14ac:dyDescent="0.3"/>
  <cols>
    <col min="1" max="1" width="28.7109375" style="10" customWidth="1"/>
    <col min="2" max="2" width="59.7109375" style="10" customWidth="1"/>
    <col min="3" max="3" width="17.5703125" style="10" customWidth="1"/>
    <col min="4" max="4" width="18.42578125" style="10" customWidth="1"/>
    <col min="5" max="5" width="9.140625" style="10"/>
    <col min="6" max="6" width="10.42578125" style="10" bestFit="1" customWidth="1"/>
    <col min="7" max="16384" width="9.140625" style="10"/>
  </cols>
  <sheetData>
    <row r="1" spans="1:86" s="2" customFormat="1" x14ac:dyDescent="0.3">
      <c r="D1" s="98" t="s">
        <v>107</v>
      </c>
    </row>
    <row r="2" spans="1:86" s="2" customFormat="1" x14ac:dyDescent="0.3">
      <c r="C2" s="100"/>
      <c r="D2" s="98" t="s">
        <v>61</v>
      </c>
    </row>
    <row r="3" spans="1:86" s="2" customFormat="1" x14ac:dyDescent="0.3">
      <c r="C3" s="101"/>
      <c r="D3" s="99" t="s">
        <v>47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</row>
    <row r="4" spans="1:86" x14ac:dyDescent="0.3">
      <c r="E4" s="12"/>
      <c r="F4" s="12"/>
      <c r="G4" s="12"/>
    </row>
    <row r="5" spans="1:86" s="13" customFormat="1" ht="57.75" customHeight="1" x14ac:dyDescent="0.2">
      <c r="A5" s="122" t="s">
        <v>96</v>
      </c>
      <c r="B5" s="133"/>
      <c r="C5" s="133"/>
      <c r="D5" s="133"/>
      <c r="E5" s="4"/>
    </row>
    <row r="6" spans="1:86" x14ac:dyDescent="0.3">
      <c r="A6" s="139" t="s">
        <v>95</v>
      </c>
      <c r="B6" s="139"/>
      <c r="C6" s="139"/>
      <c r="D6" s="139"/>
    </row>
    <row r="7" spans="1:86" x14ac:dyDescent="0.3">
      <c r="A7" s="28"/>
      <c r="B7" s="28"/>
      <c r="C7" s="28"/>
      <c r="D7" s="28"/>
    </row>
    <row r="8" spans="1:86" s="18" customFormat="1" ht="15.75" customHeight="1" x14ac:dyDescent="0.2">
      <c r="A8" s="142" t="s">
        <v>63</v>
      </c>
      <c r="B8" s="142"/>
      <c r="C8" s="142"/>
      <c r="D8" s="142"/>
    </row>
    <row r="9" spans="1:86" s="18" customFormat="1" x14ac:dyDescent="0.2">
      <c r="A9" s="29"/>
      <c r="B9" s="29"/>
      <c r="C9" s="29"/>
      <c r="D9" s="29"/>
    </row>
    <row r="10" spans="1:86" ht="18" customHeight="1" x14ac:dyDescent="0.3">
      <c r="A10" s="66" t="s">
        <v>36</v>
      </c>
      <c r="B10" s="67" t="s">
        <v>5</v>
      </c>
      <c r="C10" s="68"/>
      <c r="D10" s="68"/>
    </row>
    <row r="11" spans="1:86" ht="19.5" customHeight="1" x14ac:dyDescent="0.3">
      <c r="A11" s="66" t="s">
        <v>37</v>
      </c>
      <c r="B11" s="67" t="s">
        <v>38</v>
      </c>
      <c r="C11" s="68"/>
      <c r="D11" s="68"/>
    </row>
    <row r="12" spans="1:86" ht="7.5" customHeight="1" x14ac:dyDescent="0.3">
      <c r="A12" s="69"/>
      <c r="B12" s="69"/>
      <c r="C12" s="69"/>
      <c r="D12" s="69"/>
    </row>
    <row r="13" spans="1:86" x14ac:dyDescent="0.3">
      <c r="A13" s="137" t="s">
        <v>6</v>
      </c>
      <c r="B13" s="137"/>
      <c r="C13" s="137"/>
      <c r="D13" s="137"/>
    </row>
    <row r="14" spans="1:86" ht="2.25" customHeight="1" x14ac:dyDescent="0.3">
      <c r="A14" s="70"/>
      <c r="B14" s="70"/>
      <c r="C14" s="71"/>
      <c r="D14" s="71"/>
    </row>
    <row r="15" spans="1:86" ht="54.75" customHeight="1" x14ac:dyDescent="0.3">
      <c r="A15" s="72" t="s">
        <v>7</v>
      </c>
      <c r="B15" s="72" t="s">
        <v>37</v>
      </c>
      <c r="C15" s="151" t="s">
        <v>51</v>
      </c>
      <c r="D15" s="150"/>
    </row>
    <row r="16" spans="1:86" ht="30" customHeight="1" x14ac:dyDescent="0.3">
      <c r="A16" s="72" t="s">
        <v>8</v>
      </c>
      <c r="B16" s="72" t="s">
        <v>39</v>
      </c>
      <c r="C16" s="73" t="s">
        <v>22</v>
      </c>
      <c r="D16" s="73" t="s">
        <v>77</v>
      </c>
    </row>
    <row r="17" spans="1:5" ht="34.5" x14ac:dyDescent="0.3">
      <c r="A17" s="75" t="s">
        <v>9</v>
      </c>
      <c r="B17" s="91" t="s">
        <v>45</v>
      </c>
      <c r="C17" s="80"/>
      <c r="D17" s="80"/>
    </row>
    <row r="18" spans="1:5" ht="34.5" x14ac:dyDescent="0.3">
      <c r="A18" s="75" t="s">
        <v>10</v>
      </c>
      <c r="B18" s="66" t="s">
        <v>46</v>
      </c>
      <c r="C18" s="81"/>
      <c r="D18" s="81"/>
    </row>
    <row r="19" spans="1:5" x14ac:dyDescent="0.3">
      <c r="A19" s="77" t="s">
        <v>40</v>
      </c>
      <c r="B19" s="77" t="s">
        <v>41</v>
      </c>
      <c r="C19" s="81"/>
      <c r="D19" s="81"/>
    </row>
    <row r="20" spans="1:5" ht="51.75" x14ac:dyDescent="0.3">
      <c r="A20" s="77" t="s">
        <v>42</v>
      </c>
      <c r="B20" s="66" t="s">
        <v>43</v>
      </c>
      <c r="C20" s="82"/>
      <c r="D20" s="82"/>
    </row>
    <row r="21" spans="1:5" x14ac:dyDescent="0.3">
      <c r="A21" s="135" t="s">
        <v>11</v>
      </c>
      <c r="B21" s="135"/>
      <c r="C21" s="73"/>
      <c r="D21" s="73"/>
    </row>
    <row r="22" spans="1:5" ht="18" customHeight="1" x14ac:dyDescent="0.3">
      <c r="A22" s="83" t="s">
        <v>62</v>
      </c>
      <c r="B22" s="83"/>
      <c r="C22" s="73">
        <v>2</v>
      </c>
      <c r="D22" s="73">
        <v>2</v>
      </c>
    </row>
    <row r="23" spans="1:5" x14ac:dyDescent="0.3">
      <c r="A23" s="136" t="s">
        <v>44</v>
      </c>
      <c r="B23" s="136"/>
      <c r="C23" s="92">
        <f>'1'!D20</f>
        <v>12353.900000000001</v>
      </c>
      <c r="D23" s="92">
        <f>'1'!E20</f>
        <v>12353.900000000001</v>
      </c>
    </row>
    <row r="24" spans="1:5" x14ac:dyDescent="0.3">
      <c r="A24" s="79"/>
      <c r="B24" s="79"/>
      <c r="C24" s="79"/>
      <c r="D24" s="79"/>
    </row>
    <row r="25" spans="1:5" x14ac:dyDescent="0.3">
      <c r="A25" s="79"/>
      <c r="B25" s="79"/>
      <c r="C25" s="79"/>
      <c r="D25" s="79"/>
    </row>
    <row r="26" spans="1:5" x14ac:dyDescent="0.3">
      <c r="A26" s="79"/>
      <c r="B26" s="79"/>
      <c r="C26" s="79"/>
      <c r="D26" s="79"/>
    </row>
    <row r="27" spans="1:5" s="13" customFormat="1" ht="57.75" customHeight="1" x14ac:dyDescent="0.2">
      <c r="A27" s="147" t="s">
        <v>97</v>
      </c>
      <c r="B27" s="148"/>
      <c r="C27" s="148"/>
      <c r="D27" s="148"/>
      <c r="E27" s="4"/>
    </row>
    <row r="28" spans="1:5" x14ac:dyDescent="0.3">
      <c r="A28" s="139" t="s">
        <v>64</v>
      </c>
      <c r="B28" s="139"/>
      <c r="C28" s="139"/>
      <c r="D28" s="139"/>
    </row>
    <row r="29" spans="1:5" x14ac:dyDescent="0.3">
      <c r="A29" s="84"/>
      <c r="B29" s="84"/>
      <c r="C29" s="84"/>
      <c r="D29" s="84"/>
    </row>
    <row r="30" spans="1:5" s="18" customFormat="1" ht="15.75" customHeight="1" x14ac:dyDescent="0.2">
      <c r="A30" s="141" t="s">
        <v>63</v>
      </c>
      <c r="B30" s="141"/>
      <c r="C30" s="141"/>
      <c r="D30" s="141"/>
    </row>
    <row r="31" spans="1:5" s="18" customFormat="1" x14ac:dyDescent="0.2">
      <c r="A31" s="85"/>
      <c r="B31" s="85"/>
      <c r="C31" s="85"/>
      <c r="D31" s="85"/>
    </row>
    <row r="32" spans="1:5" ht="18" customHeight="1" x14ac:dyDescent="0.3">
      <c r="A32" s="66" t="s">
        <v>36</v>
      </c>
      <c r="B32" s="67" t="s">
        <v>5</v>
      </c>
      <c r="C32" s="68"/>
      <c r="D32" s="68"/>
    </row>
    <row r="33" spans="1:9" ht="19.5" customHeight="1" x14ac:dyDescent="0.3">
      <c r="A33" s="66" t="s">
        <v>37</v>
      </c>
      <c r="B33" s="67" t="s">
        <v>38</v>
      </c>
      <c r="C33" s="68"/>
      <c r="D33" s="68"/>
    </row>
    <row r="34" spans="1:9" ht="7.5" customHeight="1" x14ac:dyDescent="0.3">
      <c r="A34" s="69"/>
      <c r="B34" s="69"/>
      <c r="C34" s="69"/>
      <c r="D34" s="69"/>
    </row>
    <row r="35" spans="1:9" x14ac:dyDescent="0.3">
      <c r="A35" s="137" t="s">
        <v>6</v>
      </c>
      <c r="B35" s="137"/>
      <c r="C35" s="137"/>
      <c r="D35" s="137"/>
    </row>
    <row r="36" spans="1:9" ht="2.25" customHeight="1" x14ac:dyDescent="0.3">
      <c r="A36" s="70"/>
      <c r="B36" s="70"/>
      <c r="C36" s="71"/>
      <c r="D36" s="71"/>
    </row>
    <row r="37" spans="1:9" ht="54.75" customHeight="1" x14ac:dyDescent="0.3">
      <c r="A37" s="72" t="s">
        <v>7</v>
      </c>
      <c r="B37" s="72" t="s">
        <v>37</v>
      </c>
      <c r="C37" s="138" t="s">
        <v>51</v>
      </c>
      <c r="D37" s="138"/>
    </row>
    <row r="38" spans="1:9" ht="30" customHeight="1" x14ac:dyDescent="0.3">
      <c r="A38" s="72" t="s">
        <v>8</v>
      </c>
      <c r="B38" s="72" t="s">
        <v>39</v>
      </c>
      <c r="C38" s="73" t="s">
        <v>22</v>
      </c>
      <c r="D38" s="73" t="s">
        <v>0</v>
      </c>
    </row>
    <row r="39" spans="1:9" ht="34.5" x14ac:dyDescent="0.3">
      <c r="A39" s="75" t="s">
        <v>9</v>
      </c>
      <c r="B39" s="76" t="s">
        <v>45</v>
      </c>
      <c r="C39" s="80"/>
      <c r="D39" s="80"/>
    </row>
    <row r="40" spans="1:9" ht="34.5" x14ac:dyDescent="0.3">
      <c r="A40" s="75" t="s">
        <v>10</v>
      </c>
      <c r="B40" s="66" t="s">
        <v>46</v>
      </c>
      <c r="C40" s="81"/>
      <c r="D40" s="81"/>
    </row>
    <row r="41" spans="1:9" x14ac:dyDescent="0.3">
      <c r="A41" s="77" t="s">
        <v>40</v>
      </c>
      <c r="B41" s="77" t="s">
        <v>41</v>
      </c>
      <c r="C41" s="81"/>
      <c r="D41" s="81"/>
    </row>
    <row r="42" spans="1:9" ht="51.75" x14ac:dyDescent="0.3">
      <c r="A42" s="77" t="s">
        <v>42</v>
      </c>
      <c r="B42" s="66" t="s">
        <v>43</v>
      </c>
      <c r="C42" s="82"/>
      <c r="D42" s="82"/>
    </row>
    <row r="43" spans="1:9" x14ac:dyDescent="0.3">
      <c r="A43" s="135" t="s">
        <v>11</v>
      </c>
      <c r="B43" s="135"/>
      <c r="C43" s="73"/>
      <c r="D43" s="73"/>
    </row>
    <row r="44" spans="1:9" ht="18" customHeight="1" x14ac:dyDescent="0.3">
      <c r="A44" s="93" t="s">
        <v>62</v>
      </c>
      <c r="B44" s="93"/>
      <c r="C44" s="94">
        <v>2</v>
      </c>
      <c r="D44" s="94">
        <v>2</v>
      </c>
    </row>
    <row r="45" spans="1:9" x14ac:dyDescent="0.3">
      <c r="A45" s="144" t="s">
        <v>44</v>
      </c>
      <c r="B45" s="144"/>
      <c r="C45" s="92">
        <f>+'1'!D24</f>
        <v>38080.699999999997</v>
      </c>
      <c r="D45" s="92">
        <f>+'1'!E24</f>
        <v>38080.699999999997</v>
      </c>
    </row>
    <row r="46" spans="1:9" x14ac:dyDescent="0.3">
      <c r="A46" s="79"/>
      <c r="B46" s="79"/>
      <c r="C46" s="79"/>
      <c r="D46" s="79"/>
    </row>
    <row r="47" spans="1:9" ht="45" customHeight="1" x14ac:dyDescent="0.3">
      <c r="A47" s="147" t="s">
        <v>83</v>
      </c>
      <c r="B47" s="148"/>
      <c r="C47" s="148"/>
      <c r="D47" s="148"/>
      <c r="E47" s="122"/>
      <c r="F47" s="133"/>
      <c r="G47" s="133"/>
      <c r="H47" s="133"/>
      <c r="I47" s="4"/>
    </row>
    <row r="48" spans="1:9" x14ac:dyDescent="0.3">
      <c r="A48" s="139" t="s">
        <v>82</v>
      </c>
      <c r="B48" s="139"/>
      <c r="C48" s="139"/>
      <c r="D48" s="139"/>
      <c r="E48" s="140"/>
      <c r="F48" s="140"/>
      <c r="G48" s="140"/>
      <c r="H48" s="140"/>
      <c r="I48" s="140"/>
    </row>
    <row r="49" spans="1:9" ht="15" customHeight="1" x14ac:dyDescent="0.3">
      <c r="A49" s="141"/>
      <c r="B49" s="141"/>
      <c r="C49" s="141"/>
      <c r="D49" s="141"/>
      <c r="E49" s="142"/>
      <c r="F49" s="142"/>
      <c r="G49" s="142"/>
      <c r="H49" s="142"/>
      <c r="I49" s="4"/>
    </row>
    <row r="50" spans="1:9" ht="26.25" customHeight="1" x14ac:dyDescent="0.3">
      <c r="A50" s="86" t="s">
        <v>63</v>
      </c>
      <c r="B50" s="86"/>
      <c r="C50" s="85"/>
      <c r="D50" s="85"/>
      <c r="E50" s="30"/>
      <c r="F50" s="30"/>
      <c r="G50" s="30"/>
      <c r="H50" s="30"/>
      <c r="I50" s="16"/>
    </row>
    <row r="51" spans="1:9" x14ac:dyDescent="0.3">
      <c r="A51" s="66"/>
      <c r="B51" s="67"/>
      <c r="C51" s="68"/>
      <c r="D51" s="68"/>
      <c r="E51" s="31"/>
      <c r="F51" s="17"/>
      <c r="G51" s="17"/>
      <c r="H51" s="17"/>
      <c r="I51" s="16"/>
    </row>
    <row r="52" spans="1:9" ht="15.75" customHeight="1" x14ac:dyDescent="0.3">
      <c r="A52" s="66" t="s">
        <v>36</v>
      </c>
      <c r="B52" s="67" t="s">
        <v>5</v>
      </c>
      <c r="C52" s="68"/>
      <c r="D52" s="68"/>
      <c r="E52" s="31"/>
      <c r="F52" s="17"/>
      <c r="G52" s="17"/>
      <c r="H52" s="17"/>
      <c r="I52" s="16"/>
    </row>
    <row r="53" spans="1:9" ht="18" customHeight="1" x14ac:dyDescent="0.3">
      <c r="A53" s="66" t="s">
        <v>37</v>
      </c>
      <c r="B53" s="66" t="s">
        <v>38</v>
      </c>
      <c r="C53" s="69"/>
      <c r="D53" s="69"/>
      <c r="E53" s="31"/>
      <c r="F53" s="31"/>
      <c r="G53" s="31"/>
      <c r="H53" s="31"/>
      <c r="I53" s="16"/>
    </row>
    <row r="54" spans="1:9" x14ac:dyDescent="0.3">
      <c r="A54" s="137"/>
      <c r="B54" s="137"/>
      <c r="C54" s="137"/>
      <c r="D54" s="137"/>
      <c r="E54" s="145"/>
      <c r="F54" s="145"/>
      <c r="G54" s="145"/>
      <c r="H54" s="145"/>
      <c r="I54" s="16"/>
    </row>
    <row r="55" spans="1:9" x14ac:dyDescent="0.3">
      <c r="A55" s="70" t="s">
        <v>6</v>
      </c>
      <c r="B55" s="70"/>
      <c r="C55" s="71"/>
      <c r="D55" s="71"/>
      <c r="E55" s="15"/>
      <c r="F55" s="15"/>
      <c r="G55" s="16"/>
      <c r="H55" s="16"/>
      <c r="I55" s="16"/>
    </row>
    <row r="56" spans="1:9" x14ac:dyDescent="0.3">
      <c r="A56" s="137"/>
      <c r="B56" s="137"/>
      <c r="C56" s="137"/>
      <c r="D56" s="137"/>
      <c r="E56" s="145"/>
      <c r="F56" s="145"/>
      <c r="G56" s="145"/>
      <c r="H56" s="145"/>
      <c r="I56" s="16"/>
    </row>
    <row r="57" spans="1:9" ht="63.75" customHeight="1" x14ac:dyDescent="0.3">
      <c r="A57" s="72" t="s">
        <v>7</v>
      </c>
      <c r="B57" s="72" t="s">
        <v>37</v>
      </c>
      <c r="C57" s="138" t="s">
        <v>51</v>
      </c>
      <c r="D57" s="138"/>
      <c r="E57" s="19"/>
      <c r="F57" s="19"/>
      <c r="G57" s="25"/>
      <c r="H57" s="25"/>
      <c r="I57" s="16"/>
    </row>
    <row r="58" spans="1:9" x14ac:dyDescent="0.3">
      <c r="A58" s="75" t="s">
        <v>8</v>
      </c>
      <c r="B58" s="76" t="s">
        <v>39</v>
      </c>
      <c r="C58" s="73" t="s">
        <v>22</v>
      </c>
      <c r="D58" s="73" t="s">
        <v>0</v>
      </c>
      <c r="E58" s="20"/>
      <c r="F58" s="23"/>
      <c r="G58" s="21"/>
      <c r="H58" s="21"/>
      <c r="I58" s="16"/>
    </row>
    <row r="59" spans="1:9" ht="34.5" x14ac:dyDescent="0.3">
      <c r="A59" s="75" t="s">
        <v>9</v>
      </c>
      <c r="B59" s="66" t="s">
        <v>45</v>
      </c>
      <c r="C59" s="80"/>
      <c r="D59" s="80"/>
      <c r="E59" s="20"/>
      <c r="F59" s="31"/>
      <c r="G59" s="21"/>
      <c r="H59" s="21"/>
      <c r="I59" s="16"/>
    </row>
    <row r="60" spans="1:9" ht="34.5" x14ac:dyDescent="0.3">
      <c r="A60" s="77" t="s">
        <v>10</v>
      </c>
      <c r="B60" s="77" t="s">
        <v>46</v>
      </c>
      <c r="C60" s="81"/>
      <c r="D60" s="81"/>
      <c r="E60" s="22"/>
      <c r="F60" s="22"/>
      <c r="G60" s="21"/>
      <c r="H60" s="21"/>
      <c r="I60" s="16"/>
    </row>
    <row r="61" spans="1:9" x14ac:dyDescent="0.3">
      <c r="A61" s="77" t="s">
        <v>40</v>
      </c>
      <c r="B61" s="66" t="s">
        <v>41</v>
      </c>
      <c r="C61" s="81"/>
      <c r="D61" s="81"/>
      <c r="E61" s="22"/>
      <c r="F61" s="31"/>
      <c r="G61" s="21"/>
      <c r="H61" s="21"/>
      <c r="I61" s="16"/>
    </row>
    <row r="62" spans="1:9" ht="51.75" x14ac:dyDescent="0.3">
      <c r="A62" s="87" t="s">
        <v>42</v>
      </c>
      <c r="B62" s="87" t="s">
        <v>43</v>
      </c>
      <c r="C62" s="82"/>
      <c r="D62" s="82"/>
      <c r="E62" s="146"/>
      <c r="F62" s="146"/>
      <c r="G62" s="25"/>
      <c r="H62" s="25"/>
      <c r="I62" s="16"/>
    </row>
    <row r="63" spans="1:9" x14ac:dyDescent="0.3">
      <c r="A63" s="135" t="s">
        <v>11</v>
      </c>
      <c r="B63" s="135"/>
      <c r="C63" s="73"/>
      <c r="D63" s="73"/>
    </row>
    <row r="64" spans="1:9" ht="18" customHeight="1" x14ac:dyDescent="0.3">
      <c r="A64" s="93" t="s">
        <v>62</v>
      </c>
      <c r="B64" s="93"/>
      <c r="C64" s="94">
        <v>2</v>
      </c>
      <c r="D64" s="94">
        <v>2</v>
      </c>
    </row>
    <row r="65" spans="1:9" ht="21" customHeight="1" x14ac:dyDescent="0.3">
      <c r="A65" s="144" t="s">
        <v>44</v>
      </c>
      <c r="B65" s="144"/>
      <c r="C65" s="92">
        <f>'1'!D28</f>
        <v>13650</v>
      </c>
      <c r="D65" s="92">
        <f>C65</f>
        <v>13650</v>
      </c>
      <c r="E65" s="143"/>
      <c r="F65" s="143"/>
      <c r="G65" s="143"/>
      <c r="H65" s="143"/>
      <c r="I65" s="16"/>
    </row>
    <row r="66" spans="1:9" x14ac:dyDescent="0.3">
      <c r="A66" s="85"/>
      <c r="B66" s="85"/>
      <c r="C66" s="85"/>
      <c r="D66" s="85"/>
      <c r="E66" s="30"/>
      <c r="F66" s="30"/>
      <c r="G66" s="30"/>
      <c r="H66" s="30"/>
      <c r="I66" s="16"/>
    </row>
    <row r="67" spans="1:9" ht="45" customHeight="1" x14ac:dyDescent="0.3">
      <c r="A67" s="147" t="s">
        <v>72</v>
      </c>
      <c r="B67" s="148"/>
      <c r="C67" s="148"/>
      <c r="D67" s="148"/>
      <c r="E67" s="122"/>
      <c r="F67" s="133"/>
      <c r="G67" s="133"/>
      <c r="H67" s="133"/>
      <c r="I67" s="4"/>
    </row>
    <row r="68" spans="1:9" x14ac:dyDescent="0.3">
      <c r="A68" s="139" t="s">
        <v>65</v>
      </c>
      <c r="B68" s="139"/>
      <c r="C68" s="139"/>
      <c r="D68" s="139"/>
      <c r="E68" s="140"/>
      <c r="F68" s="140"/>
      <c r="G68" s="140"/>
      <c r="H68" s="140"/>
      <c r="I68" s="140"/>
    </row>
    <row r="69" spans="1:9" ht="15" customHeight="1" x14ac:dyDescent="0.3">
      <c r="A69" s="141"/>
      <c r="B69" s="141"/>
      <c r="C69" s="141"/>
      <c r="D69" s="141"/>
      <c r="E69" s="142"/>
      <c r="F69" s="142"/>
      <c r="G69" s="142"/>
      <c r="H69" s="142"/>
      <c r="I69" s="4"/>
    </row>
    <row r="70" spans="1:9" ht="26.25" customHeight="1" x14ac:dyDescent="0.3">
      <c r="A70" s="86" t="s">
        <v>63</v>
      </c>
      <c r="B70" s="86"/>
      <c r="C70" s="85"/>
      <c r="D70" s="85"/>
      <c r="E70" s="30"/>
      <c r="F70" s="30"/>
      <c r="G70" s="30"/>
      <c r="H70" s="30"/>
      <c r="I70" s="16"/>
    </row>
    <row r="71" spans="1:9" x14ac:dyDescent="0.3">
      <c r="A71" s="66"/>
      <c r="B71" s="67"/>
      <c r="C71" s="68"/>
      <c r="D71" s="68"/>
      <c r="E71" s="31"/>
      <c r="F71" s="17"/>
      <c r="G71" s="17"/>
      <c r="H71" s="17"/>
      <c r="I71" s="16"/>
    </row>
    <row r="72" spans="1:9" ht="15.75" customHeight="1" x14ac:dyDescent="0.3">
      <c r="A72" s="66" t="s">
        <v>36</v>
      </c>
      <c r="B72" s="67" t="s">
        <v>5</v>
      </c>
      <c r="C72" s="68"/>
      <c r="D72" s="68"/>
      <c r="E72" s="31"/>
      <c r="F72" s="17"/>
      <c r="G72" s="17"/>
      <c r="H72" s="17"/>
      <c r="I72" s="16"/>
    </row>
    <row r="73" spans="1:9" ht="18" customHeight="1" x14ac:dyDescent="0.3">
      <c r="A73" s="66" t="s">
        <v>37</v>
      </c>
      <c r="B73" s="66" t="s">
        <v>38</v>
      </c>
      <c r="C73" s="69"/>
      <c r="D73" s="69"/>
      <c r="E73" s="31"/>
      <c r="F73" s="31"/>
      <c r="G73" s="31"/>
      <c r="H73" s="31"/>
      <c r="I73" s="16"/>
    </row>
    <row r="74" spans="1:9" x14ac:dyDescent="0.3">
      <c r="A74" s="137"/>
      <c r="B74" s="137"/>
      <c r="C74" s="137"/>
      <c r="D74" s="137"/>
      <c r="E74" s="145"/>
      <c r="F74" s="145"/>
      <c r="G74" s="145"/>
      <c r="H74" s="145"/>
      <c r="I74" s="16"/>
    </row>
    <row r="75" spans="1:9" x14ac:dyDescent="0.3">
      <c r="A75" s="70" t="s">
        <v>6</v>
      </c>
      <c r="B75" s="70"/>
      <c r="C75" s="71"/>
      <c r="D75" s="71"/>
      <c r="E75" s="15"/>
      <c r="F75" s="15"/>
      <c r="G75" s="16"/>
      <c r="H75" s="16"/>
      <c r="I75" s="16"/>
    </row>
    <row r="76" spans="1:9" x14ac:dyDescent="0.3">
      <c r="A76" s="137"/>
      <c r="B76" s="137"/>
      <c r="C76" s="137"/>
      <c r="D76" s="137"/>
      <c r="E76" s="145"/>
      <c r="F76" s="145"/>
      <c r="G76" s="145"/>
      <c r="H76" s="145"/>
      <c r="I76" s="16"/>
    </row>
    <row r="77" spans="1:9" ht="63.75" customHeight="1" x14ac:dyDescent="0.3">
      <c r="A77" s="72" t="s">
        <v>7</v>
      </c>
      <c r="B77" s="72" t="s">
        <v>37</v>
      </c>
      <c r="C77" s="138" t="s">
        <v>51</v>
      </c>
      <c r="D77" s="138"/>
      <c r="E77" s="19"/>
      <c r="F77" s="19"/>
      <c r="G77" s="25"/>
      <c r="H77" s="25"/>
      <c r="I77" s="16"/>
    </row>
    <row r="78" spans="1:9" x14ac:dyDescent="0.3">
      <c r="A78" s="75" t="s">
        <v>8</v>
      </c>
      <c r="B78" s="76" t="s">
        <v>39</v>
      </c>
      <c r="C78" s="73" t="s">
        <v>22</v>
      </c>
      <c r="D78" s="73" t="s">
        <v>0</v>
      </c>
      <c r="E78" s="20"/>
      <c r="F78" s="23"/>
      <c r="G78" s="21"/>
      <c r="H78" s="21"/>
      <c r="I78" s="16"/>
    </row>
    <row r="79" spans="1:9" ht="34.5" x14ac:dyDescent="0.3">
      <c r="A79" s="75" t="s">
        <v>9</v>
      </c>
      <c r="B79" s="66" t="s">
        <v>45</v>
      </c>
      <c r="C79" s="80"/>
      <c r="D79" s="80"/>
      <c r="E79" s="20"/>
      <c r="F79" s="31"/>
      <c r="G79" s="21"/>
      <c r="H79" s="21"/>
      <c r="I79" s="16"/>
    </row>
    <row r="80" spans="1:9" ht="34.5" x14ac:dyDescent="0.3">
      <c r="A80" s="77" t="s">
        <v>10</v>
      </c>
      <c r="B80" s="77" t="s">
        <v>46</v>
      </c>
      <c r="C80" s="81"/>
      <c r="D80" s="81"/>
      <c r="E80" s="22"/>
      <c r="F80" s="22"/>
      <c r="G80" s="21"/>
      <c r="H80" s="21"/>
      <c r="I80" s="16"/>
    </row>
    <row r="81" spans="1:9" x14ac:dyDescent="0.3">
      <c r="A81" s="77" t="s">
        <v>40</v>
      </c>
      <c r="B81" s="66" t="s">
        <v>41</v>
      </c>
      <c r="C81" s="81"/>
      <c r="D81" s="81"/>
      <c r="E81" s="22"/>
      <c r="F81" s="31"/>
      <c r="G81" s="21"/>
      <c r="H81" s="21"/>
      <c r="I81" s="16"/>
    </row>
    <row r="82" spans="1:9" ht="51.75" x14ac:dyDescent="0.3">
      <c r="A82" s="87" t="s">
        <v>42</v>
      </c>
      <c r="B82" s="87" t="s">
        <v>43</v>
      </c>
      <c r="C82" s="82"/>
      <c r="D82" s="82"/>
      <c r="E82" s="146"/>
      <c r="F82" s="146"/>
      <c r="G82" s="25"/>
      <c r="H82" s="25"/>
      <c r="I82" s="16"/>
    </row>
    <row r="83" spans="1:9" x14ac:dyDescent="0.3">
      <c r="A83" s="135" t="s">
        <v>11</v>
      </c>
      <c r="B83" s="135"/>
      <c r="C83" s="73"/>
      <c r="D83" s="73"/>
    </row>
    <row r="84" spans="1:9" ht="18" customHeight="1" x14ac:dyDescent="0.3">
      <c r="A84" s="93" t="s">
        <v>62</v>
      </c>
      <c r="B84" s="93"/>
      <c r="C84" s="94">
        <v>4</v>
      </c>
      <c r="D84" s="94">
        <v>4</v>
      </c>
    </row>
    <row r="85" spans="1:9" ht="21" customHeight="1" x14ac:dyDescent="0.3">
      <c r="A85" s="144" t="s">
        <v>44</v>
      </c>
      <c r="B85" s="144"/>
      <c r="C85" s="92">
        <f>'1'!D32</f>
        <v>186492.1</v>
      </c>
      <c r="D85" s="92">
        <f>C85</f>
        <v>186492.1</v>
      </c>
      <c r="E85" s="143"/>
      <c r="F85" s="143"/>
      <c r="G85" s="143"/>
      <c r="H85" s="143"/>
      <c r="I85" s="16"/>
    </row>
    <row r="86" spans="1:9" x14ac:dyDescent="0.3">
      <c r="A86" s="85"/>
      <c r="B86" s="85"/>
      <c r="C86" s="85"/>
      <c r="D86" s="85"/>
      <c r="E86" s="30"/>
      <c r="F86" s="30"/>
      <c r="G86" s="30"/>
      <c r="H86" s="30"/>
      <c r="I86" s="16"/>
    </row>
    <row r="87" spans="1:9" x14ac:dyDescent="0.3">
      <c r="A87" s="79"/>
      <c r="B87" s="79"/>
      <c r="C87" s="79"/>
      <c r="D87" s="79"/>
    </row>
    <row r="88" spans="1:9" s="13" customFormat="1" ht="57.75" customHeight="1" x14ac:dyDescent="0.2">
      <c r="A88" s="147" t="s">
        <v>85</v>
      </c>
      <c r="B88" s="148"/>
      <c r="C88" s="148"/>
      <c r="D88" s="148"/>
      <c r="E88" s="4"/>
    </row>
    <row r="89" spans="1:9" x14ac:dyDescent="0.3">
      <c r="A89" s="139" t="s">
        <v>84</v>
      </c>
      <c r="B89" s="139"/>
      <c r="C89" s="139"/>
      <c r="D89" s="139"/>
    </row>
    <row r="90" spans="1:9" x14ac:dyDescent="0.3">
      <c r="A90" s="84"/>
      <c r="B90" s="84"/>
      <c r="C90" s="84"/>
      <c r="D90" s="84"/>
    </row>
    <row r="91" spans="1:9" s="18" customFormat="1" ht="15.75" customHeight="1" x14ac:dyDescent="0.2">
      <c r="A91" s="141" t="s">
        <v>63</v>
      </c>
      <c r="B91" s="141"/>
      <c r="C91" s="141"/>
      <c r="D91" s="141"/>
    </row>
    <row r="92" spans="1:9" s="18" customFormat="1" x14ac:dyDescent="0.2">
      <c r="A92" s="85"/>
      <c r="B92" s="85"/>
      <c r="C92" s="85"/>
      <c r="D92" s="85"/>
    </row>
    <row r="93" spans="1:9" ht="18" customHeight="1" x14ac:dyDescent="0.3">
      <c r="A93" s="66" t="s">
        <v>36</v>
      </c>
      <c r="B93" s="67" t="s">
        <v>5</v>
      </c>
      <c r="C93" s="68"/>
      <c r="D93" s="68"/>
    </row>
    <row r="94" spans="1:9" ht="19.5" customHeight="1" x14ac:dyDescent="0.3">
      <c r="A94" s="66" t="s">
        <v>37</v>
      </c>
      <c r="B94" s="67" t="s">
        <v>38</v>
      </c>
      <c r="C94" s="68"/>
      <c r="D94" s="68"/>
    </row>
    <row r="95" spans="1:9" ht="7.5" customHeight="1" x14ac:dyDescent="0.3">
      <c r="A95" s="69"/>
      <c r="B95" s="69"/>
      <c r="C95" s="69"/>
      <c r="D95" s="69"/>
    </row>
    <row r="96" spans="1:9" x14ac:dyDescent="0.3">
      <c r="A96" s="137" t="s">
        <v>6</v>
      </c>
      <c r="B96" s="137"/>
      <c r="C96" s="137"/>
      <c r="D96" s="137"/>
    </row>
    <row r="97" spans="1:5" ht="2.25" customHeight="1" x14ac:dyDescent="0.3">
      <c r="A97" s="70"/>
      <c r="B97" s="70"/>
      <c r="C97" s="71"/>
      <c r="D97" s="71"/>
    </row>
    <row r="98" spans="1:5" ht="54.75" customHeight="1" x14ac:dyDescent="0.3">
      <c r="A98" s="72" t="s">
        <v>7</v>
      </c>
      <c r="B98" s="72" t="s">
        <v>37</v>
      </c>
      <c r="C98" s="138" t="s">
        <v>51</v>
      </c>
      <c r="D98" s="138"/>
    </row>
    <row r="99" spans="1:5" ht="30" customHeight="1" x14ac:dyDescent="0.3">
      <c r="A99" s="72" t="s">
        <v>8</v>
      </c>
      <c r="B99" s="72" t="s">
        <v>39</v>
      </c>
      <c r="C99" s="73" t="s">
        <v>22</v>
      </c>
      <c r="D99" s="73" t="s">
        <v>0</v>
      </c>
    </row>
    <row r="100" spans="1:5" ht="34.5" x14ac:dyDescent="0.3">
      <c r="A100" s="75" t="s">
        <v>9</v>
      </c>
      <c r="B100" s="76" t="s">
        <v>45</v>
      </c>
      <c r="C100" s="80"/>
      <c r="D100" s="80"/>
    </row>
    <row r="101" spans="1:5" ht="34.5" x14ac:dyDescent="0.3">
      <c r="A101" s="75" t="s">
        <v>10</v>
      </c>
      <c r="B101" s="66" t="s">
        <v>46</v>
      </c>
      <c r="C101" s="81"/>
      <c r="D101" s="81"/>
    </row>
    <row r="102" spans="1:5" x14ac:dyDescent="0.3">
      <c r="A102" s="77" t="s">
        <v>40</v>
      </c>
      <c r="B102" s="77" t="s">
        <v>41</v>
      </c>
      <c r="C102" s="81"/>
      <c r="D102" s="81"/>
    </row>
    <row r="103" spans="1:5" ht="51.75" x14ac:dyDescent="0.3">
      <c r="A103" s="77" t="s">
        <v>42</v>
      </c>
      <c r="B103" s="66" t="s">
        <v>43</v>
      </c>
      <c r="C103" s="82"/>
      <c r="D103" s="82"/>
    </row>
    <row r="104" spans="1:5" x14ac:dyDescent="0.3">
      <c r="A104" s="135" t="s">
        <v>11</v>
      </c>
      <c r="B104" s="135"/>
      <c r="C104" s="73"/>
      <c r="D104" s="73"/>
    </row>
    <row r="105" spans="1:5" ht="18" customHeight="1" x14ac:dyDescent="0.3">
      <c r="A105" s="93" t="s">
        <v>62</v>
      </c>
      <c r="B105" s="93"/>
      <c r="C105" s="94">
        <v>4</v>
      </c>
      <c r="D105" s="94">
        <v>4</v>
      </c>
    </row>
    <row r="106" spans="1:5" x14ac:dyDescent="0.3">
      <c r="A106" s="144" t="s">
        <v>44</v>
      </c>
      <c r="B106" s="144"/>
      <c r="C106" s="92">
        <f>'1'!D38</f>
        <v>99432.6</v>
      </c>
      <c r="D106" s="92">
        <f>+'1'!E38</f>
        <v>99432.6</v>
      </c>
    </row>
    <row r="107" spans="1:5" x14ac:dyDescent="0.3">
      <c r="A107" s="79"/>
      <c r="B107" s="79"/>
      <c r="C107" s="79"/>
      <c r="D107" s="79"/>
    </row>
    <row r="108" spans="1:5" s="13" customFormat="1" ht="57.75" customHeight="1" x14ac:dyDescent="0.2">
      <c r="A108" s="147" t="s">
        <v>73</v>
      </c>
      <c r="B108" s="148"/>
      <c r="C108" s="148"/>
      <c r="D108" s="148"/>
      <c r="E108" s="4"/>
    </row>
    <row r="109" spans="1:5" x14ac:dyDescent="0.3">
      <c r="A109" s="139" t="s">
        <v>28</v>
      </c>
      <c r="B109" s="139"/>
      <c r="C109" s="139"/>
      <c r="D109" s="139"/>
    </row>
    <row r="110" spans="1:5" x14ac:dyDescent="0.3">
      <c r="A110" s="84"/>
      <c r="B110" s="84"/>
      <c r="C110" s="84"/>
      <c r="D110" s="84"/>
    </row>
    <row r="111" spans="1:5" s="18" customFormat="1" ht="15.75" customHeight="1" x14ac:dyDescent="0.2">
      <c r="A111" s="141" t="s">
        <v>63</v>
      </c>
      <c r="B111" s="141"/>
      <c r="C111" s="141"/>
      <c r="D111" s="141"/>
    </row>
    <row r="112" spans="1:5" s="18" customFormat="1" x14ac:dyDescent="0.2">
      <c r="A112" s="85"/>
      <c r="B112" s="85"/>
      <c r="C112" s="85"/>
      <c r="D112" s="85"/>
    </row>
    <row r="113" spans="1:4" ht="18" customHeight="1" x14ac:dyDescent="0.3">
      <c r="A113" s="66" t="s">
        <v>36</v>
      </c>
      <c r="B113" s="67" t="s">
        <v>5</v>
      </c>
      <c r="C113" s="68"/>
      <c r="D113" s="68"/>
    </row>
    <row r="114" spans="1:4" ht="19.5" customHeight="1" x14ac:dyDescent="0.3">
      <c r="A114" s="66" t="s">
        <v>37</v>
      </c>
      <c r="B114" s="67" t="s">
        <v>38</v>
      </c>
      <c r="C114" s="68"/>
      <c r="D114" s="68"/>
    </row>
    <row r="115" spans="1:4" ht="7.5" customHeight="1" x14ac:dyDescent="0.3">
      <c r="A115" s="69"/>
      <c r="B115" s="69"/>
      <c r="C115" s="69"/>
      <c r="D115" s="69"/>
    </row>
    <row r="116" spans="1:4" x14ac:dyDescent="0.3">
      <c r="A116" s="137" t="s">
        <v>6</v>
      </c>
      <c r="B116" s="137"/>
      <c r="C116" s="137"/>
      <c r="D116" s="137"/>
    </row>
    <row r="117" spans="1:4" ht="2.25" customHeight="1" x14ac:dyDescent="0.3">
      <c r="A117" s="70"/>
      <c r="B117" s="70"/>
      <c r="C117" s="71"/>
      <c r="D117" s="71"/>
    </row>
    <row r="118" spans="1:4" ht="76.5" customHeight="1" x14ac:dyDescent="0.3">
      <c r="A118" s="72" t="s">
        <v>7</v>
      </c>
      <c r="B118" s="72" t="s">
        <v>37</v>
      </c>
      <c r="C118" s="149" t="s">
        <v>51</v>
      </c>
      <c r="D118" s="150"/>
    </row>
    <row r="119" spans="1:4" ht="32.25" customHeight="1" x14ac:dyDescent="0.3">
      <c r="A119" s="72" t="s">
        <v>8</v>
      </c>
      <c r="B119" s="72" t="s">
        <v>39</v>
      </c>
      <c r="C119" s="73" t="s">
        <v>22</v>
      </c>
      <c r="D119" s="73" t="s">
        <v>0</v>
      </c>
    </row>
    <row r="120" spans="1:4" ht="39" customHeight="1" x14ac:dyDescent="0.3">
      <c r="A120" s="75" t="s">
        <v>9</v>
      </c>
      <c r="B120" s="91" t="s">
        <v>45</v>
      </c>
      <c r="C120" s="88"/>
      <c r="D120" s="88"/>
    </row>
    <row r="121" spans="1:4" ht="36.75" customHeight="1" x14ac:dyDescent="0.3">
      <c r="A121" s="75" t="s">
        <v>10</v>
      </c>
      <c r="B121" s="66" t="s">
        <v>46</v>
      </c>
      <c r="C121" s="89"/>
      <c r="D121" s="89"/>
    </row>
    <row r="122" spans="1:4" ht="20.25" customHeight="1" x14ac:dyDescent="0.3">
      <c r="A122" s="77" t="s">
        <v>40</v>
      </c>
      <c r="B122" s="77" t="s">
        <v>41</v>
      </c>
      <c r="C122" s="89"/>
      <c r="D122" s="89"/>
    </row>
    <row r="123" spans="1:4" ht="51.75" x14ac:dyDescent="0.3">
      <c r="A123" s="77" t="s">
        <v>42</v>
      </c>
      <c r="B123" s="90" t="s">
        <v>43</v>
      </c>
      <c r="C123" s="82"/>
      <c r="D123" s="82"/>
    </row>
    <row r="124" spans="1:4" x14ac:dyDescent="0.3">
      <c r="A124" s="135" t="s">
        <v>11</v>
      </c>
      <c r="B124" s="135"/>
      <c r="C124" s="73"/>
      <c r="D124" s="73"/>
    </row>
    <row r="125" spans="1:4" ht="18" customHeight="1" x14ac:dyDescent="0.3">
      <c r="A125" s="83" t="s">
        <v>62</v>
      </c>
      <c r="B125" s="83"/>
      <c r="C125" s="73"/>
      <c r="D125" s="73"/>
    </row>
    <row r="126" spans="1:4" ht="22.5" customHeight="1" x14ac:dyDescent="0.3">
      <c r="A126" s="144" t="s">
        <v>44</v>
      </c>
      <c r="B126" s="144"/>
      <c r="C126" s="92">
        <f>+'2'!G22</f>
        <v>-350009.30000000005</v>
      </c>
      <c r="D126" s="92">
        <f>+'2'!H22</f>
        <v>-350009.30000000005</v>
      </c>
    </row>
    <row r="127" spans="1:4" x14ac:dyDescent="0.3">
      <c r="A127" s="79"/>
      <c r="B127" s="79"/>
      <c r="C127" s="79"/>
      <c r="D127" s="79"/>
    </row>
    <row r="128" spans="1:4" x14ac:dyDescent="0.3">
      <c r="A128" s="79"/>
      <c r="B128" s="79"/>
      <c r="C128" s="79"/>
      <c r="D128" s="79"/>
    </row>
    <row r="129" spans="1:4" x14ac:dyDescent="0.3">
      <c r="A129" s="79"/>
      <c r="B129" s="79"/>
      <c r="C129" s="79"/>
      <c r="D129" s="79"/>
    </row>
    <row r="130" spans="1:4" x14ac:dyDescent="0.3">
      <c r="A130" s="79"/>
      <c r="B130" s="79"/>
      <c r="C130" s="79"/>
      <c r="D130" s="79"/>
    </row>
    <row r="131" spans="1:4" x14ac:dyDescent="0.3">
      <c r="A131" s="79"/>
      <c r="B131" s="79"/>
      <c r="C131" s="79"/>
      <c r="D131" s="79"/>
    </row>
    <row r="132" spans="1:4" x14ac:dyDescent="0.3">
      <c r="A132" s="79"/>
      <c r="B132" s="79"/>
      <c r="C132" s="79"/>
      <c r="D132" s="79"/>
    </row>
    <row r="133" spans="1:4" x14ac:dyDescent="0.3">
      <c r="A133" s="79"/>
      <c r="B133" s="79"/>
      <c r="C133" s="79"/>
      <c r="D133" s="79"/>
    </row>
    <row r="134" spans="1:4" x14ac:dyDescent="0.3">
      <c r="A134" s="79"/>
      <c r="B134" s="79"/>
      <c r="C134" s="79"/>
      <c r="D134" s="79"/>
    </row>
    <row r="135" spans="1:4" x14ac:dyDescent="0.3">
      <c r="A135" s="79"/>
      <c r="B135" s="79"/>
      <c r="C135" s="79"/>
      <c r="D135" s="79"/>
    </row>
    <row r="136" spans="1:4" x14ac:dyDescent="0.3">
      <c r="A136" s="79"/>
      <c r="B136" s="79"/>
      <c r="C136" s="79"/>
      <c r="D136" s="79"/>
    </row>
    <row r="137" spans="1:4" x14ac:dyDescent="0.3">
      <c r="A137" s="79"/>
      <c r="B137" s="79"/>
      <c r="C137" s="79"/>
      <c r="D137" s="79"/>
    </row>
    <row r="138" spans="1:4" x14ac:dyDescent="0.3">
      <c r="A138" s="79"/>
      <c r="B138" s="79"/>
      <c r="C138" s="79"/>
      <c r="D138" s="79"/>
    </row>
    <row r="139" spans="1:4" x14ac:dyDescent="0.3">
      <c r="A139" s="79"/>
      <c r="B139" s="79"/>
      <c r="C139" s="79"/>
      <c r="D139" s="79"/>
    </row>
    <row r="140" spans="1:4" x14ac:dyDescent="0.3">
      <c r="A140" s="79"/>
      <c r="B140" s="79"/>
      <c r="C140" s="79"/>
      <c r="D140" s="79"/>
    </row>
    <row r="141" spans="1:4" x14ac:dyDescent="0.3">
      <c r="A141" s="79"/>
      <c r="B141" s="79"/>
      <c r="C141" s="79"/>
      <c r="D141" s="79"/>
    </row>
    <row r="142" spans="1:4" x14ac:dyDescent="0.3">
      <c r="A142" s="79"/>
      <c r="B142" s="79"/>
      <c r="C142" s="79"/>
      <c r="D142" s="79"/>
    </row>
    <row r="143" spans="1:4" x14ac:dyDescent="0.3">
      <c r="A143" s="79"/>
      <c r="B143" s="79"/>
      <c r="C143" s="79"/>
      <c r="D143" s="79"/>
    </row>
    <row r="144" spans="1:4" x14ac:dyDescent="0.3">
      <c r="A144" s="79"/>
      <c r="B144" s="79"/>
      <c r="C144" s="79"/>
      <c r="D144" s="79"/>
    </row>
    <row r="145" spans="1:4" x14ac:dyDescent="0.3">
      <c r="A145" s="79"/>
      <c r="B145" s="79"/>
      <c r="C145" s="79"/>
      <c r="D145" s="79"/>
    </row>
    <row r="146" spans="1:4" x14ac:dyDescent="0.3">
      <c r="A146" s="79"/>
      <c r="B146" s="79"/>
      <c r="C146" s="79"/>
      <c r="D146" s="79"/>
    </row>
    <row r="147" spans="1:4" x14ac:dyDescent="0.3">
      <c r="A147" s="79"/>
      <c r="B147" s="79"/>
      <c r="C147" s="79"/>
      <c r="D147" s="79"/>
    </row>
    <row r="148" spans="1:4" x14ac:dyDescent="0.3">
      <c r="A148" s="79"/>
      <c r="B148" s="79"/>
      <c r="C148" s="79"/>
      <c r="D148" s="79"/>
    </row>
    <row r="149" spans="1:4" x14ac:dyDescent="0.3">
      <c r="A149" s="79"/>
      <c r="B149" s="79"/>
      <c r="C149" s="79"/>
      <c r="D149" s="79"/>
    </row>
    <row r="150" spans="1:4" x14ac:dyDescent="0.3">
      <c r="A150" s="79"/>
      <c r="B150" s="79"/>
      <c r="C150" s="79"/>
      <c r="D150" s="79"/>
    </row>
    <row r="151" spans="1:4" x14ac:dyDescent="0.3">
      <c r="A151" s="79"/>
      <c r="B151" s="79"/>
      <c r="C151" s="79"/>
      <c r="D151" s="79"/>
    </row>
    <row r="152" spans="1:4" x14ac:dyDescent="0.3">
      <c r="A152" s="79"/>
      <c r="B152" s="79"/>
      <c r="C152" s="79"/>
      <c r="D152" s="79"/>
    </row>
    <row r="153" spans="1:4" x14ac:dyDescent="0.3">
      <c r="A153" s="79"/>
      <c r="B153" s="79"/>
      <c r="C153" s="79"/>
      <c r="D153" s="79"/>
    </row>
    <row r="154" spans="1:4" x14ac:dyDescent="0.3">
      <c r="A154" s="79"/>
      <c r="B154" s="79"/>
      <c r="C154" s="79"/>
      <c r="D154" s="79"/>
    </row>
    <row r="155" spans="1:4" x14ac:dyDescent="0.3">
      <c r="A155" s="79"/>
      <c r="B155" s="79"/>
      <c r="C155" s="79"/>
      <c r="D155" s="79"/>
    </row>
  </sheetData>
  <mergeCells count="58">
    <mergeCell ref="E85:H85"/>
    <mergeCell ref="E74:H74"/>
    <mergeCell ref="A76:D76"/>
    <mergeCell ref="E76:H76"/>
    <mergeCell ref="C77:D77"/>
    <mergeCell ref="E82:F82"/>
    <mergeCell ref="A74:D74"/>
    <mergeCell ref="A83:B83"/>
    <mergeCell ref="A85:B85"/>
    <mergeCell ref="A5:D5"/>
    <mergeCell ref="A6:D6"/>
    <mergeCell ref="A8:D8"/>
    <mergeCell ref="A13:D13"/>
    <mergeCell ref="A21:B21"/>
    <mergeCell ref="C15:D15"/>
    <mergeCell ref="A23:B23"/>
    <mergeCell ref="A104:B104"/>
    <mergeCell ref="A106:B106"/>
    <mergeCell ref="A88:D88"/>
    <mergeCell ref="A89:D89"/>
    <mergeCell ref="A91:D91"/>
    <mergeCell ref="A96:D96"/>
    <mergeCell ref="C37:D37"/>
    <mergeCell ref="C98:D98"/>
    <mergeCell ref="A43:B43"/>
    <mergeCell ref="A45:B45"/>
    <mergeCell ref="A27:D27"/>
    <mergeCell ref="A28:D28"/>
    <mergeCell ref="A30:D30"/>
    <mergeCell ref="A35:D35"/>
    <mergeCell ref="A67:D67"/>
    <mergeCell ref="A124:B124"/>
    <mergeCell ref="A126:B126"/>
    <mergeCell ref="A108:D108"/>
    <mergeCell ref="A109:D109"/>
    <mergeCell ref="A111:D111"/>
    <mergeCell ref="A116:D116"/>
    <mergeCell ref="C118:D118"/>
    <mergeCell ref="E47:H47"/>
    <mergeCell ref="A48:D48"/>
    <mergeCell ref="E48:I48"/>
    <mergeCell ref="E49:H49"/>
    <mergeCell ref="A49:D49"/>
    <mergeCell ref="A47:D47"/>
    <mergeCell ref="E65:H65"/>
    <mergeCell ref="A65:B65"/>
    <mergeCell ref="A54:D54"/>
    <mergeCell ref="E54:H54"/>
    <mergeCell ref="E62:F62"/>
    <mergeCell ref="A56:D56"/>
    <mergeCell ref="E56:H56"/>
    <mergeCell ref="A63:B63"/>
    <mergeCell ref="C57:D57"/>
    <mergeCell ref="E67:H67"/>
    <mergeCell ref="A68:D68"/>
    <mergeCell ref="E68:I68"/>
    <mergeCell ref="A69:D69"/>
    <mergeCell ref="E69:H69"/>
  </mergeCells>
  <pageMargins left="0.70866141732283472" right="0.27559055118110237" top="0.74803149606299213" bottom="0.2362204724409449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</vt:lpstr>
      <vt:lpstr>2</vt:lpstr>
      <vt:lpstr>3</vt:lpstr>
      <vt:lpstr>4</vt:lpstr>
      <vt:lpstr>'2'!Print_Titles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keywords>https://mul2.gov.am/tasks/487691/oneclick/b29e184dee6eda044e11461379bee7e8634240e151b1ab24682a8ee3f792b91e.xlsx?token=2eca2667369c83e73bf99522ea112745</cp:keywords>
  <cp:lastModifiedBy>Armine Simonyan</cp:lastModifiedBy>
  <cp:lastPrinted>2020-06-19T08:37:57Z</cp:lastPrinted>
  <dcterms:created xsi:type="dcterms:W3CDTF">1996-10-14T23:33:28Z</dcterms:created>
  <dcterms:modified xsi:type="dcterms:W3CDTF">2021-09-03T13:25:58Z</dcterms:modified>
</cp:coreProperties>
</file>