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3879patet_shrjaka\"/>
    </mc:Choice>
  </mc:AlternateContent>
  <bookViews>
    <workbookView xWindow="0" yWindow="0" windowWidth="28800" windowHeight="11730"/>
  </bookViews>
  <sheets>
    <sheet name="N-1" sheetId="14" r:id="rId1"/>
    <sheet name="N 2" sheetId="18" r:id="rId2"/>
    <sheet name="N 3" sheetId="19" r:id="rId3"/>
    <sheet name="N 4" sheetId="1" r:id="rId4"/>
    <sheet name="N 5" sheetId="15" r:id="rId5"/>
    <sheet name="N 6" sheetId="4" r:id="rId6"/>
    <sheet name="N 7" sheetId="16" r:id="rId7"/>
    <sheet name="N 8 gnum" sheetId="21" r:id="rId8"/>
  </sheets>
  <externalReferences>
    <externalReference r:id="rId9"/>
    <externalReference r:id="rId10"/>
    <externalReference r:id="rId11"/>
    <externalReference r:id="rId12"/>
  </externalReferences>
  <definedNames>
    <definedName name="\A" localSheetId="7">#REF!</definedName>
    <definedName name="\A">#REF!</definedName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Armata" localSheetId="7">#REF!</definedName>
    <definedName name="Armata">#REF!</definedName>
    <definedName name="BOP">#REF!</definedName>
    <definedName name="BOPfoot">#REF!</definedName>
    <definedName name="DebtCG" localSheetId="7">'[1]Fis-Debt'!#REF!</definedName>
    <definedName name="DebtCG">'[1]Fis-Debt'!#REF!</definedName>
    <definedName name="DebtGG">#REF!</definedName>
    <definedName name="MonExo">#REF!</definedName>
    <definedName name="MonGrow" localSheetId="7">[2]BM!#REF!</definedName>
    <definedName name="MonGrow">[2]BM!#REF!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 localSheetId="7">#REF!,#REF!,#REF!,#REF!,#REF!</definedName>
    <definedName name="par_qual">#REF!,#REF!,#REF!,#REF!,#REF!</definedName>
    <definedName name="par_time" localSheetId="6">#REF!,#REF!,#REF!,#REF!</definedName>
    <definedName name="par_time" localSheetId="7">#REF!,#REF!,#REF!,#REF!</definedName>
    <definedName name="par_time">#REF!,#REF!,#REF!,#REF!</definedName>
    <definedName name="par2.12s" localSheetId="6">#REF!</definedName>
    <definedName name="par2.12s" localSheetId="7">#REF!</definedName>
    <definedName name="par2.12s">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 localSheetId="7">#REF!,#REF!</definedName>
    <definedName name="par2.5s">#REF!,#REF!</definedName>
    <definedName name="par2.6s" localSheetId="6">#REF!,#REF!,#REF!,#REF!</definedName>
    <definedName name="par2.6s" localSheetId="7">#REF!,#REF!,#REF!,#REF!</definedName>
    <definedName name="par2.6s">#REF!,#REF!,#REF!,#REF!</definedName>
    <definedName name="par2.7s" localSheetId="6">#REF!,#REF!</definedName>
    <definedName name="par2.7s" localSheetId="7">#REF!,#REF!</definedName>
    <definedName name="par2.7s">#REF!,#REF!</definedName>
    <definedName name="par2.9s" localSheetId="6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 localSheetId="7">#REF!,#REF!</definedName>
    <definedName name="par4.10s">#REF!,#REF!</definedName>
    <definedName name="par4.11d" localSheetId="6">#REF!,#REF!,#REF!,#REF!,#REF!</definedName>
    <definedName name="par4.11d" localSheetId="7">#REF!,#REF!,#REF!,#REF!,#REF!</definedName>
    <definedName name="par4.11d">#REF!,#REF!,#REF!,#REF!,#REF!</definedName>
    <definedName name="par4.12d" localSheetId="6">#REF!</definedName>
    <definedName name="par4.12d" localSheetId="7">#REF!</definedName>
    <definedName name="par4.12d">#REF!</definedName>
    <definedName name="par4.13s" localSheetId="6">#REF!</definedName>
    <definedName name="par4.13s" localSheetId="7">#REF!</definedName>
    <definedName name="par4.13s">#REF!</definedName>
    <definedName name="par4.14" localSheetId="6">#REF!,#REF!,#REF!,#REF!,#REF!,#REF!</definedName>
    <definedName name="par4.14" localSheetId="7">#REF!,#REF!,#REF!,#REF!,#REF!,#REF!</definedName>
    <definedName name="par4.14">#REF!,#REF!,#REF!,#REF!,#REF!,#REF!</definedName>
    <definedName name="par4.15" localSheetId="6">#REF!,#REF!,#REF!</definedName>
    <definedName name="par4.15" localSheetId="7">#REF!,#REF!,#REF!</definedName>
    <definedName name="par4.15">#REF!,#REF!,#REF!</definedName>
    <definedName name="par4.16" localSheetId="6">#REF!,#REF!,#REF!</definedName>
    <definedName name="par4.16" localSheetId="7">#REF!,#REF!,#REF!</definedName>
    <definedName name="par4.16">#REF!,#REF!,#REF!</definedName>
    <definedName name="par4.17" localSheetId="6">#REF!,#REF!,#REF!,#REF!</definedName>
    <definedName name="par4.17" localSheetId="7">#REF!,#REF!,#REF!,#REF!</definedName>
    <definedName name="par4.17">#REF!,#REF!,#REF!,#REF!</definedName>
    <definedName name="par4.18d" localSheetId="6">#REF!,#REF!</definedName>
    <definedName name="par4.18d" localSheetId="7">#REF!,#REF!</definedName>
    <definedName name="par4.18d">#REF!,#REF!</definedName>
    <definedName name="par4.19s" localSheetId="6">#REF!</definedName>
    <definedName name="par4.19s" localSheetId="7">#REF!</definedName>
    <definedName name="par4.19s">#REF!</definedName>
    <definedName name="par4.20f" localSheetId="6">#REF!</definedName>
    <definedName name="par4.20f" localSheetId="7">#REF!</definedName>
    <definedName name="par4.20f">#REF!</definedName>
    <definedName name="par4.21f" localSheetId="6">#REF!</definedName>
    <definedName name="par4.21f" localSheetId="7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 localSheetId="7">#REF!,#REF!,#REF!,#REF!,#REF!</definedName>
    <definedName name="par4.8">#REF!,#REF!,#REF!,#REF!,#REF!</definedName>
    <definedName name="par4.9" localSheetId="6">#REF!,#REF!,#REF!,#REF!,#REF!,#REF!</definedName>
    <definedName name="par4.9" localSheetId="7">#REF!,#REF!,#REF!,#REF!,#REF!,#REF!</definedName>
    <definedName name="par4.9">#REF!,#REF!,#REF!,#REF!,#REF!,#REF!</definedName>
    <definedName name="par5.1" localSheetId="6">#REF!,#REF!</definedName>
    <definedName name="par5.1" localSheetId="7">#REF!,#REF!</definedName>
    <definedName name="par5.1">#REF!,#REF!</definedName>
    <definedName name="par5.3" localSheetId="6">#REF!,#REF!,#REF!,#REF!,#REF!,#REF!</definedName>
    <definedName name="par5.3" localSheetId="7">#REF!,#REF!,#REF!,#REF!,#REF!,#REF!</definedName>
    <definedName name="par5.3">#REF!,#REF!,#REF!,#REF!,#REF!,#REF!</definedName>
    <definedName name="par5.4" localSheetId="6">#REF!,#REF!,#REF!,#REF!,#REF!</definedName>
    <definedName name="par5.4" localSheetId="7">#REF!,#REF!,#REF!,#REF!,#REF!</definedName>
    <definedName name="par5.4">#REF!,#REF!,#REF!,#REF!,#REF!</definedName>
    <definedName name="par5.5" localSheetId="6">#REF!</definedName>
    <definedName name="par5.5" localSheetId="7">#REF!</definedName>
    <definedName name="par5.5">#REF!</definedName>
    <definedName name="par5.6" localSheetId="6">#REF!,#REF!</definedName>
    <definedName name="par5.6" localSheetId="7">#REF!,#REF!</definedName>
    <definedName name="par5.6">#REF!,#REF!</definedName>
    <definedName name="_xlnm.Print_Titles">[3]BP!$C:$C,[3]BP!$1:$3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7">#REF!</definedName>
    <definedName name="RealExo">#REF!</definedName>
    <definedName name="RealPercent">#REF!</definedName>
    <definedName name="Table_2._Turkey__Exogenous_assumptions">#REF!</definedName>
    <definedName name="Z_248BE2BA_E445_11D3_BFE0_00003960F508_.wvu.Cols" localSheetId="7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8" i="21" l="1"/>
  <c r="I17" i="21"/>
  <c r="I16" i="21"/>
  <c r="I15" i="21"/>
  <c r="I14" i="21"/>
  <c r="I13" i="21"/>
  <c r="I12" i="21"/>
  <c r="I11" i="21"/>
  <c r="I10" i="21" l="1"/>
  <c r="I9" i="21" s="1"/>
  <c r="I8" i="21" s="1"/>
  <c r="I7" i="21" s="1"/>
  <c r="D22" i="14" l="1"/>
  <c r="E22" i="14" s="1"/>
  <c r="G11" i="18" l="1"/>
  <c r="F8" i="18"/>
  <c r="E8" i="18"/>
  <c r="G10" i="18" l="1"/>
  <c r="G8" i="18" l="1"/>
  <c r="C43" i="4" l="1"/>
  <c r="C43" i="16" s="1"/>
  <c r="E16" i="14"/>
  <c r="E36" i="14" s="1"/>
  <c r="G38" i="1"/>
  <c r="D9" i="14"/>
  <c r="D36" i="14"/>
  <c r="G56" i="1" s="1"/>
  <c r="H56" i="1" s="1"/>
  <c r="G29" i="1"/>
  <c r="C23" i="4" s="1"/>
  <c r="C23" i="16" s="1"/>
  <c r="E9" i="14" l="1"/>
  <c r="H29" i="1"/>
  <c r="D23" i="4" s="1"/>
  <c r="D23" i="16" s="1"/>
  <c r="D43" i="4"/>
  <c r="D43" i="16" s="1"/>
  <c r="C59" i="16"/>
  <c r="H38" i="1"/>
  <c r="H11" i="18"/>
  <c r="C60" i="4"/>
  <c r="D60" i="4" l="1"/>
  <c r="D59" i="16"/>
  <c r="H10" i="18"/>
  <c r="D13" i="19"/>
  <c r="D11" i="18"/>
  <c r="H37" i="1"/>
  <c r="H36" i="1" s="1"/>
  <c r="H35" i="1" s="1"/>
  <c r="H34" i="1" s="1"/>
  <c r="H32" i="1" s="1"/>
  <c r="H30" i="1" s="1"/>
  <c r="G37" i="1"/>
  <c r="G36" i="1" s="1"/>
  <c r="G35" i="1" s="1"/>
  <c r="G34" i="1" s="1"/>
  <c r="G32" i="1" s="1"/>
  <c r="G30" i="1" s="1"/>
  <c r="H8" i="18" l="1"/>
  <c r="D8" i="18" s="1"/>
  <c r="D10" i="18"/>
  <c r="E13" i="19"/>
  <c r="E11" i="19" s="1"/>
  <c r="E9" i="19" s="1"/>
  <c r="E8" i="19" s="1"/>
  <c r="D11" i="19"/>
  <c r="D9" i="19" s="1"/>
  <c r="D8" i="19" s="1"/>
  <c r="H55" i="1" l="1"/>
  <c r="H54" i="1" s="1"/>
  <c r="H53" i="1" s="1"/>
  <c r="H51" i="1" s="1"/>
  <c r="H49" i="1" s="1"/>
  <c r="H47" i="1" s="1"/>
  <c r="H45" i="1" s="1"/>
  <c r="H43" i="1" s="1"/>
  <c r="H41" i="1" s="1"/>
  <c r="H39" i="1" s="1"/>
  <c r="G55" i="1"/>
  <c r="G54" i="1" s="1"/>
  <c r="G53" i="1" s="1"/>
  <c r="G51" i="1" s="1"/>
  <c r="G49" i="1" s="1"/>
  <c r="G47" i="1" s="1"/>
  <c r="G45" i="1" s="1"/>
  <c r="G43" i="1" s="1"/>
  <c r="G41" i="1" s="1"/>
  <c r="G39" i="1" s="1"/>
  <c r="E29" i="14"/>
  <c r="E28" i="14" s="1"/>
  <c r="D29" i="14"/>
  <c r="D28" i="14" s="1"/>
  <c r="D8" i="14" l="1"/>
  <c r="D7" i="14" s="1"/>
  <c r="E8" i="14"/>
  <c r="E7" i="14" s="1"/>
  <c r="H28" i="1" l="1"/>
  <c r="H27" i="1" s="1"/>
  <c r="H26" i="1" s="1"/>
  <c r="H25" i="1" s="1"/>
  <c r="G28" i="1"/>
  <c r="G27" i="1" s="1"/>
  <c r="G26" i="1" s="1"/>
  <c r="G25" i="1" s="1"/>
  <c r="G23" i="1" l="1"/>
  <c r="G21" i="1" s="1"/>
  <c r="H23" i="1"/>
  <c r="H21" i="1" s="1"/>
  <c r="G13" i="15" l="1"/>
  <c r="G12" i="15" s="1"/>
  <c r="G11" i="15" s="1"/>
  <c r="G10" i="15" s="1"/>
  <c r="H19" i="1"/>
  <c r="H17" i="1" s="1"/>
  <c r="H15" i="1" s="1"/>
  <c r="H13" i="1" s="1"/>
  <c r="H11" i="1" s="1"/>
  <c r="H10" i="1" s="1"/>
  <c r="G19" i="1"/>
  <c r="G17" i="1" s="1"/>
  <c r="G15" i="1" s="1"/>
  <c r="G13" i="1" s="1"/>
  <c r="G11" i="1" s="1"/>
  <c r="G10" i="1" s="1"/>
</calcChain>
</file>

<file path=xl/sharedStrings.xml><?xml version="1.0" encoding="utf-8"?>
<sst xmlns="http://schemas.openxmlformats.org/spreadsheetml/2006/main" count="374" uniqueCount="187">
  <si>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</si>
  <si>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</si>
  <si>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</si>
  <si>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</si>
  <si>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</si>
  <si>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Տարի </t>
  </si>
  <si>
    <t>Ծրագրի անվանումը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</si>
  <si>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</si>
  <si>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</si>
  <si>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</si>
  <si>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</si>
  <si>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</si>
  <si>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</si>
  <si>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</si>
  <si>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</si>
  <si>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 xml:space="preserve"> 11001</t>
  </si>
  <si>
    <t xml:space="preserve"> Գործառական դասիչը</t>
  </si>
  <si>
    <t xml:space="preserve"> Բաժին</t>
  </si>
  <si>
    <t xml:space="preserve"> Դաս</t>
  </si>
  <si>
    <t>/հազար դրամ/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</si>
  <si>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</si>
  <si>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</si>
  <si>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01</t>
  </si>
  <si>
    <t xml:space="preserve"> Ծրագրի դասիչը` </t>
  </si>
  <si>
    <t xml:space="preserve"> Միջոցառման դասիչը` </t>
  </si>
  <si>
    <t xml:space="preserve"> 11001 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</si>
  <si>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</si>
  <si>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</si>
  <si>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</si>
  <si>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</si>
  <si>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</si>
  <si>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</si>
  <si>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</si>
  <si>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ՀՀ կառավարության 2021 թվականի 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</si>
  <si>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</si>
  <si>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փոփոխությունները (Ավելացումները նշված են դրական նշանով,իսկ նվազեցումները՝ փակագծերում)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</si>
  <si>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</si>
  <si>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</si>
  <si>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</si>
  <si>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</si>
  <si>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</si>
  <si>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</si>
  <si>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</si>
  <si>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</si>
  <si>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շրջակա միջավայրի նախարարություն</t>
  </si>
  <si>
    <t xml:space="preserve"> Շրջակա միջավայրի վրա ազդեցության գնահատում և մոնիթորինգ</t>
  </si>
  <si>
    <t xml:space="preserve"> Շրջակա միջավայրի վրա ազդեցության գնահատում և փորձաքննություն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</si>
  <si>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</si>
  <si>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</si>
  <si>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</si>
  <si>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</si>
  <si>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</si>
  <si>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Շրջակա միջավայրի վրա ազդեցության գնահատման և փորձաքննության աշխատանքներ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</si>
  <si>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</si>
  <si>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</si>
  <si>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</si>
  <si>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</si>
  <si>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</si>
  <si>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</si>
  <si>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</si>
  <si>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</si>
  <si>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</si>
  <si>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</t>
  </si>
  <si>
    <t xml:space="preserve"> ԱՅԼ  ԾԱԽՍԵՐ</t>
  </si>
  <si>
    <t xml:space="preserve">  - Պահուստային միջոցներ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</si>
  <si>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</si>
  <si>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</si>
  <si>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</si>
  <si>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</si>
  <si>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</si>
  <si>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>Ծրագիր</t>
  </si>
  <si>
    <t>Միջոցառում</t>
  </si>
  <si>
    <t>Տարի</t>
  </si>
  <si>
    <t>ՀՀ կառավարություն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</si>
  <si>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</si>
  <si>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</si>
  <si>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</si>
  <si>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Միջոցառումն իրականացնողի անվանումը՝</t>
  </si>
  <si>
    <t xml:space="preserve"> Մասնագիտացված կազմակերպություններ </t>
  </si>
  <si>
    <t xml:space="preserve"> Կենսաբազմազանության և բնության պաշտպանություն</t>
  </si>
  <si>
    <t xml:space="preserve"> ՇՐՋԱԿԱ  ՄԻՋԱՎԱՅՐԻ ՊԱՇՏՊԱՆՈՒԹՅՈՒՆ</t>
  </si>
  <si>
    <t>05</t>
  </si>
  <si>
    <t xml:space="preserve">ՀԱՅԱՍՏԱՆԻ ՀԱՆՐԱՊԵՏՈՒԹՅԱՆ ԿԱՌԱՎԱՐՈՒԹՅԱՆ 2020 ԹՎԱԿԱՆԻ ԴԵԿՏԵՄԲԵՐԻ 30-Ի N 2215-Ն ՈՐՈՇՄԱՆ N 5 ՀԱՎԵԼՎԱԾԻ 7 ԱՂՅՈՒՍԱԿՈՒՄ ԿԱՏԱՐՎՈՂ ՓՈՓՈԽՈՒԹՅՈՒՆՆԵՐԸ </t>
  </si>
  <si>
    <t>ՀՀ շրջակա միջավայրի նախարարություն</t>
  </si>
  <si>
    <t>Շրջակա միջավայրի վրա ազդեցության գնահատում և մոնիթորինգ</t>
  </si>
  <si>
    <t>Շրջակա միջավայրի վրա ազդեցության գնահատում և փորձաքննություն</t>
  </si>
  <si>
    <t>«Շրջակա միջավայրի վրա ազդեցության փորձաքննական կենտրոն» ՊՈԱԿ</t>
  </si>
  <si>
    <t xml:space="preserve">Շրջակա միջավայրի վրա ազդեցության գնահատում և մոնիթորինգ </t>
  </si>
  <si>
    <t xml:space="preserve">ՀՀ շրջակա միջավայրի նախարարություն </t>
  </si>
  <si>
    <t xml:space="preserve"> 1016 </t>
  </si>
  <si>
    <t xml:space="preserve"> Շրջակա միջավայրի վրա ազդեցության գնահատում և փորձաքննություն </t>
  </si>
  <si>
    <t xml:space="preserve"> Շրջակա միջավայրի վրա ազդեցության գնահատման և փորձաքննության աշխատանքներ </t>
  </si>
  <si>
    <t xml:space="preserve"> Միջոցառումն իրականացնողի անվանումը՛ </t>
  </si>
  <si>
    <t xml:space="preserve"> Շրջակա միջավայրի վրա ազդեցության փորձաքննության ներկայացված նախատեսվող գործունեությունների և հիմնադրութային փաստաթղթերի նախնական գնահատման հայտերի և գնահատման հաշվետվությունների եզրակացություններ, հատ </t>
  </si>
  <si>
    <t xml:space="preserve"> Շրջակա միջավայրի վրա ազդեցության փորձաքննության ներկայացված նախատեսվող գործունեությունների և հիմնադրութային փաստաթղթերի նախնական գնահատման հայտերի տեխնիկական առաջադրանքներ, հատ 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</si>
  <si>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</si>
  <si>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</si>
  <si>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հազար դրամ</t>
  </si>
  <si>
    <t xml:space="preserve">Հավելված N 1
ՀՀ կառավարության 2021 թվականի
___________  ___-ի N _______ -Ն    որոշման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</si>
  <si>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</si>
  <si>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</si>
  <si>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</si>
  <si>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</si>
  <si>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«ՀԱՅԱՍՏԱՆԻ ՀԱՆՐԱՊԵՏՈՒԹՅԱՆ 2021 ԹՎԱԿԱՆԻ ՊԵՏԱԿԱՆ ԲՅՈՒՋԵԻ ՄԱՍԻՆ» ՕՐԵՆՔԻ N 1 ՀԱՎԵԼՎԱԾԻ  N 2 ԱՂՅՈՒՍԱԿՈՒՄ ԿԱՏԱՐՎՈՂ ՎԵՐԱԲԱՇԽՈՒՄԸ ԵՎ ՀԱՅԱՍՏԱՆԻ ՀԱՆՐԱՊԵՏՈՒԹՅԱՆ ԿԱՌԱՎԱՐՈՒԹՅԱՆ 2020 ԹՎԱԿԱՆԻ ԴԵԿՏԵՄԲԵՐԻ 30-Ի N 2215-Ն ՈՐՈՇՄԱՆN 5 ՀԱՎԵԼՎԱԾԻ 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</si>
  <si>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</si>
  <si>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Շրջակա միջավայրի նախարարություն </t>
  </si>
  <si>
    <t xml:space="preserve"> Սարքավորումների ծառայության կանխատեսվող միջին ժամկետ, տարի </t>
  </si>
  <si>
    <t xml:space="preserve"> Համակարգիչների քանակ, հատ </t>
  </si>
  <si>
    <t xml:space="preserve"> Համակարգչային այլ սարքավորումների (սքաներ) քանակ, հատ </t>
  </si>
  <si>
    <t xml:space="preserve"> «Շրջակա միջավայրի վրա ազդեցության փորձաքննական կենտրոն» ՊՈԱԿ-ի տեխնիկական հագեցվածության բարելավում</t>
  </si>
  <si>
    <t xml:space="preserve">«Շրջակա միջավայրի վրա ազդեցության փորձաքննական կենտրոն» ՊՈԱԿ-ի կարիքների համար գույքի, համակարգչային և այլ սարքավորումների ձեռքբերում </t>
  </si>
  <si>
    <t>3-8</t>
  </si>
  <si>
    <t>Խումբ</t>
  </si>
  <si>
    <t>ՀԱՅԱՍՏԱՆԻ ՀԱՆՐԱՊԵՏՈՒԹՅԱՆ ԿԱՌԱՎԱՐՈՒԹՅԱՆ 2020 ԹՎԱԿԱՆԻ ԴԵԿՏԵՄԲԵՐԻ 30-Ի N 2215-Ն ՈՐՈՇՄԱՆ N 3 և  N 4 ՀԱՎԵԼՎԱԾՆԵՐՈՒՄ ԿԱՏԱՐՎՈՂ ՓՈՓՈԽՈՒԹՅՈՒՆՆԵՐԸ ԵՎ ԼՐԱՑՈՒՄՆԵՐԸ</t>
  </si>
  <si>
    <t>Հավելված N 5</t>
  </si>
  <si>
    <t>Հավելված N 6</t>
  </si>
  <si>
    <t xml:space="preserve">Հավելված 3
ՀՀ կառավարության
2021 թվականի____________ի  N _____-Ն որոշման </t>
  </si>
  <si>
    <t>«ՀԱՅԱՍՏԱՆԻ  ՀԱՆՐԱՊԵՏՈՒԹՅԱՆ  2021  ԹՎԱԿԱՆԻ  ՊԵՏԱԿԱՆ  ԲՅՈՒՋԵԻ  ՄԱՍԻՆ»  ՀԱՅԱՍՏԱՆԻ ՀԱՆՐԱՊԵՏՈՒԹՅԱՆ ՕՐԵՆՔԻ N 1 ՀԱՎԵԼՎԱԾԻ N 3 ԱՂՅՈՒՍԱԿՈՒՄ ԿԱՏԱՐՎՈՂ ԼՐԱՑՈՒՄԸ</t>
  </si>
  <si>
    <t>(հազար  դրամներով)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</si>
  <si>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</si>
  <si>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</si>
  <si>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</si>
  <si>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</si>
  <si>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</si>
  <si>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</si>
  <si>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</si>
  <si>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</si>
  <si>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</si>
  <si>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</si>
  <si>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 xml:space="preserve"> ՀԱՅԱՍՏԱՆԻ ՀԱՆՐԱՊԵՏՈՒԹՅԱՆ ԿԱՌԱՎԱՐՈՒԹՅԱՆ 2020 ԹՎԱԿԱՆԻ ԴԵԿՏԵՄԲԵՐԻ 30-Ի N 2215-Ն ՈՐՈՇՄԱՆ N5  ՀԱՎԵԼՎԱԾԻ N2 ԱՂՅՈՒՍԱԿՈՒՄ ԿԱՏԱՐՎՈՂ ԼՐԱՑՈՒՄԸ</t>
  </si>
  <si>
    <t>(հազար դրամներով)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</si>
  <si>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</si>
  <si>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</si>
  <si>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ՀՀ  ՇՐՋԱԿԱ ՄԻՋԱՎԱՅՐԻ  ՆԱԽԱՐԱՐՈՒԹՅՈՒՆ</t>
  </si>
  <si>
    <t>այդ թվում`</t>
  </si>
  <si>
    <t>այդ թվում` ըստ կատարողների</t>
  </si>
  <si>
    <t xml:space="preserve">Հավելված 8
ՀՀ կառավարության 
2021 թվականի____________ի  N _____-Ն որոշման </t>
  </si>
  <si>
    <t>ՀԱՅԱՍՏԱՆԻ ՀԱՆՐԱՊԵՏՈՒԹՅԱՆ ԿԱՌԱՎԱՐՈՒԹՅԱՆ 2020 ԹՎԱԿԱՆԻ ԴԵԿՏԵՄԲԵՐԻ 30-Ի N 2215-Ն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</si>
  <si>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</si>
  <si>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</si>
  <si>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</si>
  <si>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</si>
  <si>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</si>
  <si>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</si>
  <si>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</si>
  <si>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</si>
  <si>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</si>
  <si>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Խումբ N 04</t>
  </si>
  <si>
    <t xml:space="preserve"> Դաս N 01</t>
  </si>
  <si>
    <t xml:space="preserve"> </t>
  </si>
  <si>
    <t xml:space="preserve"> ՄԱՍ I. Ա Պ Ր Ա Ն Ք Ն Ե Ր</t>
  </si>
  <si>
    <t xml:space="preserve"> հատ</t>
  </si>
  <si>
    <t xml:space="preserve">Հավելված 2
ՀՀ կառավարության
2021 թվականի____________ի  N _____-Ն որոշման </t>
  </si>
  <si>
    <t xml:space="preserve">Հավելված N 4
ՀՀ կառավարության 2021 թվականի
___________  ___-ի N _______ -Ն    որոշման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</si>
  <si>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9.13 ԵՎ 9.47 ԱՂՅՈՒՍԱԿՆԵՐՈՒՄ ԿԱՏԱՐՎՈՂ ՓՈՓՈԽՈՒԹՅՈՒՆՆԵՐԸ ԵՎ ԼՐԱՑՈՒՄՆԵՐԸ</t>
    </r>
    <r>
      <rPr>
        <sz val="12"/>
        <rFont val="GHEA Grapalat"/>
        <family val="3"/>
      </rPr>
      <t xml:space="preserve">
 </t>
    </r>
  </si>
  <si>
    <t xml:space="preserve">ՊՈԱԿ-ի համակարգչային տեխնիկայի բարելավում, տոկոս </t>
  </si>
  <si>
    <t xml:space="preserve">ՊՈԱԿ-ի գրասենյակային գույքի բարելավում, տոկոս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</si>
  <si>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9.1 ՀԱՎԵԼՎԱԾԻ 9.1.13 ԵՎ 9.1.58 ԱՂՅՈՒՍԱԿՆԵՐՈՒՄ ԿԱՏԱՐՎՈՂ ՓՈՓՈԽՈՒԹՅՈՒՆՆԵՐԸ  ԵՎ ԼՐԱՑՈՒՄՆԵՐԸ</t>
    </r>
    <r>
      <rPr>
        <sz val="12"/>
        <color indexed="8"/>
        <rFont val="GHEA Grapalat"/>
        <family val="3"/>
      </rPr>
      <t xml:space="preserve">
 </t>
    </r>
  </si>
  <si>
    <t>Հավելված N 7</t>
  </si>
  <si>
    <t xml:space="preserve"> 1016  32001</t>
  </si>
  <si>
    <t xml:space="preserve">  «Շրջակա միջավայրի վրա ազդեցության փորձաքննական կենտրոն» ՊՈԱԿ-ի տեխնիկական հագեցվածության բարելավում</t>
  </si>
  <si>
    <t xml:space="preserve"> ՇՐՋԱԿԱ  ՄԻՋԱՎԱՅՐԻ ՊԱՇՏՊԱՆՈՒԹՅՈՒՆ  Կենսաբազմազանության և բնության պաշտպանություն</t>
  </si>
  <si>
    <t xml:space="preserve"> Գրասենյակային աթոռ քանակ, հատ </t>
  </si>
  <si>
    <t xml:space="preserve"> Գրասենյակային սեղան քանակ, հատ </t>
  </si>
  <si>
    <t xml:space="preserve"> Ակտիվն օգտագործող կազմակերպությունների անվանումը</t>
  </si>
  <si>
    <t>ԷԱՃ</t>
  </si>
  <si>
    <t>սեղանի համակարգիչներ</t>
  </si>
  <si>
    <t>սկաներներ համակարգիչների համար</t>
  </si>
  <si>
    <t>համակարգչային մոնիտոր</t>
  </si>
  <si>
    <t>տպիչ սարք, բազմաֆունկցիոնալ, A4, 18 էջ/րոպե արագության</t>
  </si>
  <si>
    <t>անխափան սնուցման աղբյուրներ</t>
  </si>
  <si>
    <t>աթոռներ</t>
  </si>
  <si>
    <t>գրասեղաններ</t>
  </si>
  <si>
    <t>դարակներով պահարաններ</t>
  </si>
  <si>
    <t xml:space="preserve"> Համակարգչային մոնիտոր քանակ, հատ </t>
  </si>
  <si>
    <t xml:space="preserve"> Տպիչ սարք, բազմաֆունկցիոնալ, A4, 18 էջ/րոպե արագության քանակ, հատ </t>
  </si>
  <si>
    <t xml:space="preserve"> Անխափան սնուցման աղբյուրներ քանակ, հատ </t>
  </si>
  <si>
    <t xml:space="preserve"> Գրասենյակային դարակներով պահարան քանակ, հատ </t>
  </si>
  <si>
    <t>Ցուցանիշների փոփոխությունները (նվազեցումները նշված են փակագծերում)</t>
  </si>
  <si>
    <t>30211220/503</t>
  </si>
  <si>
    <t>30237490/503</t>
  </si>
  <si>
    <t>31151120/503</t>
  </si>
  <si>
    <t>30216110/501</t>
  </si>
  <si>
    <t>30239110/501</t>
  </si>
  <si>
    <t>39111140/502</t>
  </si>
  <si>
    <t>39121100/501</t>
  </si>
  <si>
    <t>39141120/501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</si>
</sst>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0_);\(0\)"/>
    <numFmt numFmtId="170" formatCode="0.0_);\(0.0\)"/>
    <numFmt numFmtId="171" formatCode="_-* #,##0\ _₽_-;\-* #,##0\ _₽_-;_-* &quot;-&quot;\ _₽_-;_-@_-"/>
    <numFmt numFmtId="172" formatCode="_-* #,##0.00\ _₽_-;\-* #,##0.00\ _₽_-;_-* &quot;-&quot;??\ _₽_-;_-@_-"/>
    <numFmt numFmtId="173" formatCode="_-* #,##0.00_-;\-* #,##0.00_-;_-* &quot;-&quot;??_-;_-@_-"/>
    <numFmt numFmtId="174" formatCode="_-* #,##0.00\ _դ_ր_._-;\-* #,##0.00\ _դ_ր_._-;_-* &quot;-&quot;??\ _դ_ր_._-;_-@_-"/>
    <numFmt numFmtId="175" formatCode="General_)"/>
    <numFmt numFmtId="176" formatCode="_([$€-2]* #,##0.00_);_([$€-2]* \(#,##0.00\);_([$€-2]* &quot;-&quot;??_)"/>
  </numFmts>
  <fonts count="1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10"/>
      <name val="GHEA Grapalat"/>
      <family val="3"/>
    </font>
    <font>
      <b/>
      <sz val="10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1"/>
      <color theme="1"/>
      <name val="GHEA Grapalat"/>
      <family val="3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i/>
      <sz val="1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Arial"/>
      <family val="2"/>
    </font>
    <font>
      <b/>
      <u/>
      <sz val="12"/>
      <name val="GHEA Grapalat"/>
      <family val="3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1"/>
      <color indexed="8"/>
      <name val="Calibri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2"/>
      <name val="GHEA Grapalat"/>
      <family val="2"/>
    </font>
    <font>
      <b/>
      <sz val="12"/>
      <name val="Arial"/>
      <family val="2"/>
    </font>
    <font>
      <i/>
      <sz val="12"/>
      <name val="GHEA Grapalat"/>
      <family val="2"/>
    </font>
    <font>
      <sz val="12"/>
      <name val="Calibri"/>
      <family val="2"/>
      <scheme val="minor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</borders>
  <cellStyleXfs count="3280">
    <xf numFmtId="0" fontId="0" fillId="0" borderId="0"/>
    <xf numFmtId="0" fontId="9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3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9" fontId="12" fillId="0" borderId="0" applyFont="0" applyFill="0" applyBorder="0" applyAlignment="0" applyProtection="0"/>
    <xf numFmtId="0" fontId="14" fillId="0" borderId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5" fillId="8" borderId="9" applyNumberFormat="0" applyAlignment="0" applyProtection="0"/>
    <xf numFmtId="0" fontId="16" fillId="21" borderId="10" applyNumberFormat="0" applyAlignment="0" applyProtection="0"/>
    <xf numFmtId="0" fontId="17" fillId="21" borderId="9" applyNumberFormat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22" borderId="15" applyNumberFormat="0" applyAlignment="0" applyProtection="0"/>
    <xf numFmtId="0" fontId="23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5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9" fillId="24" borderId="16" applyNumberFormat="0" applyFont="0" applyAlignment="0" applyProtection="0"/>
    <xf numFmtId="0" fontId="27" fillId="0" borderId="17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43" fontId="37" fillId="0" borderId="0" applyFont="0" applyFill="0" applyBorder="0" applyAlignment="0" applyProtection="0"/>
    <xf numFmtId="166" fontId="38" fillId="0" borderId="0" applyFill="0" applyBorder="0" applyProtection="0">
      <alignment horizontal="right" vertical="top"/>
    </xf>
    <xf numFmtId="0" fontId="12" fillId="0" borderId="0"/>
    <xf numFmtId="0" fontId="36" fillId="0" borderId="0">
      <alignment horizontal="left" vertical="top" wrapText="1"/>
    </xf>
    <xf numFmtId="0" fontId="40" fillId="0" borderId="0"/>
    <xf numFmtId="0" fontId="44" fillId="33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4" fillId="53" borderId="0" applyNumberFormat="0" applyBorder="0" applyAlignment="0" applyProtection="0"/>
    <xf numFmtId="0" fontId="44" fillId="34" borderId="0" applyNumberFormat="0" applyBorder="0" applyAlignment="0" applyProtection="0"/>
    <xf numFmtId="0" fontId="44" fillId="38" borderId="0" applyNumberFormat="0" applyBorder="0" applyAlignment="0" applyProtection="0"/>
    <xf numFmtId="0" fontId="44" fillId="42" borderId="0" applyNumberFormat="0" applyBorder="0" applyAlignment="0" applyProtection="0"/>
    <xf numFmtId="0" fontId="44" fillId="46" borderId="0" applyNumberFormat="0" applyBorder="0" applyAlignment="0" applyProtection="0"/>
    <xf numFmtId="0" fontId="44" fillId="50" borderId="0" applyNumberFormat="0" applyBorder="0" applyAlignment="0" applyProtection="0"/>
    <xf numFmtId="0" fontId="44" fillId="54" borderId="0" applyNumberFormat="0" applyBorder="0" applyAlignment="0" applyProtection="0"/>
    <xf numFmtId="0" fontId="45" fillId="35" borderId="0" applyNumberFormat="0" applyBorder="0" applyAlignment="0" applyProtection="0"/>
    <xf numFmtId="0" fontId="45" fillId="39" borderId="0" applyNumberFormat="0" applyBorder="0" applyAlignment="0" applyProtection="0"/>
    <xf numFmtId="0" fontId="45" fillId="43" borderId="0" applyNumberFormat="0" applyBorder="0" applyAlignment="0" applyProtection="0"/>
    <xf numFmtId="0" fontId="45" fillId="47" borderId="0" applyNumberFormat="0" applyBorder="0" applyAlignment="0" applyProtection="0"/>
    <xf numFmtId="0" fontId="45" fillId="51" borderId="0" applyNumberFormat="0" applyBorder="0" applyAlignment="0" applyProtection="0"/>
    <xf numFmtId="0" fontId="45" fillId="55" borderId="0" applyNumberFormat="0" applyBorder="0" applyAlignment="0" applyProtection="0"/>
    <xf numFmtId="0" fontId="45" fillId="32" borderId="0" applyNumberFormat="0" applyBorder="0" applyAlignment="0" applyProtection="0"/>
    <xf numFmtId="0" fontId="45" fillId="36" borderId="0" applyNumberFormat="0" applyBorder="0" applyAlignment="0" applyProtection="0"/>
    <xf numFmtId="0" fontId="45" fillId="40" borderId="0" applyNumberFormat="0" applyBorder="0" applyAlignment="0" applyProtection="0"/>
    <xf numFmtId="0" fontId="45" fillId="44" borderId="0" applyNumberFormat="0" applyBorder="0" applyAlignment="0" applyProtection="0"/>
    <xf numFmtId="0" fontId="45" fillId="48" borderId="0" applyNumberFormat="0" applyBorder="0" applyAlignment="0" applyProtection="0"/>
    <xf numFmtId="0" fontId="45" fillId="52" borderId="0" applyNumberFormat="0" applyBorder="0" applyAlignment="0" applyProtection="0"/>
    <xf numFmtId="0" fontId="46" fillId="26" borderId="0" applyNumberFormat="0" applyBorder="0" applyAlignment="0" applyProtection="0"/>
    <xf numFmtId="0" fontId="47" fillId="29" borderId="22" applyNumberFormat="0" applyAlignment="0" applyProtection="0"/>
    <xf numFmtId="0" fontId="48" fillId="30" borderId="25" applyNumberFormat="0" applyAlignment="0" applyProtection="0"/>
    <xf numFmtId="43" fontId="4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25" borderId="0" applyNumberFormat="0" applyBorder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3" fillId="0" borderId="21" applyNumberFormat="0" applyFill="0" applyAlignment="0" applyProtection="0"/>
    <xf numFmtId="0" fontId="53" fillId="0" borderId="0" applyNumberFormat="0" applyFill="0" applyBorder="0" applyAlignment="0" applyProtection="0"/>
    <xf numFmtId="0" fontId="54" fillId="28" borderId="22" applyNumberFormat="0" applyAlignment="0" applyProtection="0"/>
    <xf numFmtId="0" fontId="55" fillId="0" borderId="24" applyNumberFormat="0" applyFill="0" applyAlignment="0" applyProtection="0"/>
    <xf numFmtId="0" fontId="56" fillId="27" borderId="0" applyNumberFormat="0" applyBorder="0" applyAlignment="0" applyProtection="0"/>
    <xf numFmtId="0" fontId="41" fillId="0" borderId="0"/>
    <xf numFmtId="0" fontId="57" fillId="0" borderId="0"/>
    <xf numFmtId="0" fontId="36" fillId="0" borderId="0">
      <alignment horizontal="left" vertical="top" wrapText="1"/>
    </xf>
    <xf numFmtId="0" fontId="44" fillId="31" borderId="26" applyNumberFormat="0" applyFont="0" applyAlignment="0" applyProtection="0"/>
    <xf numFmtId="0" fontId="5" fillId="31" borderId="26" applyNumberFormat="0" applyFont="0" applyAlignment="0" applyProtection="0"/>
    <xf numFmtId="0" fontId="58" fillId="29" borderId="23" applyNumberFormat="0" applyAlignment="0" applyProtection="0"/>
    <xf numFmtId="0" fontId="59" fillId="0" borderId="0" applyNumberFormat="0" applyFill="0" applyBorder="0" applyAlignment="0" applyProtection="0"/>
    <xf numFmtId="0" fontId="60" fillId="0" borderId="27" applyNumberFormat="0" applyFill="0" applyAlignment="0" applyProtection="0"/>
    <xf numFmtId="0" fontId="61" fillId="0" borderId="0" applyNumberFormat="0" applyFill="0" applyBorder="0" applyAlignment="0" applyProtection="0"/>
    <xf numFmtId="0" fontId="42" fillId="0" borderId="0"/>
    <xf numFmtId="0" fontId="4" fillId="31" borderId="26" applyNumberFormat="0" applyFont="0" applyAlignment="0" applyProtection="0"/>
    <xf numFmtId="0" fontId="63" fillId="0" borderId="0" applyNumberFormat="0" applyFill="0" applyBorder="0" applyAlignment="0" applyProtection="0"/>
    <xf numFmtId="0" fontId="64" fillId="0" borderId="19" applyNumberFormat="0" applyFill="0" applyAlignment="0" applyProtection="0"/>
    <xf numFmtId="0" fontId="65" fillId="0" borderId="20" applyNumberFormat="0" applyFill="0" applyAlignment="0" applyProtection="0"/>
    <xf numFmtId="0" fontId="66" fillId="0" borderId="21" applyNumberFormat="0" applyFill="0" applyAlignment="0" applyProtection="0"/>
    <xf numFmtId="0" fontId="66" fillId="0" borderId="0" applyNumberFormat="0" applyFill="0" applyBorder="0" applyAlignment="0" applyProtection="0"/>
    <xf numFmtId="0" fontId="67" fillId="25" borderId="0" applyNumberFormat="0" applyBorder="0" applyAlignment="0" applyProtection="0"/>
    <xf numFmtId="0" fontId="68" fillId="26" borderId="0" applyNumberFormat="0" applyBorder="0" applyAlignment="0" applyProtection="0"/>
    <xf numFmtId="0" fontId="69" fillId="27" borderId="0" applyNumberFormat="0" applyBorder="0" applyAlignment="0" applyProtection="0"/>
    <xf numFmtId="0" fontId="70" fillId="28" borderId="22" applyNumberFormat="0" applyAlignment="0" applyProtection="0"/>
    <xf numFmtId="0" fontId="71" fillId="29" borderId="23" applyNumberFormat="0" applyAlignment="0" applyProtection="0"/>
    <xf numFmtId="0" fontId="72" fillId="29" borderId="22" applyNumberFormat="0" applyAlignment="0" applyProtection="0"/>
    <xf numFmtId="0" fontId="73" fillId="0" borderId="24" applyNumberFormat="0" applyFill="0" applyAlignment="0" applyProtection="0"/>
    <xf numFmtId="0" fontId="74" fillId="30" borderId="25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7" applyNumberFormat="0" applyFill="0" applyAlignment="0" applyProtection="0"/>
    <xf numFmtId="0" fontId="78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78" fillId="39" borderId="0" applyNumberFormat="0" applyBorder="0" applyAlignment="0" applyProtection="0"/>
    <xf numFmtId="0" fontId="78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78" fillId="47" borderId="0" applyNumberFormat="0" applyBorder="0" applyAlignment="0" applyProtection="0"/>
    <xf numFmtId="0" fontId="78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78" fillId="55" borderId="0" applyNumberFormat="0" applyBorder="0" applyAlignment="0" applyProtection="0"/>
    <xf numFmtId="0" fontId="3" fillId="31" borderId="26" applyNumberFormat="0" applyFont="0" applyAlignment="0" applyProtection="0"/>
    <xf numFmtId="43" fontId="9" fillId="0" borderId="0" applyFont="0" applyFill="0" applyBorder="0" applyAlignment="0" applyProtection="0"/>
    <xf numFmtId="0" fontId="84" fillId="33" borderId="0" applyNumberFormat="0" applyBorder="0" applyAlignment="0" applyProtection="0"/>
    <xf numFmtId="0" fontId="84" fillId="37" borderId="0" applyNumberFormat="0" applyBorder="0" applyAlignment="0" applyProtection="0"/>
    <xf numFmtId="0" fontId="84" fillId="41" borderId="0" applyNumberFormat="0" applyBorder="0" applyAlignment="0" applyProtection="0"/>
    <xf numFmtId="0" fontId="84" fillId="45" borderId="0" applyNumberFormat="0" applyBorder="0" applyAlignment="0" applyProtection="0"/>
    <xf numFmtId="0" fontId="84" fillId="49" borderId="0" applyNumberFormat="0" applyBorder="0" applyAlignment="0" applyProtection="0"/>
    <xf numFmtId="0" fontId="84" fillId="53" borderId="0" applyNumberFormat="0" applyBorder="0" applyAlignment="0" applyProtection="0"/>
    <xf numFmtId="0" fontId="84" fillId="34" borderId="0" applyNumberFormat="0" applyBorder="0" applyAlignment="0" applyProtection="0"/>
    <xf numFmtId="0" fontId="84" fillId="38" borderId="0" applyNumberFormat="0" applyBorder="0" applyAlignment="0" applyProtection="0"/>
    <xf numFmtId="0" fontId="84" fillId="42" borderId="0" applyNumberFormat="0" applyBorder="0" applyAlignment="0" applyProtection="0"/>
    <xf numFmtId="0" fontId="84" fillId="46" borderId="0" applyNumberFormat="0" applyBorder="0" applyAlignment="0" applyProtection="0"/>
    <xf numFmtId="0" fontId="84" fillId="50" borderId="0" applyNumberFormat="0" applyBorder="0" applyAlignment="0" applyProtection="0"/>
    <xf numFmtId="0" fontId="84" fillId="54" borderId="0" applyNumberFormat="0" applyBorder="0" applyAlignment="0" applyProtection="0"/>
    <xf numFmtId="0" fontId="85" fillId="35" borderId="0" applyNumberFormat="0" applyBorder="0" applyAlignment="0" applyProtection="0"/>
    <xf numFmtId="0" fontId="85" fillId="39" borderId="0" applyNumberFormat="0" applyBorder="0" applyAlignment="0" applyProtection="0"/>
    <xf numFmtId="0" fontId="85" fillId="43" borderId="0" applyNumberFormat="0" applyBorder="0" applyAlignment="0" applyProtection="0"/>
    <xf numFmtId="0" fontId="85" fillId="47" borderId="0" applyNumberFormat="0" applyBorder="0" applyAlignment="0" applyProtection="0"/>
    <xf numFmtId="0" fontId="85" fillId="51" borderId="0" applyNumberFormat="0" applyBorder="0" applyAlignment="0" applyProtection="0"/>
    <xf numFmtId="0" fontId="85" fillId="55" borderId="0" applyNumberFormat="0" applyBorder="0" applyAlignment="0" applyProtection="0"/>
    <xf numFmtId="0" fontId="85" fillId="32" borderId="0" applyNumberFormat="0" applyBorder="0" applyAlignment="0" applyProtection="0"/>
    <xf numFmtId="0" fontId="85" fillId="36" borderId="0" applyNumberFormat="0" applyBorder="0" applyAlignment="0" applyProtection="0"/>
    <xf numFmtId="0" fontId="85" fillId="40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52" borderId="0" applyNumberFormat="0" applyBorder="0" applyAlignment="0" applyProtection="0"/>
    <xf numFmtId="0" fontId="86" fillId="26" borderId="0" applyNumberFormat="0" applyBorder="0" applyAlignment="0" applyProtection="0"/>
    <xf numFmtId="0" fontId="87" fillId="29" borderId="22" applyNumberFormat="0" applyAlignment="0" applyProtection="0"/>
    <xf numFmtId="0" fontId="88" fillId="30" borderId="25" applyNumberFormat="0" applyAlignment="0" applyProtection="0"/>
    <xf numFmtId="0" fontId="89" fillId="0" borderId="0" applyNumberFormat="0" applyFill="0" applyBorder="0" applyAlignment="0" applyProtection="0"/>
    <xf numFmtId="0" fontId="90" fillId="25" borderId="0" applyNumberFormat="0" applyBorder="0" applyAlignment="0" applyProtection="0"/>
    <xf numFmtId="0" fontId="91" fillId="0" borderId="19" applyNumberFormat="0" applyFill="0" applyAlignment="0" applyProtection="0"/>
    <xf numFmtId="0" fontId="92" fillId="0" borderId="20" applyNumberFormat="0" applyFill="0" applyAlignment="0" applyProtection="0"/>
    <xf numFmtId="0" fontId="93" fillId="0" borderId="21" applyNumberFormat="0" applyFill="0" applyAlignment="0" applyProtection="0"/>
    <xf numFmtId="0" fontId="93" fillId="0" borderId="0" applyNumberFormat="0" applyFill="0" applyBorder="0" applyAlignment="0" applyProtection="0"/>
    <xf numFmtId="0" fontId="94" fillId="28" borderId="22" applyNumberFormat="0" applyAlignment="0" applyProtection="0"/>
    <xf numFmtId="0" fontId="95" fillId="0" borderId="24" applyNumberFormat="0" applyFill="0" applyAlignment="0" applyProtection="0"/>
    <xf numFmtId="0" fontId="96" fillId="27" borderId="0" applyNumberFormat="0" applyBorder="0" applyAlignment="0" applyProtection="0"/>
    <xf numFmtId="0" fontId="84" fillId="31" borderId="26" applyNumberFormat="0" applyFont="0" applyAlignment="0" applyProtection="0"/>
    <xf numFmtId="0" fontId="97" fillId="29" borderId="23" applyNumberFormat="0" applyAlignment="0" applyProtection="0"/>
    <xf numFmtId="0" fontId="98" fillId="0" borderId="0" applyNumberFormat="0" applyFill="0" applyBorder="0" applyAlignment="0" applyProtection="0"/>
    <xf numFmtId="0" fontId="99" fillId="0" borderId="27" applyNumberFormat="0" applyFill="0" applyAlignment="0" applyProtection="0"/>
    <xf numFmtId="0" fontId="100" fillId="0" borderId="0" applyNumberFormat="0" applyFill="0" applyBorder="0" applyAlignment="0" applyProtection="0"/>
    <xf numFmtId="0" fontId="2" fillId="0" borderId="0"/>
    <xf numFmtId="6" fontId="103" fillId="0" borderId="0" applyFont="0" applyFill="0" applyBorder="0" applyAlignment="0" applyProtection="0"/>
    <xf numFmtId="6" fontId="10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4" fillId="0" borderId="0"/>
    <xf numFmtId="0" fontId="2" fillId="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104" fillId="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4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104" fillId="1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5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104" fillId="24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6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104" fillId="8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104" fillId="7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104" fillId="24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104" fillId="7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104" fillId="1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104" fillId="2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104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104" fillId="7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104" fillId="2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78" fillId="35" borderId="0" applyNumberFormat="0" applyBorder="0" applyAlignment="0" applyProtection="0"/>
    <xf numFmtId="0" fontId="105" fillId="7" borderId="0" applyNumberFormat="0" applyBorder="0" applyAlignment="0" applyProtection="0"/>
    <xf numFmtId="0" fontId="78" fillId="39" borderId="0" applyNumberFormat="0" applyBorder="0" applyAlignment="0" applyProtection="0"/>
    <xf numFmtId="0" fontId="105" fillId="20" borderId="0" applyNumberFormat="0" applyBorder="0" applyAlignment="0" applyProtection="0"/>
    <xf numFmtId="0" fontId="78" fillId="11" borderId="0" applyNumberFormat="0" applyBorder="0" applyAlignment="0" applyProtection="0"/>
    <xf numFmtId="0" fontId="105" fillId="12" borderId="0" applyNumberFormat="0" applyBorder="0" applyAlignment="0" applyProtection="0"/>
    <xf numFmtId="0" fontId="78" fillId="14" borderId="0" applyNumberFormat="0" applyBorder="0" applyAlignment="0" applyProtection="0"/>
    <xf numFmtId="0" fontId="105" fillId="4" borderId="0" applyNumberFormat="0" applyBorder="0" applyAlignment="0" applyProtection="0"/>
    <xf numFmtId="0" fontId="78" fillId="51" borderId="0" applyNumberFormat="0" applyBorder="0" applyAlignment="0" applyProtection="0"/>
    <xf numFmtId="0" fontId="105" fillId="7" borderId="0" applyNumberFormat="0" applyBorder="0" applyAlignment="0" applyProtection="0"/>
    <xf numFmtId="0" fontId="78" fillId="16" borderId="0" applyNumberFormat="0" applyBorder="0" applyAlignment="0" applyProtection="0"/>
    <xf numFmtId="0" fontId="105" fillId="10" borderId="0" applyNumberFormat="0" applyBorder="0" applyAlignment="0" applyProtection="0"/>
    <xf numFmtId="0" fontId="10" fillId="56" borderId="0" applyNumberFormat="0" applyBorder="0" applyAlignment="0" applyProtection="0"/>
    <xf numFmtId="0" fontId="10" fillId="57" borderId="0" applyNumberFormat="0" applyBorder="0" applyAlignment="0" applyProtection="0"/>
    <xf numFmtId="0" fontId="11" fillId="58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85" fillId="32" borderId="0" applyNumberFormat="0" applyBorder="0" applyAlignment="0" applyProtection="0"/>
    <xf numFmtId="0" fontId="78" fillId="32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1" fillId="59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1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85" fillId="36" borderId="0" applyNumberFormat="0" applyBorder="0" applyAlignment="0" applyProtection="0"/>
    <xf numFmtId="0" fontId="78" fillId="36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1" fillId="62" borderId="0" applyNumberFormat="0" applyBorder="0" applyAlignment="0" applyProtection="0"/>
    <xf numFmtId="0" fontId="10" fillId="56" borderId="0" applyNumberFormat="0" applyBorder="0" applyAlignment="0" applyProtection="0"/>
    <xf numFmtId="0" fontId="10" fillId="56" borderId="0" applyNumberFormat="0" applyBorder="0" applyAlignment="0" applyProtection="0"/>
    <xf numFmtId="0" fontId="11" fillId="6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85" fillId="40" borderId="0" applyNumberFormat="0" applyBorder="0" applyAlignment="0" applyProtection="0"/>
    <xf numFmtId="0" fontId="78" fillId="40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1" fillId="63" borderId="0" applyNumberFormat="0" applyBorder="0" applyAlignment="0" applyProtection="0"/>
    <xf numFmtId="0" fontId="10" fillId="56" borderId="0" applyNumberFormat="0" applyBorder="0" applyAlignment="0" applyProtection="0"/>
    <xf numFmtId="0" fontId="10" fillId="60" borderId="0" applyNumberFormat="0" applyBorder="0" applyAlignment="0" applyProtection="0"/>
    <xf numFmtId="0" fontId="11" fillId="6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78" fillId="44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1" fillId="65" borderId="0" applyNumberFormat="0" applyBorder="0" applyAlignment="0" applyProtection="0"/>
    <xf numFmtId="0" fontId="10" fillId="56" borderId="0" applyNumberFormat="0" applyBorder="0" applyAlignment="0" applyProtection="0"/>
    <xf numFmtId="0" fontId="10" fillId="58" borderId="0" applyNumberFormat="0" applyBorder="0" applyAlignment="0" applyProtection="0"/>
    <xf numFmtId="0" fontId="11" fillId="5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78" fillId="48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1" fillId="66" borderId="0" applyNumberFormat="0" applyBorder="0" applyAlignment="0" applyProtection="0"/>
    <xf numFmtId="0" fontId="10" fillId="56" borderId="0" applyNumberFormat="0" applyBorder="0" applyAlignment="0" applyProtection="0"/>
    <xf numFmtId="0" fontId="10" fillId="67" borderId="0" applyNumberFormat="0" applyBorder="0" applyAlignment="0" applyProtection="0"/>
    <xf numFmtId="0" fontId="11" fillId="68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85" fillId="52" borderId="0" applyNumberFormat="0" applyBorder="0" applyAlignment="0" applyProtection="0"/>
    <xf numFmtId="0" fontId="78" fillId="52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0" fontId="11" fillId="69" borderId="0" applyNumberFormat="0" applyBorder="0" applyAlignment="0" applyProtection="0"/>
    <xf numFmtId="6" fontId="103" fillId="0" borderId="0" applyFont="0" applyFill="0" applyBorder="0" applyAlignment="0" applyProtection="0"/>
    <xf numFmtId="0" fontId="68" fillId="26" borderId="0" applyNumberFormat="0" applyBorder="0" applyAlignment="0" applyProtection="0"/>
    <xf numFmtId="0" fontId="106" fillId="67" borderId="0" applyNumberFormat="0" applyBorder="0" applyAlignment="0" applyProtection="0"/>
    <xf numFmtId="0" fontId="107" fillId="0" borderId="0" applyNumberFormat="0" applyFill="0" applyBorder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9" fillId="70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108" fillId="21" borderId="38" applyNumberFormat="0" applyAlignment="0" applyProtection="0"/>
    <xf numFmtId="0" fontId="74" fillId="30" borderId="25" applyNumberFormat="0" applyAlignment="0" applyProtection="0"/>
    <xf numFmtId="0" fontId="22" fillId="61" borderId="15" applyNumberFormat="0" applyAlignment="0" applyProtection="0"/>
    <xf numFmtId="17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1" fillId="0" borderId="0" applyFont="0" applyFill="0" applyBorder="0" applyAlignment="0" applyProtection="0"/>
    <xf numFmtId="43" fontId="111" fillId="0" borderId="0" applyFont="0" applyFill="0" applyBorder="0" applyAlignment="0" applyProtection="0"/>
    <xf numFmtId="172" fontId="111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112" fillId="0" borderId="0" applyFont="0" applyFill="0" applyBorder="0" applyAlignment="0" applyProtection="0"/>
    <xf numFmtId="43" fontId="112" fillId="0" borderId="0" applyFont="0" applyFill="0" applyBorder="0" applyAlignment="0" applyProtection="0"/>
    <xf numFmtId="172" fontId="112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3" fontId="12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9" fillId="0" borderId="0" applyFont="0" applyFill="0" applyBorder="0" applyAlignment="0" applyProtection="0"/>
    <xf numFmtId="174" fontId="113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84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65" fontId="9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8" fontId="9" fillId="0" borderId="0" applyFont="0" applyFill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9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4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11" fillId="0" borderId="0" applyFont="0" applyFill="0" applyBorder="0" applyAlignment="0" applyProtection="0"/>
    <xf numFmtId="43" fontId="111" fillId="0" borderId="0" applyFont="0" applyFill="0" applyBorder="0" applyAlignment="0" applyProtection="0"/>
    <xf numFmtId="172" fontId="111" fillId="0" borderId="0" applyFont="0" applyFill="0" applyBorder="0" applyAlignment="0" applyProtection="0"/>
    <xf numFmtId="43" fontId="111" fillId="0" borderId="0" applyFont="0" applyFill="0" applyBorder="0" applyAlignment="0" applyProtection="0"/>
    <xf numFmtId="172" fontId="1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36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36" fillId="0" borderId="0" applyFont="0" applyFill="0" applyBorder="0" applyAlignment="0" applyProtection="0">
      <alignment horizontal="left" vertical="top" wrapText="1"/>
    </xf>
    <xf numFmtId="172" fontId="36" fillId="0" borderId="0" applyFont="0" applyFill="0" applyBorder="0" applyAlignment="0" applyProtection="0">
      <alignment horizontal="left" vertical="top" wrapText="1"/>
    </xf>
    <xf numFmtId="44" fontId="9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21" fillId="71" borderId="0" applyNumberFormat="0" applyBorder="0" applyAlignment="0" applyProtection="0"/>
    <xf numFmtId="0" fontId="21" fillId="72" borderId="0" applyNumberFormat="0" applyBorder="0" applyAlignment="0" applyProtection="0"/>
    <xf numFmtId="0" fontId="21" fillId="73" borderId="0" applyNumberFormat="0" applyBorder="0" applyAlignment="0" applyProtection="0"/>
    <xf numFmtId="176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67" fillId="25" borderId="0" applyNumberFormat="0" applyBorder="0" applyAlignment="0" applyProtection="0"/>
    <xf numFmtId="0" fontId="29" fillId="74" borderId="0" applyNumberFormat="0" applyBorder="0" applyAlignment="0" applyProtection="0"/>
    <xf numFmtId="0" fontId="64" fillId="0" borderId="19" applyNumberFormat="0" applyFill="0" applyAlignment="0" applyProtection="0"/>
    <xf numFmtId="0" fontId="116" fillId="0" borderId="39" applyNumberFormat="0" applyFill="0" applyAlignment="0" applyProtection="0"/>
    <xf numFmtId="0" fontId="65" fillId="0" borderId="20" applyNumberFormat="0" applyFill="0" applyAlignment="0" applyProtection="0"/>
    <xf numFmtId="0" fontId="117" fillId="0" borderId="40" applyNumberFormat="0" applyFill="0" applyAlignment="0" applyProtection="0"/>
    <xf numFmtId="0" fontId="66" fillId="0" borderId="21" applyNumberFormat="0" applyFill="0" applyAlignment="0" applyProtection="0"/>
    <xf numFmtId="0" fontId="118" fillId="0" borderId="41" applyNumberFormat="0" applyFill="0" applyAlignment="0" applyProtection="0"/>
    <xf numFmtId="0" fontId="66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2" fillId="6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0" fontId="121" fillId="8" borderId="38" applyNumberFormat="0" applyAlignment="0" applyProtection="0"/>
    <xf numFmtId="38" fontId="123" fillId="0" borderId="0"/>
    <xf numFmtId="38" fontId="124" fillId="0" borderId="0"/>
    <xf numFmtId="38" fontId="125" fillId="0" borderId="0"/>
    <xf numFmtId="38" fontId="126" fillId="0" borderId="0"/>
    <xf numFmtId="0" fontId="127" fillId="0" borderId="0"/>
    <xf numFmtId="0" fontId="127" fillId="0" borderId="0"/>
    <xf numFmtId="0" fontId="128" fillId="0" borderId="0"/>
    <xf numFmtId="0" fontId="73" fillId="0" borderId="24" applyNumberFormat="0" applyFill="0" applyAlignment="0" applyProtection="0"/>
    <xf numFmtId="0" fontId="129" fillId="0" borderId="42" applyNumberFormat="0" applyFill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9" fillId="27" borderId="0" applyNumberFormat="0" applyBorder="0" applyAlignment="0" applyProtection="0"/>
    <xf numFmtId="0" fontId="129" fillId="68" borderId="0" applyNumberFormat="0" applyBorder="0" applyAlignment="0" applyProtection="0"/>
    <xf numFmtId="0" fontId="96" fillId="27" borderId="0" applyNumberFormat="0" applyBorder="0" applyAlignment="0" applyProtection="0"/>
    <xf numFmtId="37" fontId="130" fillId="0" borderId="0"/>
    <xf numFmtId="0" fontId="114" fillId="0" borderId="0"/>
    <xf numFmtId="0" fontId="131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40" fillId="0" borderId="0"/>
    <xf numFmtId="0" fontId="2" fillId="0" borderId="0"/>
    <xf numFmtId="0" fontId="13" fillId="0" borderId="0"/>
    <xf numFmtId="0" fontId="40" fillId="0" borderId="0"/>
    <xf numFmtId="0" fontId="40" fillId="0" borderId="0"/>
    <xf numFmtId="0" fontId="40" fillId="0" borderId="0"/>
    <xf numFmtId="0" fontId="132" fillId="0" borderId="0"/>
    <xf numFmtId="0" fontId="40" fillId="0" borderId="0"/>
    <xf numFmtId="0" fontId="9" fillId="0" borderId="0"/>
    <xf numFmtId="0" fontId="40" fillId="0" borderId="0"/>
    <xf numFmtId="0" fontId="40" fillId="0" borderId="0"/>
    <xf numFmtId="0" fontId="9" fillId="0" borderId="0"/>
    <xf numFmtId="0" fontId="40" fillId="0" borderId="0"/>
    <xf numFmtId="0" fontId="40" fillId="0" borderId="0"/>
    <xf numFmtId="0" fontId="9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2" fillId="0" borderId="0"/>
    <xf numFmtId="0" fontId="132" fillId="0" borderId="0"/>
    <xf numFmtId="0" fontId="9" fillId="0" borderId="0"/>
    <xf numFmtId="0" fontId="133" fillId="0" borderId="0"/>
    <xf numFmtId="0" fontId="2" fillId="0" borderId="0"/>
    <xf numFmtId="0" fontId="84" fillId="0" borderId="0"/>
    <xf numFmtId="1" fontId="134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0" fontId="12" fillId="0" borderId="0"/>
    <xf numFmtId="0" fontId="135" fillId="0" borderId="0"/>
    <xf numFmtId="0" fontId="40" fillId="0" borderId="0"/>
    <xf numFmtId="0" fontId="40" fillId="0" borderId="0"/>
    <xf numFmtId="0" fontId="9" fillId="0" borderId="0"/>
    <xf numFmtId="0" fontId="40" fillId="0" borderId="0"/>
    <xf numFmtId="0" fontId="40" fillId="0" borderId="0"/>
    <xf numFmtId="0" fontId="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40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1" fontId="134" fillId="0" borderId="0"/>
    <xf numFmtId="0" fontId="112" fillId="0" borderId="0"/>
    <xf numFmtId="0" fontId="136" fillId="0" borderId="0"/>
    <xf numFmtId="0" fontId="9" fillId="0" borderId="0"/>
    <xf numFmtId="0" fontId="12" fillId="0" borderId="0"/>
    <xf numFmtId="0" fontId="9" fillId="0" borderId="0"/>
    <xf numFmtId="0" fontId="137" fillId="0" borderId="0"/>
    <xf numFmtId="0" fontId="9" fillId="0" borderId="0"/>
    <xf numFmtId="0" fontId="40" fillId="0" borderId="0"/>
    <xf numFmtId="0" fontId="112" fillId="0" borderId="0"/>
    <xf numFmtId="0" fontId="40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9" fillId="0" borderId="0"/>
    <xf numFmtId="0" fontId="135" fillId="0" borderId="0"/>
    <xf numFmtId="0" fontId="136" fillId="0" borderId="0"/>
    <xf numFmtId="0" fontId="13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2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2" fillId="0" borderId="0"/>
    <xf numFmtId="0" fontId="2" fillId="0" borderId="0"/>
    <xf numFmtId="0" fontId="1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36" fillId="0" borderId="0">
      <alignment horizontal="left" vertical="top" wrapText="1"/>
    </xf>
    <xf numFmtId="0" fontId="138" fillId="0" borderId="0"/>
    <xf numFmtId="0" fontId="112" fillId="0" borderId="0"/>
    <xf numFmtId="0" fontId="136" fillId="0" borderId="0"/>
    <xf numFmtId="0" fontId="112" fillId="0" borderId="0"/>
    <xf numFmtId="0" fontId="12" fillId="0" borderId="0"/>
    <xf numFmtId="0" fontId="13" fillId="0" borderId="0"/>
    <xf numFmtId="0" fontId="12" fillId="0" borderId="0"/>
    <xf numFmtId="0" fontId="104" fillId="0" borderId="0"/>
    <xf numFmtId="0" fontId="13" fillId="0" borderId="0"/>
    <xf numFmtId="0" fontId="9" fillId="0" borderId="0"/>
    <xf numFmtId="0" fontId="104" fillId="0" borderId="0"/>
    <xf numFmtId="0" fontId="135" fillId="0" borderId="0"/>
    <xf numFmtId="0" fontId="2" fillId="0" borderId="0"/>
    <xf numFmtId="0" fontId="110" fillId="0" borderId="0"/>
    <xf numFmtId="0" fontId="110" fillId="0" borderId="0"/>
    <xf numFmtId="0" fontId="13" fillId="0" borderId="0"/>
    <xf numFmtId="0" fontId="9" fillId="0" borderId="0"/>
    <xf numFmtId="0" fontId="2" fillId="0" borderId="0"/>
    <xf numFmtId="0" fontId="13" fillId="0" borderId="0"/>
    <xf numFmtId="0" fontId="9" fillId="0" borderId="0"/>
    <xf numFmtId="0" fontId="2" fillId="0" borderId="0"/>
    <xf numFmtId="0" fontId="9" fillId="0" borderId="0"/>
    <xf numFmtId="0" fontId="12" fillId="0" borderId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10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2" fillId="67" borderId="43" applyNumberFormat="0" applyFon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6" fillId="70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0" fontId="139" fillId="21" borderId="44" applyNumberFormat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0" fillId="0" borderId="0" applyFont="0" applyFill="0" applyBorder="0" applyAlignment="0" applyProtection="0"/>
    <xf numFmtId="9" fontId="111" fillId="0" borderId="0" applyFont="0" applyFill="0" applyBorder="0" applyAlignment="0" applyProtection="0"/>
    <xf numFmtId="9" fontId="14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0" fillId="0" borderId="0" applyFont="0" applyFill="0" applyBorder="0" applyAlignment="0" applyProtection="0"/>
    <xf numFmtId="0" fontId="142" fillId="0" borderId="0"/>
    <xf numFmtId="0" fontId="12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9" fillId="0" borderId="0"/>
    <xf numFmtId="0" fontId="14" fillId="0" borderId="0"/>
    <xf numFmtId="0" fontId="14" fillId="0" borderId="0"/>
    <xf numFmtId="0" fontId="42" fillId="0" borderId="0"/>
    <xf numFmtId="0" fontId="14" fillId="0" borderId="0"/>
    <xf numFmtId="6" fontId="103" fillId="0" borderId="0" applyFont="0" applyFill="0" applyBorder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144" fillId="0" borderId="45" applyNumberFormat="0" applyFill="0" applyAlignment="0" applyProtection="0"/>
    <xf numFmtId="0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145" fillId="0" borderId="47">
      <protection locked="0"/>
    </xf>
    <xf numFmtId="175" fontId="146" fillId="75" borderId="47"/>
    <xf numFmtId="0" fontId="13" fillId="0" borderId="0"/>
    <xf numFmtId="1" fontId="134" fillId="0" borderId="0"/>
    <xf numFmtId="0" fontId="2" fillId="0" borderId="0"/>
    <xf numFmtId="0" fontId="13" fillId="0" borderId="0"/>
    <xf numFmtId="0" fontId="14" fillId="0" borderId="0"/>
    <xf numFmtId="0" fontId="42" fillId="0" borderId="0"/>
    <xf numFmtId="172" fontId="11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43" fontId="110" fillId="0" borderId="0" applyFont="0" applyFill="0" applyBorder="0" applyAlignment="0" applyProtection="0"/>
    <xf numFmtId="172" fontId="110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3" fillId="0" borderId="0"/>
    <xf numFmtId="0" fontId="1" fillId="0" borderId="0"/>
  </cellStyleXfs>
  <cellXfs count="340">
    <xf numFmtId="0" fontId="0" fillId="0" borderId="0" xfId="0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5" fillId="0" borderId="0" xfId="0" applyFont="1"/>
    <xf numFmtId="0" fontId="79" fillId="0" borderId="0" xfId="0" applyFont="1" applyFill="1"/>
    <xf numFmtId="168" fontId="43" fillId="2" borderId="6" xfId="58" applyNumberFormat="1" applyFont="1" applyFill="1" applyBorder="1" applyAlignment="1">
      <alignment horizontal="center" vertical="center"/>
    </xf>
    <xf numFmtId="0" fontId="79" fillId="0" borderId="0" xfId="0" applyFont="1"/>
    <xf numFmtId="0" fontId="39" fillId="0" borderId="0" xfId="0" applyFont="1" applyFill="1" applyAlignment="1">
      <alignment horizontal="right"/>
    </xf>
    <xf numFmtId="0" fontId="35" fillId="0" borderId="0" xfId="0" applyFont="1" applyBorder="1"/>
    <xf numFmtId="0" fontId="79" fillId="0" borderId="0" xfId="0" applyFont="1" applyFill="1" applyAlignment="1">
      <alignment horizontal="right"/>
    </xf>
    <xf numFmtId="0" fontId="79" fillId="0" borderId="0" xfId="0" applyFont="1" applyFill="1" applyAlignment="1">
      <alignment horizontal="center" vertical="center"/>
    </xf>
    <xf numFmtId="0" fontId="79" fillId="0" borderId="0" xfId="0" applyFont="1" applyFill="1" applyAlignment="1">
      <alignment vertical="center"/>
    </xf>
    <xf numFmtId="164" fontId="43" fillId="0" borderId="0" xfId="58" applyNumberFormat="1" applyFont="1" applyFill="1" applyAlignment="1">
      <alignment horizontal="center" vertical="center"/>
    </xf>
    <xf numFmtId="0" fontId="39" fillId="0" borderId="6" xfId="0" applyFont="1" applyFill="1" applyBorder="1" applyAlignment="1">
      <alignment horizontal="center" vertical="center" wrapText="1"/>
    </xf>
    <xf numFmtId="1" fontId="80" fillId="0" borderId="6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vertical="center"/>
    </xf>
    <xf numFmtId="0" fontId="33" fillId="0" borderId="4" xfId="0" applyFont="1" applyFill="1" applyBorder="1" applyAlignment="1">
      <alignment vertical="center"/>
    </xf>
    <xf numFmtId="0" fontId="62" fillId="0" borderId="4" xfId="0" applyFont="1" applyFill="1" applyBorder="1" applyAlignment="1">
      <alignment horizontal="center" vertical="center" wrapText="1"/>
    </xf>
    <xf numFmtId="0" fontId="33" fillId="0" borderId="6" xfId="0" applyFont="1" applyFill="1" applyBorder="1" applyAlignment="1">
      <alignment horizontal="center" vertical="center"/>
    </xf>
    <xf numFmtId="0" fontId="81" fillId="0" borderId="6" xfId="0" applyFont="1" applyFill="1" applyBorder="1" applyAlignment="1">
      <alignment horizontal="center"/>
    </xf>
    <xf numFmtId="0" fontId="43" fillId="0" borderId="0" xfId="61" applyFont="1">
      <alignment horizontal="left" vertical="top" wrapText="1"/>
    </xf>
    <xf numFmtId="0" fontId="43" fillId="0" borderId="0" xfId="61" applyFont="1" applyAlignment="1">
      <alignment horizontal="left" vertical="top" wrapText="1"/>
    </xf>
    <xf numFmtId="0" fontId="8" fillId="2" borderId="0" xfId="0" applyFont="1" applyFill="1" applyAlignment="1">
      <alignment horizontal="center" vertical="center" wrapText="1"/>
    </xf>
    <xf numFmtId="0" fontId="30" fillId="2" borderId="6" xfId="0" applyFont="1" applyFill="1" applyBorder="1" applyAlignment="1">
      <alignment horizontal="left" vertical="center" wrapText="1"/>
    </xf>
    <xf numFmtId="168" fontId="33" fillId="2" borderId="6" xfId="58" applyNumberFormat="1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center" wrapText="1"/>
    </xf>
    <xf numFmtId="0" fontId="31" fillId="0" borderId="2" xfId="0" applyFont="1" applyFill="1" applyBorder="1" applyAlignment="1">
      <alignment vertical="center"/>
    </xf>
    <xf numFmtId="164" fontId="34" fillId="0" borderId="6" xfId="0" applyNumberFormat="1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0" fontId="6" fillId="0" borderId="6" xfId="61" applyFont="1" applyFill="1" applyBorder="1" applyAlignment="1">
      <alignment horizontal="center" vertical="top" wrapText="1"/>
    </xf>
    <xf numFmtId="0" fontId="6" fillId="2" borderId="6" xfId="61" applyFont="1" applyFill="1" applyBorder="1" applyAlignment="1">
      <alignment horizontal="center" vertical="top" wrapText="1"/>
    </xf>
    <xf numFmtId="49" fontId="8" fillId="2" borderId="8" xfId="61" applyNumberFormat="1" applyFont="1" applyFill="1" applyBorder="1" applyAlignment="1">
      <alignment vertical="top" wrapText="1"/>
    </xf>
    <xf numFmtId="49" fontId="8" fillId="2" borderId="34" xfId="61" applyNumberFormat="1" applyFont="1" applyFill="1" applyBorder="1" applyAlignment="1">
      <alignment vertical="top" wrapText="1"/>
    </xf>
    <xf numFmtId="0" fontId="6" fillId="2" borderId="0" xfId="61" applyFont="1" applyFill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101" fillId="0" borderId="6" xfId="0" applyFont="1" applyBorder="1" applyAlignment="1">
      <alignment horizontal="left" vertical="top" wrapText="1"/>
    </xf>
    <xf numFmtId="0" fontId="6" fillId="0" borderId="33" xfId="0" applyFont="1" applyBorder="1" applyAlignment="1">
      <alignment horizontal="left" vertical="top" wrapText="1"/>
    </xf>
    <xf numFmtId="0" fontId="6" fillId="0" borderId="0" xfId="194" applyFont="1" applyAlignment="1">
      <alignment vertical="center" wrapText="1"/>
    </xf>
    <xf numFmtId="0" fontId="6" fillId="0" borderId="0" xfId="194" applyFont="1" applyAlignment="1">
      <alignment horizontal="center" vertical="center" wrapText="1"/>
    </xf>
    <xf numFmtId="49" fontId="8" fillId="0" borderId="0" xfId="194" applyNumberFormat="1" applyFont="1" applyFill="1" applyAlignment="1">
      <alignment horizontal="center" vertical="center" wrapText="1"/>
    </xf>
    <xf numFmtId="0" fontId="8" fillId="0" borderId="0" xfId="194" applyNumberFormat="1" applyFont="1" applyFill="1" applyAlignment="1">
      <alignment horizontal="center" vertical="center" wrapText="1"/>
    </xf>
    <xf numFmtId="168" fontId="8" fillId="0" borderId="0" xfId="194" applyNumberFormat="1" applyFont="1" applyFill="1" applyAlignment="1">
      <alignment horizontal="center" vertical="center" wrapText="1"/>
    </xf>
    <xf numFmtId="49" fontId="8" fillId="0" borderId="6" xfId="194" applyNumberFormat="1" applyFont="1" applyFill="1" applyBorder="1" applyAlignment="1">
      <alignment horizontal="center" vertical="center" textRotation="90" wrapText="1"/>
    </xf>
    <xf numFmtId="168" fontId="8" fillId="0" borderId="6" xfId="194" applyNumberFormat="1" applyFont="1" applyFill="1" applyBorder="1" applyAlignment="1">
      <alignment horizontal="center" vertical="center" wrapText="1"/>
    </xf>
    <xf numFmtId="0" fontId="8" fillId="0" borderId="6" xfId="194" applyNumberFormat="1" applyFont="1" applyFill="1" applyBorder="1" applyAlignment="1">
      <alignment horizontal="center" vertical="center" wrapText="1"/>
    </xf>
    <xf numFmtId="0" fontId="6" fillId="0" borderId="6" xfId="194" applyFont="1" applyFill="1" applyBorder="1" applyAlignment="1">
      <alignment horizontal="center" vertical="center" wrapText="1"/>
    </xf>
    <xf numFmtId="0" fontId="102" fillId="0" borderId="6" xfId="194" applyFont="1" applyFill="1" applyBorder="1" applyAlignment="1">
      <alignment horizontal="center" vertical="center" wrapText="1"/>
    </xf>
    <xf numFmtId="0" fontId="8" fillId="0" borderId="6" xfId="194" applyFont="1" applyFill="1" applyBorder="1" applyAlignment="1">
      <alignment horizontal="center" vertical="center" wrapText="1"/>
    </xf>
    <xf numFmtId="0" fontId="8" fillId="0" borderId="6" xfId="194" applyFont="1" applyFill="1" applyBorder="1" applyAlignment="1">
      <alignment horizontal="left" vertical="center" wrapText="1"/>
    </xf>
    <xf numFmtId="0" fontId="6" fillId="0" borderId="0" xfId="194" applyFont="1" applyFill="1" applyAlignment="1">
      <alignment horizontal="center" vertical="center" wrapText="1"/>
    </xf>
    <xf numFmtId="0" fontId="6" fillId="0" borderId="0" xfId="194" applyFont="1" applyFill="1" applyAlignment="1">
      <alignment vertical="center" wrapText="1"/>
    </xf>
    <xf numFmtId="168" fontId="6" fillId="0" borderId="0" xfId="194" applyNumberFormat="1" applyFont="1" applyFill="1" applyAlignment="1">
      <alignment vertical="center" wrapText="1"/>
    </xf>
    <xf numFmtId="168" fontId="8" fillId="0" borderId="0" xfId="1368" applyNumberFormat="1" applyFont="1" applyFill="1" applyAlignment="1">
      <alignment vertical="center" wrapText="1"/>
    </xf>
    <xf numFmtId="164" fontId="82" fillId="0" borderId="0" xfId="1368" applyNumberFormat="1" applyFont="1" applyFill="1" applyAlignment="1">
      <alignment vertical="center" wrapText="1"/>
    </xf>
    <xf numFmtId="0" fontId="32" fillId="0" borderId="0" xfId="1368" applyFont="1"/>
    <xf numFmtId="168" fontId="8" fillId="0" borderId="0" xfId="1368" applyNumberFormat="1" applyFont="1" applyFill="1" applyAlignment="1">
      <alignment horizontal="right" vertical="center" wrapText="1"/>
    </xf>
    <xf numFmtId="0" fontId="8" fillId="0" borderId="0" xfId="1368" applyNumberFormat="1" applyFont="1" applyFill="1" applyAlignment="1">
      <alignment vertical="center" wrapText="1"/>
    </xf>
    <xf numFmtId="0" fontId="82" fillId="0" borderId="0" xfId="1368" applyFont="1" applyFill="1" applyAlignment="1">
      <alignment vertical="center" wrapText="1"/>
    </xf>
    <xf numFmtId="0" fontId="147" fillId="0" borderId="0" xfId="1368" applyFont="1"/>
    <xf numFmtId="49" fontId="8" fillId="0" borderId="50" xfId="1368" applyNumberFormat="1" applyFont="1" applyFill="1" applyBorder="1" applyAlignment="1">
      <alignment horizontal="center" vertical="center" textRotation="90" wrapText="1"/>
    </xf>
    <xf numFmtId="164" fontId="148" fillId="2" borderId="7" xfId="1368" applyNumberFormat="1" applyFont="1" applyFill="1" applyBorder="1" applyAlignment="1">
      <alignment horizontal="center" vertical="center" wrapText="1"/>
    </xf>
    <xf numFmtId="0" fontId="8" fillId="0" borderId="50" xfId="1368" applyNumberFormat="1" applyFont="1" applyFill="1" applyBorder="1" applyAlignment="1">
      <alignment horizontal="center" vertical="center" wrapText="1"/>
    </xf>
    <xf numFmtId="164" fontId="8" fillId="2" borderId="7" xfId="1368" applyNumberFormat="1" applyFont="1" applyFill="1" applyBorder="1" applyAlignment="1">
      <alignment horizontal="right" vertical="center" wrapText="1"/>
    </xf>
    <xf numFmtId="0" fontId="6" fillId="0" borderId="50" xfId="1368" applyFont="1" applyBorder="1" applyAlignment="1">
      <alignment horizontal="center" vertical="center" wrapText="1"/>
    </xf>
    <xf numFmtId="0" fontId="102" fillId="0" borderId="50" xfId="1368" applyFont="1" applyBorder="1" applyAlignment="1">
      <alignment horizontal="center" vertical="center" wrapText="1"/>
    </xf>
    <xf numFmtId="164" fontId="8" fillId="2" borderId="50" xfId="1368" applyNumberFormat="1" applyFont="1" applyFill="1" applyBorder="1" applyAlignment="1">
      <alignment horizontal="right" vertical="center" wrapText="1"/>
    </xf>
    <xf numFmtId="164" fontId="6" fillId="2" borderId="50" xfId="1368" applyNumberFormat="1" applyFont="1" applyFill="1" applyBorder="1" applyAlignment="1">
      <alignment horizontal="right" vertical="center" wrapText="1"/>
    </xf>
    <xf numFmtId="0" fontId="8" fillId="0" borderId="50" xfId="1368" applyFont="1" applyBorder="1" applyAlignment="1">
      <alignment horizontal="center" vertical="center" wrapText="1"/>
    </xf>
    <xf numFmtId="0" fontId="8" fillId="0" borderId="0" xfId="1368" applyFont="1" applyAlignment="1">
      <alignment vertical="center" wrapText="1"/>
    </xf>
    <xf numFmtId="0" fontId="8" fillId="0" borderId="50" xfId="1368" applyFont="1" applyBorder="1" applyAlignment="1">
      <alignment horizontal="left" vertical="center" wrapText="1"/>
    </xf>
    <xf numFmtId="0" fontId="6" fillId="0" borderId="0" xfId="3278" applyFont="1"/>
    <xf numFmtId="0" fontId="7" fillId="0" borderId="0" xfId="3278" applyFont="1" applyFill="1" applyAlignment="1">
      <alignment horizontal="center" wrapText="1"/>
    </xf>
    <xf numFmtId="0" fontId="82" fillId="0" borderId="0" xfId="0" applyFont="1" applyFill="1" applyAlignment="1">
      <alignment horizontal="right"/>
    </xf>
    <xf numFmtId="0" fontId="6" fillId="0" borderId="0" xfId="62" applyFont="1" applyFill="1"/>
    <xf numFmtId="0" fontId="101" fillId="0" borderId="0" xfId="0" applyFont="1"/>
    <xf numFmtId="0" fontId="8" fillId="0" borderId="0" xfId="62" applyFont="1" applyFill="1" applyBorder="1" applyAlignment="1">
      <alignment vertical="center" wrapText="1"/>
    </xf>
    <xf numFmtId="0" fontId="6" fillId="0" borderId="0" xfId="62" applyFont="1" applyAlignment="1">
      <alignment horizontal="left" vertical="top" wrapText="1"/>
    </xf>
    <xf numFmtId="0" fontId="6" fillId="0" borderId="6" xfId="62" applyFont="1" applyBorder="1" applyAlignment="1">
      <alignment horizontal="center" vertical="top" wrapText="1"/>
    </xf>
    <xf numFmtId="0" fontId="6" fillId="0" borderId="28" xfId="62" applyFont="1" applyBorder="1" applyAlignment="1">
      <alignment horizontal="center" vertical="center" wrapText="1"/>
    </xf>
    <xf numFmtId="0" fontId="6" fillId="2" borderId="28" xfId="62" applyFont="1" applyFill="1" applyBorder="1" applyAlignment="1">
      <alignment horizontal="center" vertical="center" wrapText="1"/>
    </xf>
    <xf numFmtId="0" fontId="6" fillId="0" borderId="6" xfId="62" applyFont="1" applyBorder="1" applyAlignment="1">
      <alignment horizontal="left" vertical="top" wrapText="1"/>
    </xf>
    <xf numFmtId="0" fontId="6" fillId="0" borderId="2" xfId="62" applyFont="1" applyBorder="1" applyAlignment="1">
      <alignment horizontal="left" vertical="top" wrapText="1"/>
    </xf>
    <xf numFmtId="166" fontId="8" fillId="0" borderId="6" xfId="57" applyNumberFormat="1" applyFont="1" applyBorder="1" applyAlignment="1">
      <alignment horizontal="center" vertical="center"/>
    </xf>
    <xf numFmtId="0" fontId="6" fillId="0" borderId="6" xfId="102" applyFont="1" applyBorder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166" fontId="8" fillId="2" borderId="6" xfId="57" applyNumberFormat="1" applyFont="1" applyFill="1" applyBorder="1" applyAlignment="1">
      <alignment horizontal="center" vertical="center"/>
    </xf>
    <xf numFmtId="168" fontId="8" fillId="0" borderId="6" xfId="5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32" fillId="0" borderId="0" xfId="0" applyFont="1"/>
    <xf numFmtId="0" fontId="6" fillId="0" borderId="6" xfId="0" applyFont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Fill="1"/>
    <xf numFmtId="0" fontId="8" fillId="0" borderId="0" xfId="0" applyFont="1" applyAlignment="1">
      <alignment horizontal="right" vertical="center"/>
    </xf>
    <xf numFmtId="0" fontId="32" fillId="0" borderId="0" xfId="0" applyFont="1" applyFill="1"/>
    <xf numFmtId="0" fontId="32" fillId="0" borderId="0" xfId="0" applyFont="1" applyFill="1" applyAlignment="1">
      <alignment horizontal="right"/>
    </xf>
    <xf numFmtId="0" fontId="32" fillId="0" borderId="0" xfId="0" applyFont="1" applyFill="1" applyAlignment="1">
      <alignment horizontal="left" vertical="top" wrapText="1"/>
    </xf>
    <xf numFmtId="0" fontId="32" fillId="0" borderId="5" xfId="0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/>
    </xf>
    <xf numFmtId="167" fontId="8" fillId="2" borderId="6" xfId="58" applyNumberFormat="1" applyFont="1" applyFill="1" applyBorder="1" applyAlignment="1">
      <alignment horizontal="right" vertical="center"/>
    </xf>
    <xf numFmtId="49" fontId="8" fillId="2" borderId="28" xfId="61" applyNumberFormat="1" applyFont="1" applyFill="1" applyBorder="1" applyAlignment="1">
      <alignment horizontal="center" vertical="top" wrapText="1"/>
    </xf>
    <xf numFmtId="0" fontId="150" fillId="0" borderId="6" xfId="0" applyFont="1" applyBorder="1" applyAlignment="1">
      <alignment horizontal="left" vertical="top" wrapText="1"/>
    </xf>
    <xf numFmtId="49" fontId="8" fillId="2" borderId="8" xfId="61" applyNumberFormat="1" applyFont="1" applyFill="1" applyBorder="1" applyAlignment="1">
      <alignment horizontal="center" vertical="top" wrapText="1"/>
    </xf>
    <xf numFmtId="0" fontId="83" fillId="2" borderId="6" xfId="0" applyFont="1" applyFill="1" applyBorder="1" applyAlignment="1">
      <alignment horizontal="left" vertical="center" wrapText="1"/>
    </xf>
    <xf numFmtId="0" fontId="83" fillId="2" borderId="6" xfId="0" applyFont="1" applyFill="1" applyBorder="1" applyAlignment="1">
      <alignment horizontal="right" vertical="center" wrapText="1"/>
    </xf>
    <xf numFmtId="167" fontId="6" fillId="2" borderId="6" xfId="58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vertical="top"/>
    </xf>
    <xf numFmtId="164" fontId="8" fillId="2" borderId="6" xfId="59" applyNumberFormat="1" applyFont="1" applyFill="1" applyBorder="1" applyAlignment="1">
      <alignment horizontal="right" vertical="center"/>
    </xf>
    <xf numFmtId="0" fontId="6" fillId="2" borderId="28" xfId="61" applyFont="1" applyFill="1" applyBorder="1" applyAlignment="1">
      <alignment horizontal="center" vertical="top" wrapText="1"/>
    </xf>
    <xf numFmtId="167" fontId="8" fillId="2" borderId="6" xfId="0" applyNumberFormat="1" applyFont="1" applyFill="1" applyBorder="1" applyAlignment="1">
      <alignment horizontal="right" vertical="center" wrapText="1"/>
    </xf>
    <xf numFmtId="0" fontId="6" fillId="0" borderId="4" xfId="0" applyFont="1" applyBorder="1" applyAlignment="1">
      <alignment vertical="top"/>
    </xf>
    <xf numFmtId="0" fontId="8" fillId="2" borderId="6" xfId="0" applyFont="1" applyFill="1" applyBorder="1" applyAlignment="1">
      <alignment horizontal="right" vertical="center" wrapText="1"/>
    </xf>
    <xf numFmtId="164" fontId="6" fillId="2" borderId="6" xfId="61" applyNumberFormat="1" applyFont="1" applyFill="1" applyBorder="1" applyAlignment="1">
      <alignment horizontal="right" vertical="center" wrapText="1"/>
    </xf>
    <xf numFmtId="0" fontId="151" fillId="0" borderId="8" xfId="0" applyFont="1" applyBorder="1" applyAlignment="1">
      <alignment horizontal="center" vertical="top" wrapText="1"/>
    </xf>
    <xf numFmtId="167" fontId="8" fillId="0" borderId="6" xfId="58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67" fontId="6" fillId="0" borderId="6" xfId="58" applyNumberFormat="1" applyFont="1" applyFill="1" applyBorder="1" applyAlignment="1">
      <alignment horizontal="right" vertical="center"/>
    </xf>
    <xf numFmtId="0" fontId="83" fillId="0" borderId="6" xfId="0" applyFont="1" applyFill="1" applyBorder="1" applyAlignment="1">
      <alignment horizontal="right" vertical="center" wrapText="1"/>
    </xf>
    <xf numFmtId="49" fontId="8" fillId="2" borderId="34" xfId="61" applyNumberFormat="1" applyFont="1" applyFill="1" applyBorder="1" applyAlignment="1">
      <alignment horizontal="center" vertical="top" wrapText="1"/>
    </xf>
    <xf numFmtId="167" fontId="6" fillId="0" borderId="33" xfId="58" applyNumberFormat="1" applyFont="1" applyFill="1" applyBorder="1" applyAlignment="1">
      <alignment horizontal="right" vertical="center"/>
    </xf>
    <xf numFmtId="0" fontId="8" fillId="2" borderId="7" xfId="61" applyNumberFormat="1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168" fontId="8" fillId="2" borderId="7" xfId="0" applyNumberFormat="1" applyFont="1" applyFill="1" applyBorder="1" applyAlignment="1">
      <alignment horizontal="right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83" fillId="2" borderId="7" xfId="0" applyFont="1" applyFill="1" applyBorder="1" applyAlignment="1">
      <alignment horizontal="left" vertical="center" wrapText="1"/>
    </xf>
    <xf numFmtId="170" fontId="83" fillId="2" borderId="7" xfId="0" applyNumberFormat="1" applyFont="1" applyFill="1" applyBorder="1" applyAlignment="1">
      <alignment horizontal="right" vertical="center" wrapText="1"/>
    </xf>
    <xf numFmtId="0" fontId="8" fillId="2" borderId="6" xfId="61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168" fontId="8" fillId="2" borderId="6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vertical="center"/>
    </xf>
    <xf numFmtId="168" fontId="83" fillId="2" borderId="6" xfId="0" applyNumberFormat="1" applyFont="1" applyFill="1" applyBorder="1" applyAlignment="1">
      <alignment horizontal="right" vertical="center" wrapText="1"/>
    </xf>
    <xf numFmtId="0" fontId="82" fillId="0" borderId="6" xfId="0" applyFont="1" applyBorder="1" applyAlignment="1">
      <alignment horizontal="left" vertical="top" wrapText="1"/>
    </xf>
    <xf numFmtId="0" fontId="6" fillId="0" borderId="6" xfId="0" applyFont="1" applyFill="1" applyBorder="1" applyAlignment="1">
      <alignment vertical="top"/>
    </xf>
    <xf numFmtId="0" fontId="7" fillId="0" borderId="6" xfId="0" applyFont="1" applyBorder="1" applyAlignment="1">
      <alignment horizontal="left" vertical="center" wrapText="1"/>
    </xf>
    <xf numFmtId="168" fontId="6" fillId="2" borderId="6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168" fontId="32" fillId="0" borderId="6" xfId="0" applyNumberFormat="1" applyFont="1" applyBorder="1" applyAlignment="1">
      <alignment horizontal="right" vertical="center" wrapText="1"/>
    </xf>
    <xf numFmtId="168" fontId="6" fillId="2" borderId="6" xfId="58" applyNumberFormat="1" applyFont="1" applyFill="1" applyBorder="1" applyAlignment="1">
      <alignment horizontal="right" vertical="center"/>
    </xf>
    <xf numFmtId="0" fontId="32" fillId="0" borderId="6" xfId="0" applyFont="1" applyBorder="1" applyAlignment="1">
      <alignment horizontal="left" vertical="top" wrapText="1"/>
    </xf>
    <xf numFmtId="168" fontId="7" fillId="0" borderId="6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0" borderId="6" xfId="60" applyFont="1" applyBorder="1" applyAlignment="1">
      <alignment horizontal="center" vertical="center" wrapText="1"/>
    </xf>
    <xf numFmtId="0" fontId="82" fillId="0" borderId="0" xfId="0" applyFont="1" applyFill="1" applyAlignment="1"/>
    <xf numFmtId="0" fontId="32" fillId="0" borderId="0" xfId="0" applyFont="1" applyBorder="1"/>
    <xf numFmtId="0" fontId="8" fillId="0" borderId="31" xfId="0" applyFont="1" applyBorder="1" applyAlignment="1"/>
    <xf numFmtId="0" fontId="8" fillId="0" borderId="0" xfId="0" applyFont="1" applyBorder="1" applyAlignment="1"/>
    <xf numFmtId="0" fontId="82" fillId="0" borderId="6" xfId="0" applyFont="1" applyFill="1" applyBorder="1" applyAlignment="1">
      <alignment vertical="top" wrapText="1"/>
    </xf>
    <xf numFmtId="0" fontId="82" fillId="0" borderId="0" xfId="0" applyFont="1" applyFill="1" applyBorder="1" applyAlignment="1">
      <alignment vertical="top" wrapText="1"/>
    </xf>
    <xf numFmtId="0" fontId="32" fillId="0" borderId="0" xfId="0" applyFont="1" applyFill="1" applyBorder="1"/>
    <xf numFmtId="0" fontId="8" fillId="0" borderId="6" xfId="0" applyFont="1" applyFill="1" applyBorder="1" applyAlignment="1">
      <alignment horizontal="left" vertical="top" wrapText="1"/>
    </xf>
    <xf numFmtId="0" fontId="152" fillId="0" borderId="6" xfId="0" applyFont="1" applyBorder="1" applyAlignment="1">
      <alignment horizontal="left" vertical="center" wrapText="1"/>
    </xf>
    <xf numFmtId="0" fontId="32" fillId="0" borderId="6" xfId="0" applyFont="1" applyFill="1" applyBorder="1" applyAlignment="1">
      <alignment horizontal="left" vertical="top" wrapText="1"/>
    </xf>
    <xf numFmtId="0" fontId="6" fillId="0" borderId="6" xfId="61" applyFont="1" applyBorder="1" applyAlignment="1">
      <alignment horizontal="center" vertical="center" wrapText="1"/>
    </xf>
    <xf numFmtId="0" fontId="82" fillId="0" borderId="6" xfId="0" applyFont="1" applyFill="1" applyBorder="1" applyAlignment="1">
      <alignment horizontal="left" vertical="top" wrapText="1"/>
    </xf>
    <xf numFmtId="169" fontId="6" fillId="0" borderId="6" xfId="58" applyNumberFormat="1" applyFont="1" applyBorder="1" applyAlignment="1">
      <alignment horizontal="center" vertical="center" wrapText="1"/>
    </xf>
    <xf numFmtId="168" fontId="8" fillId="0" borderId="6" xfId="58" applyNumberFormat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49" fontId="6" fillId="0" borderId="6" xfId="58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168" fontId="6" fillId="0" borderId="0" xfId="58" applyNumberFormat="1" applyFont="1" applyBorder="1" applyAlignment="1">
      <alignment horizontal="center" vertical="center" wrapText="1"/>
    </xf>
    <xf numFmtId="0" fontId="152" fillId="0" borderId="0" xfId="0" applyFont="1" applyAlignment="1">
      <alignment vertical="top" wrapText="1"/>
    </xf>
    <xf numFmtId="167" fontId="6" fillId="0" borderId="0" xfId="58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168" fontId="8" fillId="0" borderId="4" xfId="0" applyNumberFormat="1" applyFont="1" applyFill="1" applyBorder="1" applyAlignment="1">
      <alignment horizontal="center" vertical="center" wrapText="1"/>
    </xf>
    <xf numFmtId="0" fontId="151" fillId="0" borderId="0" xfId="0" applyFont="1"/>
    <xf numFmtId="168" fontId="101" fillId="0" borderId="0" xfId="0" applyNumberFormat="1" applyFont="1"/>
    <xf numFmtId="0" fontId="6" fillId="0" borderId="0" xfId="0" applyFont="1" applyFill="1" applyBorder="1" applyAlignment="1">
      <alignment horizontal="centerContinuous"/>
    </xf>
    <xf numFmtId="0" fontId="8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8" fillId="0" borderId="0" xfId="0" applyFont="1"/>
    <xf numFmtId="0" fontId="152" fillId="0" borderId="0" xfId="0" applyFont="1" applyAlignment="1">
      <alignment horizontal="left" vertical="top" wrapText="1"/>
    </xf>
    <xf numFmtId="0" fontId="152" fillId="0" borderId="0" xfId="0" applyFont="1" applyAlignment="1">
      <alignment horizontal="left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149" fillId="0" borderId="0" xfId="3279" applyFont="1"/>
    <xf numFmtId="168" fontId="8" fillId="0" borderId="7" xfId="3279" applyNumberFormat="1" applyFont="1" applyBorder="1" applyAlignment="1">
      <alignment horizontal="right" vertical="center" wrapText="1"/>
    </xf>
    <xf numFmtId="0" fontId="32" fillId="0" borderId="54" xfId="3279" applyFont="1" applyBorder="1" applyAlignment="1">
      <alignment horizontal="left" vertical="top" wrapText="1"/>
    </xf>
    <xf numFmtId="168" fontId="8" fillId="0" borderId="6" xfId="3279" applyNumberFormat="1" applyFont="1" applyBorder="1" applyAlignment="1">
      <alignment horizontal="right" vertical="center" wrapText="1"/>
    </xf>
    <xf numFmtId="0" fontId="32" fillId="0" borderId="54" xfId="3279" applyFont="1" applyBorder="1" applyAlignment="1">
      <alignment horizontal="left" vertical="center" wrapText="1"/>
    </xf>
    <xf numFmtId="0" fontId="149" fillId="0" borderId="59" xfId="3279" applyFont="1" applyBorder="1" applyAlignment="1">
      <alignment horizontal="left" vertical="top" wrapText="1"/>
    </xf>
    <xf numFmtId="0" fontId="149" fillId="0" borderId="59" xfId="3279" applyFont="1" applyBorder="1" applyAlignment="1">
      <alignment horizontal="center" vertical="top" wrapText="1"/>
    </xf>
    <xf numFmtId="0" fontId="149" fillId="0" borderId="54" xfId="3279" applyFont="1" applyBorder="1" applyAlignment="1">
      <alignment horizontal="left" vertical="top" wrapText="1"/>
    </xf>
    <xf numFmtId="1" fontId="6" fillId="0" borderId="6" xfId="1511" applyNumberFormat="1" applyFont="1" applyBorder="1" applyAlignment="1">
      <alignment horizontal="center" vertical="top" wrapText="1"/>
    </xf>
    <xf numFmtId="1" fontId="83" fillId="0" borderId="58" xfId="1511" applyNumberFormat="1" applyFont="1" applyBorder="1" applyAlignment="1">
      <alignment horizontal="center" vertical="top" wrapText="1"/>
    </xf>
    <xf numFmtId="168" fontId="6" fillId="0" borderId="6" xfId="3279" applyNumberFormat="1" applyFont="1" applyBorder="1" applyAlignment="1">
      <alignment horizontal="right" vertical="top" wrapText="1"/>
    </xf>
    <xf numFmtId="0" fontId="149" fillId="0" borderId="0" xfId="3279" applyFont="1" applyAlignment="1">
      <alignment vertical="top"/>
    </xf>
    <xf numFmtId="1" fontId="6" fillId="0" borderId="58" xfId="1511" applyNumberFormat="1" applyFont="1" applyBorder="1" applyAlignment="1">
      <alignment horizontal="center" vertical="top" wrapText="1"/>
    </xf>
    <xf numFmtId="0" fontId="153" fillId="0" borderId="0" xfId="3279" applyFont="1" applyAlignment="1">
      <alignment vertical="top"/>
    </xf>
    <xf numFmtId="1" fontId="101" fillId="0" borderId="0" xfId="0" applyNumberFormat="1" applyFont="1"/>
    <xf numFmtId="1" fontId="152" fillId="0" borderId="0" xfId="0" applyNumberFormat="1" applyFont="1" applyAlignment="1">
      <alignment horizontal="left" vertical="top" wrapText="1"/>
    </xf>
    <xf numFmtId="168" fontId="6" fillId="0" borderId="0" xfId="0" applyNumberFormat="1" applyFont="1"/>
    <xf numFmtId="0" fontId="32" fillId="0" borderId="50" xfId="3279" applyFont="1" applyBorder="1" applyAlignment="1">
      <alignment horizontal="center" vertical="top" wrapText="1"/>
    </xf>
    <xf numFmtId="0" fontId="32" fillId="0" borderId="6" xfId="1367" applyFont="1" applyBorder="1" applyAlignment="1">
      <alignment horizontal="center" vertical="top" wrapText="1"/>
    </xf>
    <xf numFmtId="0" fontId="6" fillId="0" borderId="6" xfId="1367" applyFont="1" applyBorder="1" applyAlignment="1">
      <alignment horizontal="center" vertical="top" wrapText="1"/>
    </xf>
    <xf numFmtId="0" fontId="82" fillId="0" borderId="0" xfId="0" applyFont="1" applyFill="1" applyAlignment="1">
      <alignment horizontal="right" wrapText="1"/>
    </xf>
    <xf numFmtId="0" fontId="82" fillId="0" borderId="0" xfId="0" applyFont="1" applyFill="1" applyAlignment="1">
      <alignment horizontal="right"/>
    </xf>
    <xf numFmtId="166" fontId="6" fillId="2" borderId="28" xfId="57" applyNumberFormat="1" applyFont="1" applyFill="1" applyBorder="1" applyAlignment="1">
      <alignment horizontal="center" vertical="center"/>
    </xf>
    <xf numFmtId="166" fontId="6" fillId="2" borderId="8" xfId="57" applyNumberFormat="1" applyFont="1" applyFill="1" applyBorder="1" applyAlignment="1">
      <alignment horizontal="center" vertical="center"/>
    </xf>
    <xf numFmtId="166" fontId="6" fillId="2" borderId="7" xfId="57" applyNumberFormat="1" applyFont="1" applyFill="1" applyBorder="1" applyAlignment="1">
      <alignment horizontal="center" vertical="center"/>
    </xf>
    <xf numFmtId="170" fontId="82" fillId="0" borderId="2" xfId="0" applyNumberFormat="1" applyFont="1" applyBorder="1" applyAlignment="1">
      <alignment horizontal="center" vertical="center"/>
    </xf>
    <xf numFmtId="170" fontId="82" fillId="0" borderId="4" xfId="0" applyNumberFormat="1" applyFont="1" applyBorder="1" applyAlignment="1">
      <alignment horizontal="center" vertical="center"/>
    </xf>
    <xf numFmtId="170" fontId="32" fillId="0" borderId="2" xfId="0" applyNumberFormat="1" applyFont="1" applyBorder="1" applyAlignment="1">
      <alignment horizontal="center" vertical="center"/>
    </xf>
    <xf numFmtId="170" fontId="32" fillId="0" borderId="3" xfId="0" applyNumberFormat="1" applyFont="1" applyBorder="1" applyAlignment="1">
      <alignment horizontal="center" vertical="center"/>
    </xf>
    <xf numFmtId="170" fontId="32" fillId="0" borderId="28" xfId="0" applyNumberFormat="1" applyFont="1" applyBorder="1" applyAlignment="1">
      <alignment horizontal="center" vertical="top" wrapText="1"/>
    </xf>
    <xf numFmtId="170" fontId="32" fillId="0" borderId="8" xfId="0" applyNumberFormat="1" applyFont="1" applyBorder="1" applyAlignment="1">
      <alignment horizontal="center" vertical="top" wrapText="1"/>
    </xf>
    <xf numFmtId="170" fontId="32" fillId="0" borderId="7" xfId="0" applyNumberFormat="1" applyFont="1" applyBorder="1" applyAlignment="1">
      <alignment horizontal="center" vertical="top" wrapText="1"/>
    </xf>
    <xf numFmtId="170" fontId="6" fillId="0" borderId="30" xfId="0" applyNumberFormat="1" applyFont="1" applyFill="1" applyBorder="1" applyAlignment="1">
      <alignment horizontal="center" vertical="top" wrapText="1"/>
    </xf>
    <xf numFmtId="170" fontId="6" fillId="0" borderId="31" xfId="0" applyNumberFormat="1" applyFont="1" applyFill="1" applyBorder="1" applyAlignment="1">
      <alignment horizontal="center" vertical="top" wrapText="1"/>
    </xf>
    <xf numFmtId="170" fontId="6" fillId="0" borderId="32" xfId="0" applyNumberFormat="1" applyFont="1" applyFill="1" applyBorder="1" applyAlignment="1">
      <alignment horizontal="center" vertical="top" wrapText="1"/>
    </xf>
    <xf numFmtId="170" fontId="8" fillId="0" borderId="2" xfId="58" applyNumberFormat="1" applyFont="1" applyFill="1" applyBorder="1" applyAlignment="1">
      <alignment horizontal="left" vertical="center"/>
    </xf>
    <xf numFmtId="170" fontId="8" fillId="0" borderId="3" xfId="58" applyNumberFormat="1" applyFont="1" applyFill="1" applyBorder="1" applyAlignment="1">
      <alignment horizontal="left" vertical="center"/>
    </xf>
    <xf numFmtId="170" fontId="82" fillId="0" borderId="29" xfId="0" applyNumberFormat="1" applyFont="1" applyBorder="1" applyAlignment="1">
      <alignment horizontal="center" vertical="top" wrapText="1"/>
    </xf>
    <xf numFmtId="170" fontId="82" fillId="0" borderId="0" xfId="0" applyNumberFormat="1" applyFont="1" applyAlignment="1">
      <alignment horizontal="center" vertical="top" wrapText="1"/>
    </xf>
    <xf numFmtId="170" fontId="82" fillId="0" borderId="1" xfId="0" applyNumberFormat="1" applyFont="1" applyBorder="1" applyAlignment="1">
      <alignment horizontal="center" vertical="top" wrapText="1"/>
    </xf>
    <xf numFmtId="170" fontId="32" fillId="0" borderId="6" xfId="0" applyNumberFormat="1" applyFont="1" applyBorder="1" applyAlignment="1">
      <alignment horizontal="center" vertical="top" wrapText="1"/>
    </xf>
    <xf numFmtId="0" fontId="8" fillId="0" borderId="0" xfId="62" applyFont="1" applyFill="1" applyBorder="1" applyAlignment="1">
      <alignment horizontal="center" vertical="center" wrapText="1"/>
    </xf>
    <xf numFmtId="0" fontId="6" fillId="0" borderId="1" xfId="62" applyFont="1" applyBorder="1" applyAlignment="1">
      <alignment horizontal="right" vertical="top" wrapText="1"/>
    </xf>
    <xf numFmtId="0" fontId="6" fillId="0" borderId="6" xfId="62" applyFont="1" applyBorder="1" applyAlignment="1">
      <alignment horizontal="center" vertical="top" wrapText="1"/>
    </xf>
    <xf numFmtId="0" fontId="6" fillId="0" borderId="2" xfId="62" applyFont="1" applyBorder="1" applyAlignment="1">
      <alignment horizontal="center" vertical="center" wrapText="1"/>
    </xf>
    <xf numFmtId="0" fontId="6" fillId="0" borderId="4" xfId="62" applyFont="1" applyBorder="1" applyAlignment="1">
      <alignment horizontal="center" vertical="center" wrapText="1"/>
    </xf>
    <xf numFmtId="0" fontId="6" fillId="0" borderId="2" xfId="62" applyFont="1" applyBorder="1" applyAlignment="1">
      <alignment horizontal="center" vertical="top" wrapText="1"/>
    </xf>
    <xf numFmtId="0" fontId="6" fillId="0" borderId="28" xfId="62" applyFont="1" applyBorder="1" applyAlignment="1">
      <alignment horizontal="center" vertical="top" wrapText="1"/>
    </xf>
    <xf numFmtId="0" fontId="6" fillId="0" borderId="8" xfId="62" applyFont="1" applyBorder="1" applyAlignment="1">
      <alignment horizontal="center" vertical="top" wrapText="1"/>
    </xf>
    <xf numFmtId="0" fontId="6" fillId="0" borderId="7" xfId="62" applyFont="1" applyBorder="1" applyAlignment="1">
      <alignment horizontal="center" vertical="top" wrapText="1"/>
    </xf>
    <xf numFmtId="0" fontId="6" fillId="2" borderId="28" xfId="62" applyFont="1" applyFill="1" applyBorder="1" applyAlignment="1">
      <alignment horizontal="center" vertical="top" wrapText="1"/>
    </xf>
    <xf numFmtId="0" fontId="6" fillId="2" borderId="8" xfId="62" applyFont="1" applyFill="1" applyBorder="1" applyAlignment="1">
      <alignment horizontal="center" vertical="top" wrapText="1"/>
    </xf>
    <xf numFmtId="0" fontId="6" fillId="2" borderId="7" xfId="62" applyFont="1" applyFill="1" applyBorder="1" applyAlignment="1">
      <alignment horizontal="center" vertical="top" wrapText="1"/>
    </xf>
    <xf numFmtId="168" fontId="8" fillId="0" borderId="0" xfId="194" applyNumberFormat="1" applyFont="1" applyFill="1" applyAlignment="1">
      <alignment horizontal="right" vertical="center" wrapText="1"/>
    </xf>
    <xf numFmtId="0" fontId="8" fillId="0" borderId="0" xfId="194" applyNumberFormat="1" applyFont="1" applyFill="1" applyAlignment="1">
      <alignment horizontal="center" vertical="center" wrapText="1"/>
    </xf>
    <xf numFmtId="168" fontId="6" fillId="0" borderId="0" xfId="194" applyNumberFormat="1" applyFont="1" applyFill="1" applyBorder="1" applyAlignment="1">
      <alignment horizontal="right" wrapText="1"/>
    </xf>
    <xf numFmtId="168" fontId="8" fillId="0" borderId="6" xfId="194" applyNumberFormat="1" applyFont="1" applyFill="1" applyBorder="1" applyAlignment="1">
      <alignment horizontal="center" vertical="center" wrapText="1"/>
    </xf>
    <xf numFmtId="168" fontId="6" fillId="0" borderId="6" xfId="194" applyNumberFormat="1" applyFont="1" applyFill="1" applyBorder="1" applyAlignment="1">
      <alignment horizontal="center" vertical="center" wrapText="1"/>
    </xf>
    <xf numFmtId="49" fontId="8" fillId="0" borderId="6" xfId="194" applyNumberFormat="1" applyFont="1" applyFill="1" applyBorder="1" applyAlignment="1">
      <alignment horizontal="center" vertical="center" wrapText="1"/>
    </xf>
    <xf numFmtId="0" fontId="8" fillId="0" borderId="6" xfId="194" applyNumberFormat="1" applyFont="1" applyFill="1" applyBorder="1" applyAlignment="1">
      <alignment horizontal="center" vertical="center" wrapText="1"/>
    </xf>
    <xf numFmtId="168" fontId="8" fillId="0" borderId="0" xfId="1368" applyNumberFormat="1" applyFont="1" applyFill="1" applyAlignment="1">
      <alignment horizontal="right" vertical="center" wrapText="1"/>
    </xf>
    <xf numFmtId="0" fontId="8" fillId="0" borderId="0" xfId="1368" applyNumberFormat="1" applyFont="1" applyFill="1" applyAlignment="1">
      <alignment horizontal="center" vertical="center" wrapText="1"/>
    </xf>
    <xf numFmtId="0" fontId="32" fillId="0" borderId="0" xfId="1368" applyFont="1" applyBorder="1" applyAlignment="1">
      <alignment horizontal="center"/>
    </xf>
    <xf numFmtId="49" fontId="8" fillId="0" borderId="48" xfId="1368" applyNumberFormat="1" applyFont="1" applyFill="1" applyBorder="1" applyAlignment="1">
      <alignment horizontal="center" vertical="center" wrapText="1"/>
    </xf>
    <xf numFmtId="49" fontId="8" fillId="0" borderId="49" xfId="1368" applyNumberFormat="1" applyFont="1" applyFill="1" applyBorder="1" applyAlignment="1">
      <alignment horizontal="center" vertical="center" wrapText="1"/>
    </xf>
    <xf numFmtId="49" fontId="8" fillId="0" borderId="32" xfId="1368" applyNumberFormat="1" applyFont="1" applyFill="1" applyBorder="1" applyAlignment="1">
      <alignment horizontal="center" vertical="center" wrapText="1"/>
    </xf>
    <xf numFmtId="49" fontId="8" fillId="0" borderId="37" xfId="1368" applyNumberFormat="1" applyFont="1" applyFill="1" applyBorder="1" applyAlignment="1">
      <alignment horizontal="center" vertical="center" wrapText="1"/>
    </xf>
    <xf numFmtId="0" fontId="8" fillId="0" borderId="48" xfId="1368" applyNumberFormat="1" applyFont="1" applyFill="1" applyBorder="1" applyAlignment="1">
      <alignment horizontal="center" vertical="center" wrapText="1"/>
    </xf>
    <xf numFmtId="0" fontId="8" fillId="0" borderId="31" xfId="1368" applyNumberFormat="1" applyFont="1" applyFill="1" applyBorder="1" applyAlignment="1">
      <alignment horizontal="center" vertical="center" wrapText="1"/>
    </xf>
    <xf numFmtId="0" fontId="8" fillId="0" borderId="7" xfId="1368" applyNumberFormat="1" applyFont="1" applyFill="1" applyBorder="1" applyAlignment="1">
      <alignment horizontal="center" vertical="center" wrapText="1"/>
    </xf>
    <xf numFmtId="164" fontId="148" fillId="2" borderId="30" xfId="1368" applyNumberFormat="1" applyFont="1" applyFill="1" applyBorder="1" applyAlignment="1">
      <alignment horizontal="center" vertical="center" wrapText="1"/>
    </xf>
    <xf numFmtId="164" fontId="148" fillId="2" borderId="36" xfId="1368" applyNumberFormat="1" applyFont="1" applyFill="1" applyBorder="1" applyAlignment="1">
      <alignment horizontal="center" vertical="center" wrapText="1"/>
    </xf>
    <xf numFmtId="164" fontId="148" fillId="2" borderId="32" xfId="1368" applyNumberFormat="1" applyFont="1" applyFill="1" applyBorder="1" applyAlignment="1">
      <alignment horizontal="center" vertical="center" wrapText="1"/>
    </xf>
    <xf numFmtId="164" fontId="148" fillId="2" borderId="37" xfId="1368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6" fillId="2" borderId="6" xfId="61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/>
    </xf>
    <xf numFmtId="0" fontId="101" fillId="0" borderId="4" xfId="0" applyFont="1" applyBorder="1" applyAlignment="1">
      <alignment horizontal="center" vertical="top" wrapText="1"/>
    </xf>
    <xf numFmtId="0" fontId="82" fillId="0" borderId="0" xfId="0" applyFont="1" applyFill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top" wrapText="1"/>
    </xf>
    <xf numFmtId="0" fontId="32" fillId="0" borderId="3" xfId="0" applyFont="1" applyFill="1" applyBorder="1" applyAlignment="1">
      <alignment horizontal="center" vertical="top" wrapText="1"/>
    </xf>
    <xf numFmtId="0" fontId="32" fillId="0" borderId="4" xfId="0" applyFont="1" applyFill="1" applyBorder="1" applyAlignment="1">
      <alignment horizontal="center" vertical="top" wrapText="1"/>
    </xf>
    <xf numFmtId="0" fontId="101" fillId="0" borderId="35" xfId="0" applyFont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49" fontId="8" fillId="0" borderId="28" xfId="61" applyNumberFormat="1" applyFont="1" applyFill="1" applyBorder="1" applyAlignment="1">
      <alignment horizontal="center" vertical="center" wrapText="1"/>
    </xf>
    <xf numFmtId="49" fontId="8" fillId="0" borderId="8" xfId="61" applyNumberFormat="1" applyFont="1" applyFill="1" applyBorder="1" applyAlignment="1">
      <alignment horizontal="center" vertical="center" wrapText="1"/>
    </xf>
    <xf numFmtId="49" fontId="8" fillId="0" borderId="7" xfId="61" applyNumberFormat="1" applyFont="1" applyFill="1" applyBorder="1" applyAlignment="1">
      <alignment horizontal="center" vertical="center" wrapText="1"/>
    </xf>
    <xf numFmtId="49" fontId="8" fillId="2" borderId="28" xfId="61" applyNumberFormat="1" applyFont="1" applyFill="1" applyBorder="1" applyAlignment="1">
      <alignment horizontal="center" vertical="center" wrapText="1"/>
    </xf>
    <xf numFmtId="49" fontId="8" fillId="2" borderId="8" xfId="61" applyNumberFormat="1" applyFont="1" applyFill="1" applyBorder="1" applyAlignment="1">
      <alignment horizontal="center" vertical="center" wrapText="1"/>
    </xf>
    <xf numFmtId="49" fontId="8" fillId="2" borderId="7" xfId="61" applyNumberFormat="1" applyFont="1" applyFill="1" applyBorder="1" applyAlignment="1">
      <alignment horizontal="center" vertical="center" wrapText="1"/>
    </xf>
    <xf numFmtId="1" fontId="80" fillId="0" borderId="6" xfId="0" applyNumberFormat="1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left" vertical="center" wrapText="1"/>
    </xf>
    <xf numFmtId="0" fontId="31" fillId="0" borderId="3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0" fontId="39" fillId="0" borderId="0" xfId="0" applyFont="1" applyFill="1" applyAlignment="1">
      <alignment horizontal="right"/>
    </xf>
    <xf numFmtId="0" fontId="79" fillId="0" borderId="0" xfId="0" applyFont="1" applyFill="1" applyAlignment="1">
      <alignment horizontal="right"/>
    </xf>
    <xf numFmtId="0" fontId="39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32" fillId="0" borderId="2" xfId="0" applyFont="1" applyFill="1" applyBorder="1" applyAlignment="1">
      <alignment horizontal="center" vertical="top"/>
    </xf>
    <xf numFmtId="0" fontId="32" fillId="0" borderId="4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/>
    </xf>
    <xf numFmtId="0" fontId="32" fillId="0" borderId="28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/>
    </xf>
    <xf numFmtId="0" fontId="152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52" fillId="0" borderId="2" xfId="0" applyFont="1" applyBorder="1" applyAlignment="1">
      <alignment horizontal="left" vertical="top" wrapText="1"/>
    </xf>
    <xf numFmtId="0" fontId="152" fillId="0" borderId="4" xfId="0" applyFont="1" applyBorder="1" applyAlignment="1">
      <alignment horizontal="left" vertical="top" wrapText="1"/>
    </xf>
    <xf numFmtId="1" fontId="152" fillId="0" borderId="0" xfId="0" applyNumberFormat="1" applyFont="1" applyAlignment="1">
      <alignment horizontal="left" vertical="top" wrapText="1"/>
    </xf>
    <xf numFmtId="0" fontId="152" fillId="0" borderId="0" xfId="0" applyFont="1" applyAlignment="1">
      <alignment horizontal="left" vertical="top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8" fillId="0" borderId="0" xfId="3278" applyFont="1" applyAlignment="1">
      <alignment horizontal="right" vertical="center" wrapText="1"/>
    </xf>
    <xf numFmtId="0" fontId="8" fillId="0" borderId="0" xfId="1512" applyFont="1" applyFill="1" applyAlignment="1">
      <alignment horizontal="center" vertical="center" wrapText="1"/>
    </xf>
    <xf numFmtId="0" fontId="32" fillId="0" borderId="50" xfId="3279" applyFont="1" applyBorder="1" applyAlignment="1">
      <alignment horizontal="center" vertical="top" wrapText="1"/>
    </xf>
    <xf numFmtId="0" fontId="32" fillId="0" borderId="2" xfId="1367" applyFont="1" applyBorder="1" applyAlignment="1">
      <alignment horizontal="left" vertical="top" wrapText="1"/>
    </xf>
    <xf numFmtId="0" fontId="32" fillId="0" borderId="3" xfId="1367" applyFont="1" applyBorder="1" applyAlignment="1">
      <alignment horizontal="left" vertical="top" wrapText="1"/>
    </xf>
    <xf numFmtId="0" fontId="32" fillId="0" borderId="4" xfId="1367" applyFont="1" applyBorder="1" applyAlignment="1">
      <alignment horizontal="left" vertical="top" wrapText="1"/>
    </xf>
    <xf numFmtId="0" fontId="32" fillId="0" borderId="51" xfId="3279" applyFont="1" applyBorder="1" applyAlignment="1">
      <alignment horizontal="left" vertical="top" wrapText="1"/>
    </xf>
    <xf numFmtId="0" fontId="32" fillId="0" borderId="52" xfId="3279" applyFont="1" applyBorder="1" applyAlignment="1">
      <alignment horizontal="left" vertical="top" wrapText="1"/>
    </xf>
    <xf numFmtId="0" fontId="32" fillId="0" borderId="53" xfId="3279" applyFont="1" applyBorder="1" applyAlignment="1">
      <alignment horizontal="left" vertical="top" wrapText="1"/>
    </xf>
    <xf numFmtId="0" fontId="32" fillId="0" borderId="55" xfId="3279" applyFont="1" applyBorder="1" applyAlignment="1">
      <alignment horizontal="left" vertical="top" wrapText="1"/>
    </xf>
    <xf numFmtId="0" fontId="32" fillId="0" borderId="56" xfId="3279" applyFont="1" applyBorder="1" applyAlignment="1">
      <alignment horizontal="left" vertical="top" wrapText="1"/>
    </xf>
    <xf numFmtId="0" fontId="32" fillId="0" borderId="57" xfId="3279" applyFont="1" applyBorder="1" applyAlignment="1">
      <alignment horizontal="left" vertical="top" wrapText="1"/>
    </xf>
    <xf numFmtId="0" fontId="32" fillId="0" borderId="55" xfId="3279" applyFont="1" applyBorder="1" applyAlignment="1">
      <alignment horizontal="left" vertical="center" wrapText="1"/>
    </xf>
    <xf numFmtId="0" fontId="32" fillId="0" borderId="56" xfId="3279" applyFont="1" applyBorder="1" applyAlignment="1">
      <alignment horizontal="left" vertical="center" wrapText="1"/>
    </xf>
    <xf numFmtId="0" fontId="32" fillId="0" borderId="57" xfId="3279" applyFont="1" applyBorder="1" applyAlignment="1">
      <alignment horizontal="left" vertical="center" wrapText="1"/>
    </xf>
    <xf numFmtId="1" fontId="83" fillId="0" borderId="60" xfId="1511" applyNumberFormat="1" applyFont="1" applyBorder="1" applyAlignment="1">
      <alignment horizontal="left" vertical="center" wrapText="1"/>
    </xf>
    <xf numFmtId="1" fontId="83" fillId="0" borderId="61" xfId="1511" applyNumberFormat="1" applyFont="1" applyBorder="1" applyAlignment="1">
      <alignment horizontal="left" vertical="center" wrapText="1"/>
    </xf>
    <xf numFmtId="1" fontId="83" fillId="0" borderId="62" xfId="1511" applyNumberFormat="1" applyFont="1" applyBorder="1" applyAlignment="1">
      <alignment horizontal="left" vertical="center" wrapText="1"/>
    </xf>
  </cellXfs>
  <cellStyles count="3280">
    <cellStyle name=" Verticals" xfId="195"/>
    <cellStyle name="_1_²ÜºÈÆø" xfId="196"/>
    <cellStyle name="_artabyuje" xfId="1"/>
    <cellStyle name="_artabyuje_3.Havelvacner_N1_12 23.01.2018" xfId="197"/>
    <cellStyle name="_Sheet2" xfId="198"/>
    <cellStyle name="_Sheet2_2016_Q2" xfId="199"/>
    <cellStyle name="_stamp14-16..." xfId="200"/>
    <cellStyle name="20% - Accent1" xfId="128" builtinId="30" customBuiltin="1"/>
    <cellStyle name="20% - Accent1 2" xfId="63"/>
    <cellStyle name="20% - Accent1 2 2" xfId="201"/>
    <cellStyle name="20% - Accent1 2 2 2" xfId="202"/>
    <cellStyle name="20% - Accent1 2 2 2 2" xfId="203"/>
    <cellStyle name="20% - Accent1 2 2 3" xfId="204"/>
    <cellStyle name="20% - Accent1 2 3" xfId="205"/>
    <cellStyle name="20% - Accent1 2 3 2" xfId="206"/>
    <cellStyle name="20% - Accent1 2 4" xfId="207"/>
    <cellStyle name="20% - Accent1 2 4 2" xfId="208"/>
    <cellStyle name="20% - Accent1 2 5" xfId="209"/>
    <cellStyle name="20% - Accent1 3" xfId="153"/>
    <cellStyle name="20% - Accent2" xfId="132" builtinId="34" customBuiltin="1"/>
    <cellStyle name="20% - Accent2 2" xfId="64"/>
    <cellStyle name="20% - Accent2 2 2" xfId="210"/>
    <cellStyle name="20% - Accent2 2 2 2" xfId="211"/>
    <cellStyle name="20% - Accent2 2 2 2 2" xfId="212"/>
    <cellStyle name="20% - Accent2 2 2 3" xfId="213"/>
    <cellStyle name="20% - Accent2 2 3" xfId="214"/>
    <cellStyle name="20% - Accent2 2 3 2" xfId="215"/>
    <cellStyle name="20% - Accent2 2 4" xfId="216"/>
    <cellStyle name="20% - Accent2 2 4 2" xfId="217"/>
    <cellStyle name="20% - Accent2 2 5" xfId="218"/>
    <cellStyle name="20% - Accent2 3" xfId="154"/>
    <cellStyle name="20% - Accent3" xfId="136" builtinId="38" customBuiltin="1"/>
    <cellStyle name="20% - Accent3 2" xfId="65"/>
    <cellStyle name="20% - Accent3 2 2" xfId="219"/>
    <cellStyle name="20% - Accent3 2 2 2" xfId="220"/>
    <cellStyle name="20% - Accent3 2 2 2 2" xfId="221"/>
    <cellStyle name="20% - Accent3 2 2 3" xfId="222"/>
    <cellStyle name="20% - Accent3 2 3" xfId="223"/>
    <cellStyle name="20% - Accent3 2 3 2" xfId="224"/>
    <cellStyle name="20% - Accent3 2 4" xfId="225"/>
    <cellStyle name="20% - Accent3 2 4 2" xfId="226"/>
    <cellStyle name="20% - Accent3 2 5" xfId="227"/>
    <cellStyle name="20% - Accent3 3" xfId="155"/>
    <cellStyle name="20% - Accent4" xfId="140" builtinId="42" customBuiltin="1"/>
    <cellStyle name="20% - Accent4 2" xfId="66"/>
    <cellStyle name="20% - Accent4 2 2" xfId="228"/>
    <cellStyle name="20% - Accent4 2 2 2" xfId="229"/>
    <cellStyle name="20% - Accent4 2 2 2 2" xfId="230"/>
    <cellStyle name="20% - Accent4 2 2 3" xfId="231"/>
    <cellStyle name="20% - Accent4 2 3" xfId="232"/>
    <cellStyle name="20% - Accent4 2 3 2" xfId="233"/>
    <cellStyle name="20% - Accent4 2 4" xfId="234"/>
    <cellStyle name="20% - Accent4 2 4 2" xfId="235"/>
    <cellStyle name="20% - Accent4 2 5" xfId="236"/>
    <cellStyle name="20% - Accent4 3" xfId="156"/>
    <cellStyle name="20% - Accent5" xfId="144" builtinId="46" customBuiltin="1"/>
    <cellStyle name="20% - Accent5 2" xfId="67"/>
    <cellStyle name="20% - Accent5 2 2" xfId="237"/>
    <cellStyle name="20% - Accent5 2 2 2" xfId="238"/>
    <cellStyle name="20% - Accent5 2 2 2 2" xfId="239"/>
    <cellStyle name="20% - Accent5 2 2 3" xfId="240"/>
    <cellStyle name="20% - Accent5 2 3" xfId="241"/>
    <cellStyle name="20% - Accent5 2 3 2" xfId="242"/>
    <cellStyle name="20% - Accent5 2 4" xfId="243"/>
    <cellStyle name="20% - Accent5 2 4 2" xfId="244"/>
    <cellStyle name="20% - Accent5 2 5" xfId="245"/>
    <cellStyle name="20% - Accent5 3" xfId="157"/>
    <cellStyle name="20% - Accent6" xfId="148" builtinId="50" customBuiltin="1"/>
    <cellStyle name="20% - Accent6 2" xfId="68"/>
    <cellStyle name="20% - Accent6 2 2" xfId="246"/>
    <cellStyle name="20% - Accent6 2 2 2" xfId="247"/>
    <cellStyle name="20% - Accent6 2 2 2 2" xfId="248"/>
    <cellStyle name="20% - Accent6 2 2 3" xfId="249"/>
    <cellStyle name="20% - Accent6 2 3" xfId="250"/>
    <cellStyle name="20% - Accent6 2 3 2" xfId="251"/>
    <cellStyle name="20% - Accent6 2 4" xfId="252"/>
    <cellStyle name="20% - Accent6 2 4 2" xfId="253"/>
    <cellStyle name="20% - Accent6 2 5" xfId="254"/>
    <cellStyle name="20% - Accent6 3" xfId="158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9" builtinId="31" customBuiltin="1"/>
    <cellStyle name="40% - Accent1 2" xfId="69"/>
    <cellStyle name="40% - Accent1 2 2" xfId="255"/>
    <cellStyle name="40% - Accent1 2 2 2" xfId="256"/>
    <cellStyle name="40% - Accent1 2 2 2 2" xfId="257"/>
    <cellStyle name="40% - Accent1 2 2 3" xfId="258"/>
    <cellStyle name="40% - Accent1 2 3" xfId="259"/>
    <cellStyle name="40% - Accent1 2 3 2" xfId="260"/>
    <cellStyle name="40% - Accent1 2 4" xfId="261"/>
    <cellStyle name="40% - Accent1 2 4 2" xfId="262"/>
    <cellStyle name="40% - Accent1 2 5" xfId="263"/>
    <cellStyle name="40% - Accent1 3" xfId="159"/>
    <cellStyle name="40% - Accent2" xfId="133" builtinId="35" customBuiltin="1"/>
    <cellStyle name="40% - Accent2 2" xfId="70"/>
    <cellStyle name="40% - Accent2 2 2" xfId="264"/>
    <cellStyle name="40% - Accent2 2 2 2" xfId="265"/>
    <cellStyle name="40% - Accent2 2 2 2 2" xfId="266"/>
    <cellStyle name="40% - Accent2 2 2 3" xfId="267"/>
    <cellStyle name="40% - Accent2 2 3" xfId="268"/>
    <cellStyle name="40% - Accent2 2 3 2" xfId="269"/>
    <cellStyle name="40% - Accent2 2 4" xfId="270"/>
    <cellStyle name="40% - Accent2 2 4 2" xfId="271"/>
    <cellStyle name="40% - Accent2 2 5" xfId="272"/>
    <cellStyle name="40% - Accent2 3" xfId="160"/>
    <cellStyle name="40% - Accent3" xfId="137" builtinId="39" customBuiltin="1"/>
    <cellStyle name="40% - Accent3 2" xfId="71"/>
    <cellStyle name="40% - Accent3 2 2" xfId="273"/>
    <cellStyle name="40% - Accent3 2 2 2" xfId="274"/>
    <cellStyle name="40% - Accent3 2 2 2 2" xfId="275"/>
    <cellStyle name="40% - Accent3 2 2 3" xfId="276"/>
    <cellStyle name="40% - Accent3 2 3" xfId="277"/>
    <cellStyle name="40% - Accent3 2 3 2" xfId="278"/>
    <cellStyle name="40% - Accent3 2 4" xfId="279"/>
    <cellStyle name="40% - Accent3 2 4 2" xfId="280"/>
    <cellStyle name="40% - Accent3 2 5" xfId="281"/>
    <cellStyle name="40% - Accent3 3" xfId="161"/>
    <cellStyle name="40% - Accent4" xfId="141" builtinId="43" customBuiltin="1"/>
    <cellStyle name="40% - Accent4 2" xfId="72"/>
    <cellStyle name="40% - Accent4 2 2" xfId="282"/>
    <cellStyle name="40% - Accent4 2 2 2" xfId="283"/>
    <cellStyle name="40% - Accent4 2 2 2 2" xfId="284"/>
    <cellStyle name="40% - Accent4 2 2 3" xfId="285"/>
    <cellStyle name="40% - Accent4 2 3" xfId="286"/>
    <cellStyle name="40% - Accent4 2 3 2" xfId="287"/>
    <cellStyle name="40% - Accent4 2 4" xfId="288"/>
    <cellStyle name="40% - Accent4 2 4 2" xfId="289"/>
    <cellStyle name="40% - Accent4 2 5" xfId="290"/>
    <cellStyle name="40% - Accent4 3" xfId="162"/>
    <cellStyle name="40% - Accent5" xfId="145" builtinId="47" customBuiltin="1"/>
    <cellStyle name="40% - Accent5 2" xfId="73"/>
    <cellStyle name="40% - Accent5 2 2" xfId="291"/>
    <cellStyle name="40% - Accent5 2 2 2" xfId="292"/>
    <cellStyle name="40% - Accent5 2 2 2 2" xfId="293"/>
    <cellStyle name="40% - Accent5 2 2 3" xfId="294"/>
    <cellStyle name="40% - Accent5 2 3" xfId="295"/>
    <cellStyle name="40% - Accent5 2 3 2" xfId="296"/>
    <cellStyle name="40% - Accent5 2 4" xfId="297"/>
    <cellStyle name="40% - Accent5 2 4 2" xfId="298"/>
    <cellStyle name="40% - Accent5 2 5" xfId="299"/>
    <cellStyle name="40% - Accent5 3" xfId="163"/>
    <cellStyle name="40% - Accent6" xfId="149" builtinId="51" customBuiltin="1"/>
    <cellStyle name="40% - Accent6 2" xfId="74"/>
    <cellStyle name="40% - Accent6 2 2" xfId="300"/>
    <cellStyle name="40% - Accent6 2 2 2" xfId="301"/>
    <cellStyle name="40% - Accent6 2 2 2 2" xfId="302"/>
    <cellStyle name="40% - Accent6 2 2 3" xfId="303"/>
    <cellStyle name="40% - Accent6 2 3" xfId="304"/>
    <cellStyle name="40% - Accent6 2 3 2" xfId="305"/>
    <cellStyle name="40% - Accent6 2 4" xfId="306"/>
    <cellStyle name="40% - Accent6 2 4 2" xfId="307"/>
    <cellStyle name="40% - Accent6 2 5" xfId="308"/>
    <cellStyle name="40% - Accent6 3" xfId="164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30" builtinId="32" customBuiltin="1"/>
    <cellStyle name="60% - Accent1 2" xfId="75"/>
    <cellStyle name="60% - Accent1 2 2" xfId="309"/>
    <cellStyle name="60% - Accent1 2 3" xfId="310"/>
    <cellStyle name="60% - Accent1 3" xfId="165"/>
    <cellStyle name="60% - Accent2" xfId="134" builtinId="36" customBuiltin="1"/>
    <cellStyle name="60% - Accent2 2" xfId="76"/>
    <cellStyle name="60% - Accent2 2 2" xfId="311"/>
    <cellStyle name="60% - Accent2 2 3" xfId="312"/>
    <cellStyle name="60% - Accent2 3" xfId="166"/>
    <cellStyle name="60% - Accent3" xfId="138" builtinId="40" customBuiltin="1"/>
    <cellStyle name="60% - Accent3 2" xfId="77"/>
    <cellStyle name="60% - Accent3 2 2" xfId="313"/>
    <cellStyle name="60% - Accent3 2 3" xfId="314"/>
    <cellStyle name="60% - Accent3 3" xfId="167"/>
    <cellStyle name="60% - Accent4" xfId="142" builtinId="44" customBuiltin="1"/>
    <cellStyle name="60% - Accent4 2" xfId="78"/>
    <cellStyle name="60% - Accent4 2 2" xfId="315"/>
    <cellStyle name="60% - Accent4 2 3" xfId="316"/>
    <cellStyle name="60% - Accent4 3" xfId="168"/>
    <cellStyle name="60% - Accent5" xfId="146" builtinId="48" customBuiltin="1"/>
    <cellStyle name="60% - Accent5 2" xfId="79"/>
    <cellStyle name="60% - Accent5 2 2" xfId="317"/>
    <cellStyle name="60% - Accent5 2 3" xfId="318"/>
    <cellStyle name="60% - Accent5 3" xfId="169"/>
    <cellStyle name="60% - Accent6" xfId="150" builtinId="52" customBuiltin="1"/>
    <cellStyle name="60% - Accent6 2" xfId="80"/>
    <cellStyle name="60% - Accent6 2 2" xfId="319"/>
    <cellStyle name="60% - Accent6 2 3" xfId="320"/>
    <cellStyle name="60% - Accent6 3" xfId="170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7" builtinId="29" customBuiltin="1"/>
    <cellStyle name="Accent1 - 20%" xfId="321"/>
    <cellStyle name="Accent1 - 40%" xfId="322"/>
    <cellStyle name="Accent1 - 60%" xfId="323"/>
    <cellStyle name="Accent1 10" xfId="324"/>
    <cellStyle name="Accent1 11" xfId="325"/>
    <cellStyle name="Accent1 12" xfId="326"/>
    <cellStyle name="Accent1 13" xfId="327"/>
    <cellStyle name="Accent1 14" xfId="328"/>
    <cellStyle name="Accent1 15" xfId="329"/>
    <cellStyle name="Accent1 16" xfId="330"/>
    <cellStyle name="Accent1 17" xfId="331"/>
    <cellStyle name="Accent1 18" xfId="332"/>
    <cellStyle name="Accent1 2" xfId="81"/>
    <cellStyle name="Accent1 2 2" xfId="333"/>
    <cellStyle name="Accent1 2 3" xfId="334"/>
    <cellStyle name="Accent1 3" xfId="171"/>
    <cellStyle name="Accent1 4" xfId="335"/>
    <cellStyle name="Accent1 5" xfId="336"/>
    <cellStyle name="Accent1 6" xfId="337"/>
    <cellStyle name="Accent1 7" xfId="338"/>
    <cellStyle name="Accent1 8" xfId="339"/>
    <cellStyle name="Accent1 9" xfId="340"/>
    <cellStyle name="Accent2" xfId="131" builtinId="33" customBuiltin="1"/>
    <cellStyle name="Accent2 - 20%" xfId="341"/>
    <cellStyle name="Accent2 - 40%" xfId="342"/>
    <cellStyle name="Accent2 - 60%" xfId="343"/>
    <cellStyle name="Accent2 10" xfId="344"/>
    <cellStyle name="Accent2 11" xfId="345"/>
    <cellStyle name="Accent2 12" xfId="346"/>
    <cellStyle name="Accent2 13" xfId="347"/>
    <cellStyle name="Accent2 14" xfId="348"/>
    <cellStyle name="Accent2 15" xfId="349"/>
    <cellStyle name="Accent2 16" xfId="350"/>
    <cellStyle name="Accent2 17" xfId="351"/>
    <cellStyle name="Accent2 18" xfId="352"/>
    <cellStyle name="Accent2 2" xfId="82"/>
    <cellStyle name="Accent2 2 2" xfId="353"/>
    <cellStyle name="Accent2 2 3" xfId="354"/>
    <cellStyle name="Accent2 3" xfId="172"/>
    <cellStyle name="Accent2 4" xfId="355"/>
    <cellStyle name="Accent2 5" xfId="356"/>
    <cellStyle name="Accent2 6" xfId="357"/>
    <cellStyle name="Accent2 7" xfId="358"/>
    <cellStyle name="Accent2 8" xfId="359"/>
    <cellStyle name="Accent2 9" xfId="360"/>
    <cellStyle name="Accent3" xfId="135" builtinId="37" customBuiltin="1"/>
    <cellStyle name="Accent3 - 20%" xfId="361"/>
    <cellStyle name="Accent3 - 40%" xfId="362"/>
    <cellStyle name="Accent3 - 60%" xfId="363"/>
    <cellStyle name="Accent3 10" xfId="364"/>
    <cellStyle name="Accent3 11" xfId="365"/>
    <cellStyle name="Accent3 12" xfId="366"/>
    <cellStyle name="Accent3 13" xfId="367"/>
    <cellStyle name="Accent3 14" xfId="368"/>
    <cellStyle name="Accent3 15" xfId="369"/>
    <cellStyle name="Accent3 16" xfId="370"/>
    <cellStyle name="Accent3 17" xfId="371"/>
    <cellStyle name="Accent3 18" xfId="372"/>
    <cellStyle name="Accent3 2" xfId="83"/>
    <cellStyle name="Accent3 2 2" xfId="373"/>
    <cellStyle name="Accent3 2 3" xfId="374"/>
    <cellStyle name="Accent3 3" xfId="173"/>
    <cellStyle name="Accent3 4" xfId="375"/>
    <cellStyle name="Accent3 5" xfId="376"/>
    <cellStyle name="Accent3 6" xfId="377"/>
    <cellStyle name="Accent3 7" xfId="378"/>
    <cellStyle name="Accent3 8" xfId="379"/>
    <cellStyle name="Accent3 9" xfId="380"/>
    <cellStyle name="Accent4" xfId="139" builtinId="41" customBuiltin="1"/>
    <cellStyle name="Accent4 - 20%" xfId="381"/>
    <cellStyle name="Accent4 - 40%" xfId="382"/>
    <cellStyle name="Accent4 - 60%" xfId="383"/>
    <cellStyle name="Accent4 10" xfId="384"/>
    <cellStyle name="Accent4 11" xfId="385"/>
    <cellStyle name="Accent4 12" xfId="386"/>
    <cellStyle name="Accent4 13" xfId="387"/>
    <cellStyle name="Accent4 14" xfId="388"/>
    <cellStyle name="Accent4 15" xfId="389"/>
    <cellStyle name="Accent4 16" xfId="390"/>
    <cellStyle name="Accent4 17" xfId="391"/>
    <cellStyle name="Accent4 18" xfId="392"/>
    <cellStyle name="Accent4 2" xfId="84"/>
    <cellStyle name="Accent4 2 2" xfId="393"/>
    <cellStyle name="Accent4 2 3" xfId="394"/>
    <cellStyle name="Accent4 3" xfId="174"/>
    <cellStyle name="Accent4 4" xfId="395"/>
    <cellStyle name="Accent4 5" xfId="396"/>
    <cellStyle name="Accent4 6" xfId="397"/>
    <cellStyle name="Accent4 7" xfId="398"/>
    <cellStyle name="Accent4 8" xfId="399"/>
    <cellStyle name="Accent4 9" xfId="400"/>
    <cellStyle name="Accent5" xfId="143" builtinId="45" customBuiltin="1"/>
    <cellStyle name="Accent5 - 20%" xfId="401"/>
    <cellStyle name="Accent5 - 40%" xfId="402"/>
    <cellStyle name="Accent5 - 60%" xfId="403"/>
    <cellStyle name="Accent5 10" xfId="404"/>
    <cellStyle name="Accent5 11" xfId="405"/>
    <cellStyle name="Accent5 12" xfId="406"/>
    <cellStyle name="Accent5 13" xfId="407"/>
    <cellStyle name="Accent5 14" xfId="408"/>
    <cellStyle name="Accent5 15" xfId="409"/>
    <cellStyle name="Accent5 16" xfId="410"/>
    <cellStyle name="Accent5 17" xfId="411"/>
    <cellStyle name="Accent5 18" xfId="412"/>
    <cellStyle name="Accent5 2" xfId="85"/>
    <cellStyle name="Accent5 2 2" xfId="413"/>
    <cellStyle name="Accent5 2 3" xfId="414"/>
    <cellStyle name="Accent5 3" xfId="175"/>
    <cellStyle name="Accent5 4" xfId="415"/>
    <cellStyle name="Accent5 5" xfId="416"/>
    <cellStyle name="Accent5 6" xfId="417"/>
    <cellStyle name="Accent5 7" xfId="418"/>
    <cellStyle name="Accent5 8" xfId="419"/>
    <cellStyle name="Accent5 9" xfId="420"/>
    <cellStyle name="Accent6" xfId="147" builtinId="49" customBuiltin="1"/>
    <cellStyle name="Accent6 - 20%" xfId="421"/>
    <cellStyle name="Accent6 - 40%" xfId="422"/>
    <cellStyle name="Accent6 - 60%" xfId="423"/>
    <cellStyle name="Accent6 10" xfId="424"/>
    <cellStyle name="Accent6 11" xfId="425"/>
    <cellStyle name="Accent6 12" xfId="426"/>
    <cellStyle name="Accent6 13" xfId="427"/>
    <cellStyle name="Accent6 14" xfId="428"/>
    <cellStyle name="Accent6 15" xfId="429"/>
    <cellStyle name="Accent6 16" xfId="430"/>
    <cellStyle name="Accent6 17" xfId="431"/>
    <cellStyle name="Accent6 18" xfId="432"/>
    <cellStyle name="Accent6 2" xfId="86"/>
    <cellStyle name="Accent6 2 2" xfId="433"/>
    <cellStyle name="Accent6 2 3" xfId="434"/>
    <cellStyle name="Accent6 3" xfId="176"/>
    <cellStyle name="Accent6 4" xfId="435"/>
    <cellStyle name="Accent6 5" xfId="436"/>
    <cellStyle name="Accent6 6" xfId="437"/>
    <cellStyle name="Accent6 7" xfId="438"/>
    <cellStyle name="Accent6 8" xfId="439"/>
    <cellStyle name="Accent6 9" xfId="440"/>
    <cellStyle name="al_laroux_7_laroux_1_²ðò²Ê´²ÜÎ" xfId="441"/>
    <cellStyle name="Bad" xfId="117" builtinId="27" customBuiltin="1"/>
    <cellStyle name="Bad 2" xfId="87"/>
    <cellStyle name="Bad 2 2" xfId="442"/>
    <cellStyle name="Bad 2 3" xfId="443"/>
    <cellStyle name="Bad 3" xfId="177"/>
    <cellStyle name="Body" xfId="444"/>
    <cellStyle name="Calculation" xfId="121" builtinId="22" customBuiltin="1"/>
    <cellStyle name="Calculation 2" xfId="88"/>
    <cellStyle name="Calculation 2 10" xfId="445"/>
    <cellStyle name="Calculation 2 10 2" xfId="446"/>
    <cellStyle name="Calculation 2 10 2 2" xfId="447"/>
    <cellStyle name="Calculation 2 10 3" xfId="448"/>
    <cellStyle name="Calculation 2 11" xfId="449"/>
    <cellStyle name="Calculation 2 11 2" xfId="450"/>
    <cellStyle name="Calculation 2 12" xfId="451"/>
    <cellStyle name="Calculation 2 12 2" xfId="452"/>
    <cellStyle name="Calculation 2 13" xfId="453"/>
    <cellStyle name="Calculation 2 2" xfId="454"/>
    <cellStyle name="Calculation 2 2 10" xfId="455"/>
    <cellStyle name="Calculation 2 2 10 2" xfId="456"/>
    <cellStyle name="Calculation 2 2 11" xfId="457"/>
    <cellStyle name="Calculation 2 2 11 2" xfId="458"/>
    <cellStyle name="Calculation 2 2 12" xfId="459"/>
    <cellStyle name="Calculation 2 2 2" xfId="460"/>
    <cellStyle name="Calculation 2 2 2 10" xfId="461"/>
    <cellStyle name="Calculation 2 2 2 10 2" xfId="462"/>
    <cellStyle name="Calculation 2 2 2 11" xfId="463"/>
    <cellStyle name="Calculation 2 2 2 2" xfId="464"/>
    <cellStyle name="Calculation 2 2 2 2 2" xfId="465"/>
    <cellStyle name="Calculation 2 2 2 2 2 2" xfId="466"/>
    <cellStyle name="Calculation 2 2 2 2 3" xfId="467"/>
    <cellStyle name="Calculation 2 2 2 2 3 2" xfId="468"/>
    <cellStyle name="Calculation 2 2 2 2 4" xfId="469"/>
    <cellStyle name="Calculation 2 2 2 3" xfId="470"/>
    <cellStyle name="Calculation 2 2 2 3 2" xfId="471"/>
    <cellStyle name="Calculation 2 2 2 3 2 2" xfId="472"/>
    <cellStyle name="Calculation 2 2 2 3 3" xfId="473"/>
    <cellStyle name="Calculation 2 2 2 3 3 2" xfId="474"/>
    <cellStyle name="Calculation 2 2 2 3 4" xfId="475"/>
    <cellStyle name="Calculation 2 2 2 4" xfId="476"/>
    <cellStyle name="Calculation 2 2 2 4 2" xfId="477"/>
    <cellStyle name="Calculation 2 2 2 4 2 2" xfId="478"/>
    <cellStyle name="Calculation 2 2 2 4 3" xfId="479"/>
    <cellStyle name="Calculation 2 2 2 4 3 2" xfId="480"/>
    <cellStyle name="Calculation 2 2 2 4 4" xfId="481"/>
    <cellStyle name="Calculation 2 2 2 5" xfId="482"/>
    <cellStyle name="Calculation 2 2 2 5 2" xfId="483"/>
    <cellStyle name="Calculation 2 2 2 5 2 2" xfId="484"/>
    <cellStyle name="Calculation 2 2 2 5 3" xfId="485"/>
    <cellStyle name="Calculation 2 2 2 5 3 2" xfId="486"/>
    <cellStyle name="Calculation 2 2 2 5 4" xfId="487"/>
    <cellStyle name="Calculation 2 2 2 6" xfId="488"/>
    <cellStyle name="Calculation 2 2 2 6 2" xfId="489"/>
    <cellStyle name="Calculation 2 2 2 6 2 2" xfId="490"/>
    <cellStyle name="Calculation 2 2 2 6 3" xfId="491"/>
    <cellStyle name="Calculation 2 2 2 6 3 2" xfId="492"/>
    <cellStyle name="Calculation 2 2 2 6 4" xfId="493"/>
    <cellStyle name="Calculation 2 2 2 7" xfId="494"/>
    <cellStyle name="Calculation 2 2 2 7 2" xfId="495"/>
    <cellStyle name="Calculation 2 2 2 7 2 2" xfId="496"/>
    <cellStyle name="Calculation 2 2 2 7 3" xfId="497"/>
    <cellStyle name="Calculation 2 2 2 7 3 2" xfId="498"/>
    <cellStyle name="Calculation 2 2 2 7 4" xfId="499"/>
    <cellStyle name="Calculation 2 2 2 8" xfId="500"/>
    <cellStyle name="Calculation 2 2 2 8 2" xfId="501"/>
    <cellStyle name="Calculation 2 2 2 8 2 2" xfId="502"/>
    <cellStyle name="Calculation 2 2 2 8 3" xfId="503"/>
    <cellStyle name="Calculation 2 2 2 9" xfId="504"/>
    <cellStyle name="Calculation 2 2 2 9 2" xfId="505"/>
    <cellStyle name="Calculation 2 2 3" xfId="506"/>
    <cellStyle name="Calculation 2 2 3 10" xfId="507"/>
    <cellStyle name="Calculation 2 2 3 10 2" xfId="508"/>
    <cellStyle name="Calculation 2 2 3 11" xfId="509"/>
    <cellStyle name="Calculation 2 2 3 2" xfId="510"/>
    <cellStyle name="Calculation 2 2 3 2 2" xfId="511"/>
    <cellStyle name="Calculation 2 2 3 2 2 2" xfId="512"/>
    <cellStyle name="Calculation 2 2 3 2 3" xfId="513"/>
    <cellStyle name="Calculation 2 2 3 2 3 2" xfId="514"/>
    <cellStyle name="Calculation 2 2 3 2 4" xfId="515"/>
    <cellStyle name="Calculation 2 2 3 3" xfId="516"/>
    <cellStyle name="Calculation 2 2 3 3 2" xfId="517"/>
    <cellStyle name="Calculation 2 2 3 3 2 2" xfId="518"/>
    <cellStyle name="Calculation 2 2 3 3 3" xfId="519"/>
    <cellStyle name="Calculation 2 2 3 3 3 2" xfId="520"/>
    <cellStyle name="Calculation 2 2 3 3 4" xfId="521"/>
    <cellStyle name="Calculation 2 2 3 4" xfId="522"/>
    <cellStyle name="Calculation 2 2 3 4 2" xfId="523"/>
    <cellStyle name="Calculation 2 2 3 4 2 2" xfId="524"/>
    <cellStyle name="Calculation 2 2 3 4 3" xfId="525"/>
    <cellStyle name="Calculation 2 2 3 4 3 2" xfId="526"/>
    <cellStyle name="Calculation 2 2 3 4 4" xfId="527"/>
    <cellStyle name="Calculation 2 2 3 5" xfId="528"/>
    <cellStyle name="Calculation 2 2 3 5 2" xfId="529"/>
    <cellStyle name="Calculation 2 2 3 5 2 2" xfId="530"/>
    <cellStyle name="Calculation 2 2 3 5 3" xfId="531"/>
    <cellStyle name="Calculation 2 2 3 5 3 2" xfId="532"/>
    <cellStyle name="Calculation 2 2 3 5 4" xfId="533"/>
    <cellStyle name="Calculation 2 2 3 6" xfId="534"/>
    <cellStyle name="Calculation 2 2 3 6 2" xfId="535"/>
    <cellStyle name="Calculation 2 2 3 6 2 2" xfId="536"/>
    <cellStyle name="Calculation 2 2 3 6 3" xfId="537"/>
    <cellStyle name="Calculation 2 2 3 6 3 2" xfId="538"/>
    <cellStyle name="Calculation 2 2 3 6 4" xfId="539"/>
    <cellStyle name="Calculation 2 2 3 7" xfId="540"/>
    <cellStyle name="Calculation 2 2 3 7 2" xfId="541"/>
    <cellStyle name="Calculation 2 2 3 7 2 2" xfId="542"/>
    <cellStyle name="Calculation 2 2 3 7 3" xfId="543"/>
    <cellStyle name="Calculation 2 2 3 7 3 2" xfId="544"/>
    <cellStyle name="Calculation 2 2 3 7 4" xfId="545"/>
    <cellStyle name="Calculation 2 2 3 8" xfId="546"/>
    <cellStyle name="Calculation 2 2 3 8 2" xfId="547"/>
    <cellStyle name="Calculation 2 2 3 8 2 2" xfId="548"/>
    <cellStyle name="Calculation 2 2 3 8 3" xfId="549"/>
    <cellStyle name="Calculation 2 2 3 9" xfId="550"/>
    <cellStyle name="Calculation 2 2 3 9 2" xfId="551"/>
    <cellStyle name="Calculation 2 2 4" xfId="552"/>
    <cellStyle name="Calculation 2 2 4 2" xfId="553"/>
    <cellStyle name="Calculation 2 2 4 2 2" xfId="554"/>
    <cellStyle name="Calculation 2 2 4 3" xfId="555"/>
    <cellStyle name="Calculation 2 2 4 3 2" xfId="556"/>
    <cellStyle name="Calculation 2 2 4 4" xfId="557"/>
    <cellStyle name="Calculation 2 2 5" xfId="558"/>
    <cellStyle name="Calculation 2 2 5 2" xfId="559"/>
    <cellStyle name="Calculation 2 2 5 2 2" xfId="560"/>
    <cellStyle name="Calculation 2 2 5 3" xfId="561"/>
    <cellStyle name="Calculation 2 2 5 3 2" xfId="562"/>
    <cellStyle name="Calculation 2 2 5 4" xfId="563"/>
    <cellStyle name="Calculation 2 2 6" xfId="564"/>
    <cellStyle name="Calculation 2 2 6 2" xfId="565"/>
    <cellStyle name="Calculation 2 2 6 2 2" xfId="566"/>
    <cellStyle name="Calculation 2 2 6 3" xfId="567"/>
    <cellStyle name="Calculation 2 2 6 3 2" xfId="568"/>
    <cellStyle name="Calculation 2 2 6 4" xfId="569"/>
    <cellStyle name="Calculation 2 2 7" xfId="570"/>
    <cellStyle name="Calculation 2 2 7 2" xfId="571"/>
    <cellStyle name="Calculation 2 2 7 2 2" xfId="572"/>
    <cellStyle name="Calculation 2 2 7 3" xfId="573"/>
    <cellStyle name="Calculation 2 2 7 3 2" xfId="574"/>
    <cellStyle name="Calculation 2 2 7 4" xfId="575"/>
    <cellStyle name="Calculation 2 2 8" xfId="576"/>
    <cellStyle name="Calculation 2 2 8 2" xfId="577"/>
    <cellStyle name="Calculation 2 2 8 2 2" xfId="578"/>
    <cellStyle name="Calculation 2 2 8 3" xfId="579"/>
    <cellStyle name="Calculation 2 2 8 3 2" xfId="580"/>
    <cellStyle name="Calculation 2 2 8 4" xfId="581"/>
    <cellStyle name="Calculation 2 2 9" xfId="582"/>
    <cellStyle name="Calculation 2 2 9 2" xfId="583"/>
    <cellStyle name="Calculation 2 2 9 2 2" xfId="584"/>
    <cellStyle name="Calculation 2 2 9 3" xfId="585"/>
    <cellStyle name="Calculation 2 3" xfId="586"/>
    <cellStyle name="Calculation 2 3 10" xfId="587"/>
    <cellStyle name="Calculation 2 3 10 2" xfId="588"/>
    <cellStyle name="Calculation 2 3 10 2 2" xfId="589"/>
    <cellStyle name="Calculation 2 3 10 3" xfId="590"/>
    <cellStyle name="Calculation 2 3 11" xfId="591"/>
    <cellStyle name="Calculation 2 3 11 2" xfId="592"/>
    <cellStyle name="Calculation 2 3 12" xfId="593"/>
    <cellStyle name="Calculation 2 3 12 2" xfId="594"/>
    <cellStyle name="Calculation 2 3 13" xfId="595"/>
    <cellStyle name="Calculation 2 3 2" xfId="596"/>
    <cellStyle name="Calculation 2 3 2 10" xfId="597"/>
    <cellStyle name="Calculation 2 3 2 10 2" xfId="598"/>
    <cellStyle name="Calculation 2 3 2 11" xfId="599"/>
    <cellStyle name="Calculation 2 3 2 2" xfId="600"/>
    <cellStyle name="Calculation 2 3 2 2 2" xfId="601"/>
    <cellStyle name="Calculation 2 3 2 2 2 2" xfId="602"/>
    <cellStyle name="Calculation 2 3 2 2 3" xfId="603"/>
    <cellStyle name="Calculation 2 3 2 2 3 2" xfId="604"/>
    <cellStyle name="Calculation 2 3 2 2 4" xfId="605"/>
    <cellStyle name="Calculation 2 3 2 3" xfId="606"/>
    <cellStyle name="Calculation 2 3 2 3 2" xfId="607"/>
    <cellStyle name="Calculation 2 3 2 3 2 2" xfId="608"/>
    <cellStyle name="Calculation 2 3 2 3 3" xfId="609"/>
    <cellStyle name="Calculation 2 3 2 3 3 2" xfId="610"/>
    <cellStyle name="Calculation 2 3 2 3 4" xfId="611"/>
    <cellStyle name="Calculation 2 3 2 4" xfId="612"/>
    <cellStyle name="Calculation 2 3 2 4 2" xfId="613"/>
    <cellStyle name="Calculation 2 3 2 4 2 2" xfId="614"/>
    <cellStyle name="Calculation 2 3 2 4 3" xfId="615"/>
    <cellStyle name="Calculation 2 3 2 4 3 2" xfId="616"/>
    <cellStyle name="Calculation 2 3 2 4 4" xfId="617"/>
    <cellStyle name="Calculation 2 3 2 5" xfId="618"/>
    <cellStyle name="Calculation 2 3 2 5 2" xfId="619"/>
    <cellStyle name="Calculation 2 3 2 5 2 2" xfId="620"/>
    <cellStyle name="Calculation 2 3 2 5 3" xfId="621"/>
    <cellStyle name="Calculation 2 3 2 5 3 2" xfId="622"/>
    <cellStyle name="Calculation 2 3 2 5 4" xfId="623"/>
    <cellStyle name="Calculation 2 3 2 6" xfId="624"/>
    <cellStyle name="Calculation 2 3 2 6 2" xfId="625"/>
    <cellStyle name="Calculation 2 3 2 6 2 2" xfId="626"/>
    <cellStyle name="Calculation 2 3 2 6 3" xfId="627"/>
    <cellStyle name="Calculation 2 3 2 6 3 2" xfId="628"/>
    <cellStyle name="Calculation 2 3 2 6 4" xfId="629"/>
    <cellStyle name="Calculation 2 3 2 7" xfId="630"/>
    <cellStyle name="Calculation 2 3 2 7 2" xfId="631"/>
    <cellStyle name="Calculation 2 3 2 7 2 2" xfId="632"/>
    <cellStyle name="Calculation 2 3 2 7 3" xfId="633"/>
    <cellStyle name="Calculation 2 3 2 7 3 2" xfId="634"/>
    <cellStyle name="Calculation 2 3 2 7 4" xfId="635"/>
    <cellStyle name="Calculation 2 3 2 8" xfId="636"/>
    <cellStyle name="Calculation 2 3 2 8 2" xfId="637"/>
    <cellStyle name="Calculation 2 3 2 8 2 2" xfId="638"/>
    <cellStyle name="Calculation 2 3 2 8 3" xfId="639"/>
    <cellStyle name="Calculation 2 3 2 9" xfId="640"/>
    <cellStyle name="Calculation 2 3 2 9 2" xfId="641"/>
    <cellStyle name="Calculation 2 3 3" xfId="642"/>
    <cellStyle name="Calculation 2 3 3 10" xfId="643"/>
    <cellStyle name="Calculation 2 3 3 10 2" xfId="644"/>
    <cellStyle name="Calculation 2 3 3 11" xfId="645"/>
    <cellStyle name="Calculation 2 3 3 2" xfId="646"/>
    <cellStyle name="Calculation 2 3 3 2 2" xfId="647"/>
    <cellStyle name="Calculation 2 3 3 2 2 2" xfId="648"/>
    <cellStyle name="Calculation 2 3 3 2 3" xfId="649"/>
    <cellStyle name="Calculation 2 3 3 2 3 2" xfId="650"/>
    <cellStyle name="Calculation 2 3 3 2 4" xfId="651"/>
    <cellStyle name="Calculation 2 3 3 3" xfId="652"/>
    <cellStyle name="Calculation 2 3 3 3 2" xfId="653"/>
    <cellStyle name="Calculation 2 3 3 3 2 2" xfId="654"/>
    <cellStyle name="Calculation 2 3 3 3 3" xfId="655"/>
    <cellStyle name="Calculation 2 3 3 3 3 2" xfId="656"/>
    <cellStyle name="Calculation 2 3 3 3 4" xfId="657"/>
    <cellStyle name="Calculation 2 3 3 4" xfId="658"/>
    <cellStyle name="Calculation 2 3 3 4 2" xfId="659"/>
    <cellStyle name="Calculation 2 3 3 4 2 2" xfId="660"/>
    <cellStyle name="Calculation 2 3 3 4 3" xfId="661"/>
    <cellStyle name="Calculation 2 3 3 4 3 2" xfId="662"/>
    <cellStyle name="Calculation 2 3 3 4 4" xfId="663"/>
    <cellStyle name="Calculation 2 3 3 5" xfId="664"/>
    <cellStyle name="Calculation 2 3 3 5 2" xfId="665"/>
    <cellStyle name="Calculation 2 3 3 5 2 2" xfId="666"/>
    <cellStyle name="Calculation 2 3 3 5 3" xfId="667"/>
    <cellStyle name="Calculation 2 3 3 5 3 2" xfId="668"/>
    <cellStyle name="Calculation 2 3 3 5 4" xfId="669"/>
    <cellStyle name="Calculation 2 3 3 6" xfId="670"/>
    <cellStyle name="Calculation 2 3 3 6 2" xfId="671"/>
    <cellStyle name="Calculation 2 3 3 6 2 2" xfId="672"/>
    <cellStyle name="Calculation 2 3 3 6 3" xfId="673"/>
    <cellStyle name="Calculation 2 3 3 6 3 2" xfId="674"/>
    <cellStyle name="Calculation 2 3 3 6 4" xfId="675"/>
    <cellStyle name="Calculation 2 3 3 7" xfId="676"/>
    <cellStyle name="Calculation 2 3 3 7 2" xfId="677"/>
    <cellStyle name="Calculation 2 3 3 7 2 2" xfId="678"/>
    <cellStyle name="Calculation 2 3 3 7 3" xfId="679"/>
    <cellStyle name="Calculation 2 3 3 7 3 2" xfId="680"/>
    <cellStyle name="Calculation 2 3 3 7 4" xfId="681"/>
    <cellStyle name="Calculation 2 3 3 8" xfId="682"/>
    <cellStyle name="Calculation 2 3 3 8 2" xfId="683"/>
    <cellStyle name="Calculation 2 3 3 8 2 2" xfId="684"/>
    <cellStyle name="Calculation 2 3 3 8 3" xfId="685"/>
    <cellStyle name="Calculation 2 3 3 9" xfId="686"/>
    <cellStyle name="Calculation 2 3 3 9 2" xfId="687"/>
    <cellStyle name="Calculation 2 3 4" xfId="688"/>
    <cellStyle name="Calculation 2 3 4 2" xfId="689"/>
    <cellStyle name="Calculation 2 3 4 2 2" xfId="690"/>
    <cellStyle name="Calculation 2 3 4 3" xfId="691"/>
    <cellStyle name="Calculation 2 3 4 3 2" xfId="692"/>
    <cellStyle name="Calculation 2 3 4 4" xfId="693"/>
    <cellStyle name="Calculation 2 3 5" xfId="694"/>
    <cellStyle name="Calculation 2 3 5 2" xfId="695"/>
    <cellStyle name="Calculation 2 3 5 2 2" xfId="696"/>
    <cellStyle name="Calculation 2 3 5 3" xfId="697"/>
    <cellStyle name="Calculation 2 3 5 3 2" xfId="698"/>
    <cellStyle name="Calculation 2 3 5 4" xfId="699"/>
    <cellStyle name="Calculation 2 3 6" xfId="700"/>
    <cellStyle name="Calculation 2 3 6 2" xfId="701"/>
    <cellStyle name="Calculation 2 3 6 2 2" xfId="702"/>
    <cellStyle name="Calculation 2 3 6 3" xfId="703"/>
    <cellStyle name="Calculation 2 3 6 3 2" xfId="704"/>
    <cellStyle name="Calculation 2 3 6 4" xfId="705"/>
    <cellStyle name="Calculation 2 3 7" xfId="706"/>
    <cellStyle name="Calculation 2 3 7 2" xfId="707"/>
    <cellStyle name="Calculation 2 3 7 2 2" xfId="708"/>
    <cellStyle name="Calculation 2 3 7 3" xfId="709"/>
    <cellStyle name="Calculation 2 3 7 3 2" xfId="710"/>
    <cellStyle name="Calculation 2 3 7 4" xfId="711"/>
    <cellStyle name="Calculation 2 3 8" xfId="712"/>
    <cellStyle name="Calculation 2 3 8 2" xfId="713"/>
    <cellStyle name="Calculation 2 3 8 2 2" xfId="714"/>
    <cellStyle name="Calculation 2 3 8 3" xfId="715"/>
    <cellStyle name="Calculation 2 3 8 3 2" xfId="716"/>
    <cellStyle name="Calculation 2 3 8 4" xfId="717"/>
    <cellStyle name="Calculation 2 3 9" xfId="718"/>
    <cellStyle name="Calculation 2 3 9 2" xfId="719"/>
    <cellStyle name="Calculation 2 3 9 2 2" xfId="720"/>
    <cellStyle name="Calculation 2 3 9 3" xfId="721"/>
    <cellStyle name="Calculation 2 3 9 3 2" xfId="722"/>
    <cellStyle name="Calculation 2 3 9 4" xfId="723"/>
    <cellStyle name="Calculation 2 4" xfId="724"/>
    <cellStyle name="Calculation 2 4 10" xfId="725"/>
    <cellStyle name="Calculation 2 4 10 2" xfId="726"/>
    <cellStyle name="Calculation 2 4 11" xfId="727"/>
    <cellStyle name="Calculation 2 4 2" xfId="728"/>
    <cellStyle name="Calculation 2 4 2 2" xfId="729"/>
    <cellStyle name="Calculation 2 4 2 2 2" xfId="730"/>
    <cellStyle name="Calculation 2 4 2 3" xfId="731"/>
    <cellStyle name="Calculation 2 4 2 3 2" xfId="732"/>
    <cellStyle name="Calculation 2 4 2 4" xfId="733"/>
    <cellStyle name="Calculation 2 4 3" xfId="734"/>
    <cellStyle name="Calculation 2 4 3 2" xfId="735"/>
    <cellStyle name="Calculation 2 4 3 2 2" xfId="736"/>
    <cellStyle name="Calculation 2 4 3 3" xfId="737"/>
    <cellStyle name="Calculation 2 4 3 3 2" xfId="738"/>
    <cellStyle name="Calculation 2 4 3 4" xfId="739"/>
    <cellStyle name="Calculation 2 4 4" xfId="740"/>
    <cellStyle name="Calculation 2 4 4 2" xfId="741"/>
    <cellStyle name="Calculation 2 4 4 2 2" xfId="742"/>
    <cellStyle name="Calculation 2 4 4 3" xfId="743"/>
    <cellStyle name="Calculation 2 4 4 3 2" xfId="744"/>
    <cellStyle name="Calculation 2 4 4 4" xfId="745"/>
    <cellStyle name="Calculation 2 4 5" xfId="746"/>
    <cellStyle name="Calculation 2 4 5 2" xfId="747"/>
    <cellStyle name="Calculation 2 4 5 2 2" xfId="748"/>
    <cellStyle name="Calculation 2 4 5 3" xfId="749"/>
    <cellStyle name="Calculation 2 4 5 3 2" xfId="750"/>
    <cellStyle name="Calculation 2 4 5 4" xfId="751"/>
    <cellStyle name="Calculation 2 4 6" xfId="752"/>
    <cellStyle name="Calculation 2 4 6 2" xfId="753"/>
    <cellStyle name="Calculation 2 4 6 2 2" xfId="754"/>
    <cellStyle name="Calculation 2 4 6 3" xfId="755"/>
    <cellStyle name="Calculation 2 4 6 3 2" xfId="756"/>
    <cellStyle name="Calculation 2 4 6 4" xfId="757"/>
    <cellStyle name="Calculation 2 4 7" xfId="758"/>
    <cellStyle name="Calculation 2 4 7 2" xfId="759"/>
    <cellStyle name="Calculation 2 4 7 2 2" xfId="760"/>
    <cellStyle name="Calculation 2 4 7 3" xfId="761"/>
    <cellStyle name="Calculation 2 4 7 3 2" xfId="762"/>
    <cellStyle name="Calculation 2 4 7 4" xfId="763"/>
    <cellStyle name="Calculation 2 4 8" xfId="764"/>
    <cellStyle name="Calculation 2 4 8 2" xfId="765"/>
    <cellStyle name="Calculation 2 4 8 2 2" xfId="766"/>
    <cellStyle name="Calculation 2 4 8 3" xfId="767"/>
    <cellStyle name="Calculation 2 4 9" xfId="768"/>
    <cellStyle name="Calculation 2 4 9 2" xfId="769"/>
    <cellStyle name="Calculation 2 5" xfId="770"/>
    <cellStyle name="Calculation 2 5 2" xfId="771"/>
    <cellStyle name="Calculation 2 5 2 2" xfId="772"/>
    <cellStyle name="Calculation 2 5 3" xfId="773"/>
    <cellStyle name="Calculation 2 5 3 2" xfId="774"/>
    <cellStyle name="Calculation 2 5 4" xfId="775"/>
    <cellStyle name="Calculation 2 6" xfId="776"/>
    <cellStyle name="Calculation 2 6 2" xfId="777"/>
    <cellStyle name="Calculation 2 6 2 2" xfId="778"/>
    <cellStyle name="Calculation 2 6 3" xfId="779"/>
    <cellStyle name="Calculation 2 6 3 2" xfId="780"/>
    <cellStyle name="Calculation 2 6 4" xfId="781"/>
    <cellStyle name="Calculation 2 7" xfId="782"/>
    <cellStyle name="Calculation 2 7 2" xfId="783"/>
    <cellStyle name="Calculation 2 7 2 2" xfId="784"/>
    <cellStyle name="Calculation 2 7 3" xfId="785"/>
    <cellStyle name="Calculation 2 7 3 2" xfId="786"/>
    <cellStyle name="Calculation 2 7 4" xfId="787"/>
    <cellStyle name="Calculation 2 8" xfId="788"/>
    <cellStyle name="Calculation 2 8 2" xfId="789"/>
    <cellStyle name="Calculation 2 8 2 2" xfId="790"/>
    <cellStyle name="Calculation 2 8 3" xfId="791"/>
    <cellStyle name="Calculation 2 8 3 2" xfId="792"/>
    <cellStyle name="Calculation 2 8 4" xfId="793"/>
    <cellStyle name="Calculation 2 9" xfId="794"/>
    <cellStyle name="Calculation 2 9 2" xfId="795"/>
    <cellStyle name="Calculation 2 9 2 2" xfId="796"/>
    <cellStyle name="Calculation 2 9 3" xfId="797"/>
    <cellStyle name="Calculation 2 9 3 2" xfId="798"/>
    <cellStyle name="Calculation 2 9 4" xfId="799"/>
    <cellStyle name="Calculation 3" xfId="178"/>
    <cellStyle name="Check Cell" xfId="123" builtinId="23" customBuiltin="1"/>
    <cellStyle name="Check Cell 2" xfId="89"/>
    <cellStyle name="Check Cell 2 2" xfId="800"/>
    <cellStyle name="Check Cell 2 3" xfId="801"/>
    <cellStyle name="Check Cell 3" xfId="179"/>
    <cellStyle name="Comma" xfId="58" builtinId="3"/>
    <cellStyle name="Comma [0] 2" xfId="802"/>
    <cellStyle name="Comma [0] 2 2" xfId="803"/>
    <cellStyle name="Comma [0] 2 2 2" xfId="804"/>
    <cellStyle name="Comma [0] 3" xfId="805"/>
    <cellStyle name="Comma [0] 3 2" xfId="806"/>
    <cellStyle name="Comma [0] 3 2 2" xfId="807"/>
    <cellStyle name="Comma 10" xfId="808"/>
    <cellStyle name="Comma 10 2" xfId="809"/>
    <cellStyle name="Comma 10 2 2" xfId="810"/>
    <cellStyle name="Comma 11" xfId="811"/>
    <cellStyle name="Comma 11 2" xfId="812"/>
    <cellStyle name="Comma 11 2 2" xfId="813"/>
    <cellStyle name="Comma 12" xfId="814"/>
    <cellStyle name="Comma 12 2" xfId="815"/>
    <cellStyle name="Comma 12 2 2" xfId="816"/>
    <cellStyle name="Comma 13" xfId="817"/>
    <cellStyle name="Comma 13 2" xfId="818"/>
    <cellStyle name="Comma 13 2 2" xfId="819"/>
    <cellStyle name="Comma 14" xfId="820"/>
    <cellStyle name="Comma 14 2" xfId="821"/>
    <cellStyle name="Comma 14 2 2" xfId="822"/>
    <cellStyle name="Comma 15" xfId="823"/>
    <cellStyle name="Comma 15 2" xfId="824"/>
    <cellStyle name="Comma 15 2 2" xfId="825"/>
    <cellStyle name="Comma 16" xfId="826"/>
    <cellStyle name="Comma 16 2" xfId="827"/>
    <cellStyle name="Comma 16 2 2" xfId="828"/>
    <cellStyle name="Comma 17" xfId="829"/>
    <cellStyle name="Comma 17 2" xfId="830"/>
    <cellStyle name="Comma 17 2 2" xfId="831"/>
    <cellStyle name="Comma 18" xfId="832"/>
    <cellStyle name="Comma 18 2" xfId="833"/>
    <cellStyle name="Comma 18 2 2" xfId="834"/>
    <cellStyle name="Comma 19" xfId="835"/>
    <cellStyle name="Comma 19 2" xfId="836"/>
    <cellStyle name="Comma 19 2 2" xfId="837"/>
    <cellStyle name="Comma 2" xfId="20"/>
    <cellStyle name="Comma 2 2" xfId="21"/>
    <cellStyle name="Comma 2 2 2" xfId="838"/>
    <cellStyle name="Comma 2 2 2 2" xfId="839"/>
    <cellStyle name="Comma 2 2 3" xfId="840"/>
    <cellStyle name="Comma 2 2 4" xfId="841"/>
    <cellStyle name="Comma 2 2 4 2" xfId="842"/>
    <cellStyle name="Comma 2 2 4 2 2" xfId="843"/>
    <cellStyle name="Comma 2 2 5" xfId="844"/>
    <cellStyle name="Comma 2 2 5 2" xfId="845"/>
    <cellStyle name="Comma 2 2 5 2 2" xfId="846"/>
    <cellStyle name="Comma 2 2 6" xfId="847"/>
    <cellStyle name="Comma 2 2 6 2" xfId="848"/>
    <cellStyle name="Comma 2 2 6 2 2" xfId="849"/>
    <cellStyle name="Comma 2 2 7" xfId="850"/>
    <cellStyle name="Comma 2 2 8" xfId="851"/>
    <cellStyle name="Comma 2 3" xfId="852"/>
    <cellStyle name="Comma 2 3 2" xfId="853"/>
    <cellStyle name="Comma 2 3 2 2" xfId="854"/>
    <cellStyle name="Comma 2 3 2 2 2" xfId="855"/>
    <cellStyle name="Comma 2 3 3" xfId="856"/>
    <cellStyle name="Comma 2 3 4" xfId="857"/>
    <cellStyle name="Comma 2 3 5" xfId="858"/>
    <cellStyle name="Comma 2 4" xfId="859"/>
    <cellStyle name="Comma 2 4 2" xfId="860"/>
    <cellStyle name="Comma 2 4 3" xfId="861"/>
    <cellStyle name="Comma 2 4 3 2" xfId="862"/>
    <cellStyle name="Comma 2 5" xfId="863"/>
    <cellStyle name="Comma 2 5 2" xfId="864"/>
    <cellStyle name="Comma 2 5 2 2" xfId="865"/>
    <cellStyle name="Comma 2 6" xfId="866"/>
    <cellStyle name="Comma 2 7" xfId="867"/>
    <cellStyle name="Comma 2 8" xfId="868"/>
    <cellStyle name="Comma 20" xfId="869"/>
    <cellStyle name="Comma 20 2" xfId="870"/>
    <cellStyle name="Comma 20 2 2" xfId="871"/>
    <cellStyle name="Comma 21" xfId="872"/>
    <cellStyle name="Comma 21 2" xfId="873"/>
    <cellStyle name="Comma 21 2 2" xfId="874"/>
    <cellStyle name="Comma 22" xfId="875"/>
    <cellStyle name="Comma 22 2" xfId="876"/>
    <cellStyle name="Comma 22 2 2" xfId="877"/>
    <cellStyle name="Comma 23" xfId="878"/>
    <cellStyle name="Comma 23 2" xfId="879"/>
    <cellStyle name="Comma 23 2 2" xfId="880"/>
    <cellStyle name="Comma 24" xfId="881"/>
    <cellStyle name="Comma 24 2" xfId="882"/>
    <cellStyle name="Comma 24 2 2" xfId="883"/>
    <cellStyle name="Comma 25" xfId="884"/>
    <cellStyle name="Comma 26" xfId="885"/>
    <cellStyle name="Comma 26 2" xfId="886"/>
    <cellStyle name="Comma 26 2 2" xfId="887"/>
    <cellStyle name="Comma 27" xfId="888"/>
    <cellStyle name="Comma 27 2" xfId="889"/>
    <cellStyle name="Comma 27 2 2" xfId="890"/>
    <cellStyle name="Comma 28" xfId="891"/>
    <cellStyle name="Comma 28 2" xfId="892"/>
    <cellStyle name="Comma 28 2 2" xfId="893"/>
    <cellStyle name="Comma 29" xfId="894"/>
    <cellStyle name="Comma 3" xfId="22"/>
    <cellStyle name="Comma 3 2" xfId="895"/>
    <cellStyle name="Comma 3 2 2" xfId="896"/>
    <cellStyle name="Comma 3 2 2 2" xfId="897"/>
    <cellStyle name="Comma 3 2 3" xfId="898"/>
    <cellStyle name="Comma 3 3" xfId="899"/>
    <cellStyle name="Comma 3 3 2" xfId="900"/>
    <cellStyle name="Comma 3 3 3" xfId="901"/>
    <cellStyle name="Comma 3 3 3 2" xfId="902"/>
    <cellStyle name="Comma 3 3 3 2 2" xfId="903"/>
    <cellStyle name="Comma 3 3 4" xfId="904"/>
    <cellStyle name="Comma 3 3 4 2" xfId="905"/>
    <cellStyle name="Comma 3 4" xfId="906"/>
    <cellStyle name="Comma 3 4 2" xfId="907"/>
    <cellStyle name="Comma 3 4 2 2" xfId="908"/>
    <cellStyle name="Comma 3 5" xfId="909"/>
    <cellStyle name="Comma 3 6" xfId="910"/>
    <cellStyle name="Comma 30" xfId="911"/>
    <cellStyle name="Comma 30 2" xfId="912"/>
    <cellStyle name="Comma 30 2 2" xfId="913"/>
    <cellStyle name="Comma 31" xfId="914"/>
    <cellStyle name="Comma 31 2" xfId="915"/>
    <cellStyle name="Comma 31 2 2" xfId="916"/>
    <cellStyle name="Comma 32" xfId="917"/>
    <cellStyle name="Comma 33" xfId="918"/>
    <cellStyle name="Comma 4" xfId="23"/>
    <cellStyle name="Comma 4 2" xfId="919"/>
    <cellStyle name="Comma 4 2 2" xfId="920"/>
    <cellStyle name="Comma 4 2 2 2" xfId="921"/>
    <cellStyle name="Comma 4 2 3" xfId="922"/>
    <cellStyle name="Comma 4 3" xfId="923"/>
    <cellStyle name="Comma 4 3 2" xfId="924"/>
    <cellStyle name="Comma 4 3 2 2" xfId="925"/>
    <cellStyle name="Comma 4 4" xfId="926"/>
    <cellStyle name="Comma 4 5" xfId="927"/>
    <cellStyle name="Comma 4 6" xfId="928"/>
    <cellStyle name="Comma 5" xfId="24"/>
    <cellStyle name="Comma 5 2" xfId="929"/>
    <cellStyle name="Comma 5 2 2" xfId="930"/>
    <cellStyle name="Comma 5 2 2 2" xfId="931"/>
    <cellStyle name="Comma 5 3" xfId="932"/>
    <cellStyle name="Comma 5 3 2" xfId="933"/>
    <cellStyle name="Comma 5 3 2 2" xfId="934"/>
    <cellStyle name="Comma 5 4" xfId="935"/>
    <cellStyle name="Comma 5 4 2" xfId="936"/>
    <cellStyle name="Comma 5 4 2 2" xfId="937"/>
    <cellStyle name="Comma 5 5" xfId="938"/>
    <cellStyle name="Comma 5 5 2" xfId="939"/>
    <cellStyle name="Comma 5 6" xfId="940"/>
    <cellStyle name="Comma 5 7" xfId="941"/>
    <cellStyle name="Comma 6" xfId="90"/>
    <cellStyle name="Comma 6 2" xfId="942"/>
    <cellStyle name="Comma 6 2 2" xfId="943"/>
    <cellStyle name="Comma 6 2 2 2" xfId="944"/>
    <cellStyle name="Comma 6 3" xfId="945"/>
    <cellStyle name="Comma 6 3 2" xfId="946"/>
    <cellStyle name="Comma 6 3 2 2" xfId="947"/>
    <cellStyle name="Comma 6 3 3" xfId="948"/>
    <cellStyle name="Comma 6 4" xfId="949"/>
    <cellStyle name="Comma 6 4 2" xfId="950"/>
    <cellStyle name="Comma 6 4 2 2" xfId="951"/>
    <cellStyle name="Comma 6 4 3" xfId="952"/>
    <cellStyle name="Comma 6 5" xfId="953"/>
    <cellStyle name="Comma 6 5 2" xfId="954"/>
    <cellStyle name="Comma 6 6" xfId="955"/>
    <cellStyle name="Comma 6 6 2" xfId="956"/>
    <cellStyle name="Comma 6 7" xfId="957"/>
    <cellStyle name="Comma 7" xfId="152"/>
    <cellStyle name="Comma 7 2" xfId="958"/>
    <cellStyle name="Comma 7 2 2" xfId="959"/>
    <cellStyle name="Comma 7 2 2 2" xfId="960"/>
    <cellStyle name="Comma 7 3" xfId="961"/>
    <cellStyle name="Comma 7 3 2" xfId="962"/>
    <cellStyle name="Comma 7 3 2 2" xfId="963"/>
    <cellStyle name="Comma 7 4" xfId="964"/>
    <cellStyle name="Comma 7 4 2" xfId="965"/>
    <cellStyle name="Comma 7 4 2 2" xfId="966"/>
    <cellStyle name="Comma 7 5" xfId="967"/>
    <cellStyle name="Comma 7 5 2" xfId="968"/>
    <cellStyle name="Comma 8" xfId="969"/>
    <cellStyle name="Comma 8 2" xfId="970"/>
    <cellStyle name="Comma 8 2 2" xfId="971"/>
    <cellStyle name="Comma 9" xfId="972"/>
    <cellStyle name="Comma 9 2" xfId="973"/>
    <cellStyle name="Currency 2" xfId="974"/>
    <cellStyle name="Dezimal [0]_laroux" xfId="975"/>
    <cellStyle name="Dezimal_laroux" xfId="976"/>
    <cellStyle name="Emphasis 1" xfId="977"/>
    <cellStyle name="Emphasis 2" xfId="978"/>
    <cellStyle name="Emphasis 3" xfId="979"/>
    <cellStyle name="Euro" xfId="980"/>
    <cellStyle name="Explanatory Text" xfId="125" builtinId="53" customBuiltin="1"/>
    <cellStyle name="Explanatory Text 2" xfId="91"/>
    <cellStyle name="Explanatory Text 2 2" xfId="981"/>
    <cellStyle name="Explanatory Text 2 3" xfId="982"/>
    <cellStyle name="Explanatory Text 3" xfId="180"/>
    <cellStyle name="Good" xfId="116" builtinId="26" customBuiltin="1"/>
    <cellStyle name="Good 2" xfId="92"/>
    <cellStyle name="Good 2 2" xfId="983"/>
    <cellStyle name="Good 2 3" xfId="984"/>
    <cellStyle name="Good 3" xfId="181"/>
    <cellStyle name="Heading 1" xfId="112" builtinId="16" customBuiltin="1"/>
    <cellStyle name="Heading 1 2" xfId="93"/>
    <cellStyle name="Heading 1 2 2" xfId="985"/>
    <cellStyle name="Heading 1 2 3" xfId="986"/>
    <cellStyle name="Heading 1 3" xfId="182"/>
    <cellStyle name="Heading 2" xfId="113" builtinId="17" customBuiltin="1"/>
    <cellStyle name="Heading 2 2" xfId="94"/>
    <cellStyle name="Heading 2 2 2" xfId="987"/>
    <cellStyle name="Heading 2 2 3" xfId="988"/>
    <cellStyle name="Heading 2 3" xfId="183"/>
    <cellStyle name="Heading 3" xfId="114" builtinId="18" customBuiltin="1"/>
    <cellStyle name="Heading 3 2" xfId="95"/>
    <cellStyle name="Heading 3 2 2" xfId="989"/>
    <cellStyle name="Heading 3 2 3" xfId="990"/>
    <cellStyle name="Heading 3 3" xfId="184"/>
    <cellStyle name="Heading 4" xfId="115" builtinId="19" customBuiltin="1"/>
    <cellStyle name="Heading 4 2" xfId="96"/>
    <cellStyle name="Heading 4 2 2" xfId="991"/>
    <cellStyle name="Heading 4 2 3" xfId="992"/>
    <cellStyle name="Heading 4 3" xfId="185"/>
    <cellStyle name="Hyperlink 2" xfId="993"/>
    <cellStyle name="Hyperlink 3" xfId="994"/>
    <cellStyle name="Îáû÷íûé_AMD" xfId="995"/>
    <cellStyle name="Input" xfId="119" builtinId="20" customBuiltin="1"/>
    <cellStyle name="Input 2" xfId="97"/>
    <cellStyle name="Input 2 10" xfId="996"/>
    <cellStyle name="Input 2 10 2" xfId="997"/>
    <cellStyle name="Input 2 10 2 2" xfId="998"/>
    <cellStyle name="Input 2 10 3" xfId="999"/>
    <cellStyle name="Input 2 11" xfId="1000"/>
    <cellStyle name="Input 2 11 2" xfId="1001"/>
    <cellStyle name="Input 2 12" xfId="1002"/>
    <cellStyle name="Input 2 12 2" xfId="1003"/>
    <cellStyle name="Input 2 13" xfId="1004"/>
    <cellStyle name="Input 2 2" xfId="1005"/>
    <cellStyle name="Input 2 2 10" xfId="1006"/>
    <cellStyle name="Input 2 2 10 2" xfId="1007"/>
    <cellStyle name="Input 2 2 11" xfId="1008"/>
    <cellStyle name="Input 2 2 11 2" xfId="1009"/>
    <cellStyle name="Input 2 2 12" xfId="1010"/>
    <cellStyle name="Input 2 2 2" xfId="1011"/>
    <cellStyle name="Input 2 2 2 10" xfId="1012"/>
    <cellStyle name="Input 2 2 2 10 2" xfId="1013"/>
    <cellStyle name="Input 2 2 2 11" xfId="1014"/>
    <cellStyle name="Input 2 2 2 2" xfId="1015"/>
    <cellStyle name="Input 2 2 2 2 2" xfId="1016"/>
    <cellStyle name="Input 2 2 2 2 2 2" xfId="1017"/>
    <cellStyle name="Input 2 2 2 2 3" xfId="1018"/>
    <cellStyle name="Input 2 2 2 2 3 2" xfId="1019"/>
    <cellStyle name="Input 2 2 2 2 4" xfId="1020"/>
    <cellStyle name="Input 2 2 2 3" xfId="1021"/>
    <cellStyle name="Input 2 2 2 3 2" xfId="1022"/>
    <cellStyle name="Input 2 2 2 3 2 2" xfId="1023"/>
    <cellStyle name="Input 2 2 2 3 3" xfId="1024"/>
    <cellStyle name="Input 2 2 2 3 3 2" xfId="1025"/>
    <cellStyle name="Input 2 2 2 3 4" xfId="1026"/>
    <cellStyle name="Input 2 2 2 4" xfId="1027"/>
    <cellStyle name="Input 2 2 2 4 2" xfId="1028"/>
    <cellStyle name="Input 2 2 2 4 2 2" xfId="1029"/>
    <cellStyle name="Input 2 2 2 4 3" xfId="1030"/>
    <cellStyle name="Input 2 2 2 4 3 2" xfId="1031"/>
    <cellStyle name="Input 2 2 2 4 4" xfId="1032"/>
    <cellStyle name="Input 2 2 2 5" xfId="1033"/>
    <cellStyle name="Input 2 2 2 5 2" xfId="1034"/>
    <cellStyle name="Input 2 2 2 5 2 2" xfId="1035"/>
    <cellStyle name="Input 2 2 2 5 3" xfId="1036"/>
    <cellStyle name="Input 2 2 2 5 3 2" xfId="1037"/>
    <cellStyle name="Input 2 2 2 5 4" xfId="1038"/>
    <cellStyle name="Input 2 2 2 6" xfId="1039"/>
    <cellStyle name="Input 2 2 2 6 2" xfId="1040"/>
    <cellStyle name="Input 2 2 2 6 2 2" xfId="1041"/>
    <cellStyle name="Input 2 2 2 6 3" xfId="1042"/>
    <cellStyle name="Input 2 2 2 6 3 2" xfId="1043"/>
    <cellStyle name="Input 2 2 2 6 4" xfId="1044"/>
    <cellStyle name="Input 2 2 2 7" xfId="1045"/>
    <cellStyle name="Input 2 2 2 7 2" xfId="1046"/>
    <cellStyle name="Input 2 2 2 7 2 2" xfId="1047"/>
    <cellStyle name="Input 2 2 2 7 3" xfId="1048"/>
    <cellStyle name="Input 2 2 2 7 3 2" xfId="1049"/>
    <cellStyle name="Input 2 2 2 7 4" xfId="1050"/>
    <cellStyle name="Input 2 2 2 8" xfId="1051"/>
    <cellStyle name="Input 2 2 2 8 2" xfId="1052"/>
    <cellStyle name="Input 2 2 2 8 2 2" xfId="1053"/>
    <cellStyle name="Input 2 2 2 8 3" xfId="1054"/>
    <cellStyle name="Input 2 2 2 9" xfId="1055"/>
    <cellStyle name="Input 2 2 2 9 2" xfId="1056"/>
    <cellStyle name="Input 2 2 3" xfId="1057"/>
    <cellStyle name="Input 2 2 3 10" xfId="1058"/>
    <cellStyle name="Input 2 2 3 10 2" xfId="1059"/>
    <cellStyle name="Input 2 2 3 11" xfId="1060"/>
    <cellStyle name="Input 2 2 3 2" xfId="1061"/>
    <cellStyle name="Input 2 2 3 2 2" xfId="1062"/>
    <cellStyle name="Input 2 2 3 2 2 2" xfId="1063"/>
    <cellStyle name="Input 2 2 3 2 3" xfId="1064"/>
    <cellStyle name="Input 2 2 3 2 3 2" xfId="1065"/>
    <cellStyle name="Input 2 2 3 2 4" xfId="1066"/>
    <cellStyle name="Input 2 2 3 3" xfId="1067"/>
    <cellStyle name="Input 2 2 3 3 2" xfId="1068"/>
    <cellStyle name="Input 2 2 3 3 2 2" xfId="1069"/>
    <cellStyle name="Input 2 2 3 3 3" xfId="1070"/>
    <cellStyle name="Input 2 2 3 3 3 2" xfId="1071"/>
    <cellStyle name="Input 2 2 3 3 4" xfId="1072"/>
    <cellStyle name="Input 2 2 3 4" xfId="1073"/>
    <cellStyle name="Input 2 2 3 4 2" xfId="1074"/>
    <cellStyle name="Input 2 2 3 4 2 2" xfId="1075"/>
    <cellStyle name="Input 2 2 3 4 3" xfId="1076"/>
    <cellStyle name="Input 2 2 3 4 3 2" xfId="1077"/>
    <cellStyle name="Input 2 2 3 4 4" xfId="1078"/>
    <cellStyle name="Input 2 2 3 5" xfId="1079"/>
    <cellStyle name="Input 2 2 3 5 2" xfId="1080"/>
    <cellStyle name="Input 2 2 3 5 2 2" xfId="1081"/>
    <cellStyle name="Input 2 2 3 5 3" xfId="1082"/>
    <cellStyle name="Input 2 2 3 5 3 2" xfId="1083"/>
    <cellStyle name="Input 2 2 3 5 4" xfId="1084"/>
    <cellStyle name="Input 2 2 3 6" xfId="1085"/>
    <cellStyle name="Input 2 2 3 6 2" xfId="1086"/>
    <cellStyle name="Input 2 2 3 6 2 2" xfId="1087"/>
    <cellStyle name="Input 2 2 3 6 3" xfId="1088"/>
    <cellStyle name="Input 2 2 3 6 3 2" xfId="1089"/>
    <cellStyle name="Input 2 2 3 6 4" xfId="1090"/>
    <cellStyle name="Input 2 2 3 7" xfId="1091"/>
    <cellStyle name="Input 2 2 3 7 2" xfId="1092"/>
    <cellStyle name="Input 2 2 3 7 2 2" xfId="1093"/>
    <cellStyle name="Input 2 2 3 7 3" xfId="1094"/>
    <cellStyle name="Input 2 2 3 7 3 2" xfId="1095"/>
    <cellStyle name="Input 2 2 3 7 4" xfId="1096"/>
    <cellStyle name="Input 2 2 3 8" xfId="1097"/>
    <cellStyle name="Input 2 2 3 8 2" xfId="1098"/>
    <cellStyle name="Input 2 2 3 8 2 2" xfId="1099"/>
    <cellStyle name="Input 2 2 3 8 3" xfId="1100"/>
    <cellStyle name="Input 2 2 3 9" xfId="1101"/>
    <cellStyle name="Input 2 2 3 9 2" xfId="1102"/>
    <cellStyle name="Input 2 2 4" xfId="1103"/>
    <cellStyle name="Input 2 2 4 2" xfId="1104"/>
    <cellStyle name="Input 2 2 4 2 2" xfId="1105"/>
    <cellStyle name="Input 2 2 4 3" xfId="1106"/>
    <cellStyle name="Input 2 2 4 3 2" xfId="1107"/>
    <cellStyle name="Input 2 2 4 4" xfId="1108"/>
    <cellStyle name="Input 2 2 5" xfId="1109"/>
    <cellStyle name="Input 2 2 5 2" xfId="1110"/>
    <cellStyle name="Input 2 2 5 2 2" xfId="1111"/>
    <cellStyle name="Input 2 2 5 3" xfId="1112"/>
    <cellStyle name="Input 2 2 5 3 2" xfId="1113"/>
    <cellStyle name="Input 2 2 5 4" xfId="1114"/>
    <cellStyle name="Input 2 2 6" xfId="1115"/>
    <cellStyle name="Input 2 2 6 2" xfId="1116"/>
    <cellStyle name="Input 2 2 6 2 2" xfId="1117"/>
    <cellStyle name="Input 2 2 6 3" xfId="1118"/>
    <cellStyle name="Input 2 2 6 3 2" xfId="1119"/>
    <cellStyle name="Input 2 2 6 4" xfId="1120"/>
    <cellStyle name="Input 2 2 7" xfId="1121"/>
    <cellStyle name="Input 2 2 7 2" xfId="1122"/>
    <cellStyle name="Input 2 2 7 2 2" xfId="1123"/>
    <cellStyle name="Input 2 2 7 3" xfId="1124"/>
    <cellStyle name="Input 2 2 7 3 2" xfId="1125"/>
    <cellStyle name="Input 2 2 7 4" xfId="1126"/>
    <cellStyle name="Input 2 2 8" xfId="1127"/>
    <cellStyle name="Input 2 2 8 2" xfId="1128"/>
    <cellStyle name="Input 2 2 8 2 2" xfId="1129"/>
    <cellStyle name="Input 2 2 8 3" xfId="1130"/>
    <cellStyle name="Input 2 2 8 3 2" xfId="1131"/>
    <cellStyle name="Input 2 2 8 4" xfId="1132"/>
    <cellStyle name="Input 2 2 9" xfId="1133"/>
    <cellStyle name="Input 2 2 9 2" xfId="1134"/>
    <cellStyle name="Input 2 2 9 2 2" xfId="1135"/>
    <cellStyle name="Input 2 2 9 3" xfId="1136"/>
    <cellStyle name="Input 2 3" xfId="1137"/>
    <cellStyle name="Input 2 3 10" xfId="1138"/>
    <cellStyle name="Input 2 3 10 2" xfId="1139"/>
    <cellStyle name="Input 2 3 10 2 2" xfId="1140"/>
    <cellStyle name="Input 2 3 10 3" xfId="1141"/>
    <cellStyle name="Input 2 3 11" xfId="1142"/>
    <cellStyle name="Input 2 3 11 2" xfId="1143"/>
    <cellStyle name="Input 2 3 12" xfId="1144"/>
    <cellStyle name="Input 2 3 12 2" xfId="1145"/>
    <cellStyle name="Input 2 3 13" xfId="1146"/>
    <cellStyle name="Input 2 3 2" xfId="1147"/>
    <cellStyle name="Input 2 3 2 10" xfId="1148"/>
    <cellStyle name="Input 2 3 2 10 2" xfId="1149"/>
    <cellStyle name="Input 2 3 2 11" xfId="1150"/>
    <cellStyle name="Input 2 3 2 2" xfId="1151"/>
    <cellStyle name="Input 2 3 2 2 2" xfId="1152"/>
    <cellStyle name="Input 2 3 2 2 2 2" xfId="1153"/>
    <cellStyle name="Input 2 3 2 2 3" xfId="1154"/>
    <cellStyle name="Input 2 3 2 2 3 2" xfId="1155"/>
    <cellStyle name="Input 2 3 2 2 4" xfId="1156"/>
    <cellStyle name="Input 2 3 2 3" xfId="1157"/>
    <cellStyle name="Input 2 3 2 3 2" xfId="1158"/>
    <cellStyle name="Input 2 3 2 3 2 2" xfId="1159"/>
    <cellStyle name="Input 2 3 2 3 3" xfId="1160"/>
    <cellStyle name="Input 2 3 2 3 3 2" xfId="1161"/>
    <cellStyle name="Input 2 3 2 3 4" xfId="1162"/>
    <cellStyle name="Input 2 3 2 4" xfId="1163"/>
    <cellStyle name="Input 2 3 2 4 2" xfId="1164"/>
    <cellStyle name="Input 2 3 2 4 2 2" xfId="1165"/>
    <cellStyle name="Input 2 3 2 4 3" xfId="1166"/>
    <cellStyle name="Input 2 3 2 4 3 2" xfId="1167"/>
    <cellStyle name="Input 2 3 2 4 4" xfId="1168"/>
    <cellStyle name="Input 2 3 2 5" xfId="1169"/>
    <cellStyle name="Input 2 3 2 5 2" xfId="1170"/>
    <cellStyle name="Input 2 3 2 5 2 2" xfId="1171"/>
    <cellStyle name="Input 2 3 2 5 3" xfId="1172"/>
    <cellStyle name="Input 2 3 2 5 3 2" xfId="1173"/>
    <cellStyle name="Input 2 3 2 5 4" xfId="1174"/>
    <cellStyle name="Input 2 3 2 6" xfId="1175"/>
    <cellStyle name="Input 2 3 2 6 2" xfId="1176"/>
    <cellStyle name="Input 2 3 2 6 2 2" xfId="1177"/>
    <cellStyle name="Input 2 3 2 6 3" xfId="1178"/>
    <cellStyle name="Input 2 3 2 6 3 2" xfId="1179"/>
    <cellStyle name="Input 2 3 2 6 4" xfId="1180"/>
    <cellStyle name="Input 2 3 2 7" xfId="1181"/>
    <cellStyle name="Input 2 3 2 7 2" xfId="1182"/>
    <cellStyle name="Input 2 3 2 7 2 2" xfId="1183"/>
    <cellStyle name="Input 2 3 2 7 3" xfId="1184"/>
    <cellStyle name="Input 2 3 2 7 3 2" xfId="1185"/>
    <cellStyle name="Input 2 3 2 7 4" xfId="1186"/>
    <cellStyle name="Input 2 3 2 8" xfId="1187"/>
    <cellStyle name="Input 2 3 2 8 2" xfId="1188"/>
    <cellStyle name="Input 2 3 2 8 2 2" xfId="1189"/>
    <cellStyle name="Input 2 3 2 8 3" xfId="1190"/>
    <cellStyle name="Input 2 3 2 9" xfId="1191"/>
    <cellStyle name="Input 2 3 2 9 2" xfId="1192"/>
    <cellStyle name="Input 2 3 3" xfId="1193"/>
    <cellStyle name="Input 2 3 3 10" xfId="1194"/>
    <cellStyle name="Input 2 3 3 10 2" xfId="1195"/>
    <cellStyle name="Input 2 3 3 11" xfId="1196"/>
    <cellStyle name="Input 2 3 3 2" xfId="1197"/>
    <cellStyle name="Input 2 3 3 2 2" xfId="1198"/>
    <cellStyle name="Input 2 3 3 2 2 2" xfId="1199"/>
    <cellStyle name="Input 2 3 3 2 3" xfId="1200"/>
    <cellStyle name="Input 2 3 3 2 3 2" xfId="1201"/>
    <cellStyle name="Input 2 3 3 2 4" xfId="1202"/>
    <cellStyle name="Input 2 3 3 3" xfId="1203"/>
    <cellStyle name="Input 2 3 3 3 2" xfId="1204"/>
    <cellStyle name="Input 2 3 3 3 2 2" xfId="1205"/>
    <cellStyle name="Input 2 3 3 3 3" xfId="1206"/>
    <cellStyle name="Input 2 3 3 3 3 2" xfId="1207"/>
    <cellStyle name="Input 2 3 3 3 4" xfId="1208"/>
    <cellStyle name="Input 2 3 3 4" xfId="1209"/>
    <cellStyle name="Input 2 3 3 4 2" xfId="1210"/>
    <cellStyle name="Input 2 3 3 4 2 2" xfId="1211"/>
    <cellStyle name="Input 2 3 3 4 3" xfId="1212"/>
    <cellStyle name="Input 2 3 3 4 3 2" xfId="1213"/>
    <cellStyle name="Input 2 3 3 4 4" xfId="1214"/>
    <cellStyle name="Input 2 3 3 5" xfId="1215"/>
    <cellStyle name="Input 2 3 3 5 2" xfId="1216"/>
    <cellStyle name="Input 2 3 3 5 2 2" xfId="1217"/>
    <cellStyle name="Input 2 3 3 5 3" xfId="1218"/>
    <cellStyle name="Input 2 3 3 5 3 2" xfId="1219"/>
    <cellStyle name="Input 2 3 3 5 4" xfId="1220"/>
    <cellStyle name="Input 2 3 3 6" xfId="1221"/>
    <cellStyle name="Input 2 3 3 6 2" xfId="1222"/>
    <cellStyle name="Input 2 3 3 6 2 2" xfId="1223"/>
    <cellStyle name="Input 2 3 3 6 3" xfId="1224"/>
    <cellStyle name="Input 2 3 3 6 3 2" xfId="1225"/>
    <cellStyle name="Input 2 3 3 6 4" xfId="1226"/>
    <cellStyle name="Input 2 3 3 7" xfId="1227"/>
    <cellStyle name="Input 2 3 3 7 2" xfId="1228"/>
    <cellStyle name="Input 2 3 3 7 2 2" xfId="1229"/>
    <cellStyle name="Input 2 3 3 7 3" xfId="1230"/>
    <cellStyle name="Input 2 3 3 7 3 2" xfId="1231"/>
    <cellStyle name="Input 2 3 3 7 4" xfId="1232"/>
    <cellStyle name="Input 2 3 3 8" xfId="1233"/>
    <cellStyle name="Input 2 3 3 8 2" xfId="1234"/>
    <cellStyle name="Input 2 3 3 8 2 2" xfId="1235"/>
    <cellStyle name="Input 2 3 3 8 3" xfId="1236"/>
    <cellStyle name="Input 2 3 3 9" xfId="1237"/>
    <cellStyle name="Input 2 3 3 9 2" xfId="1238"/>
    <cellStyle name="Input 2 3 4" xfId="1239"/>
    <cellStyle name="Input 2 3 4 2" xfId="1240"/>
    <cellStyle name="Input 2 3 4 2 2" xfId="1241"/>
    <cellStyle name="Input 2 3 4 3" xfId="1242"/>
    <cellStyle name="Input 2 3 4 3 2" xfId="1243"/>
    <cellStyle name="Input 2 3 4 4" xfId="1244"/>
    <cellStyle name="Input 2 3 5" xfId="1245"/>
    <cellStyle name="Input 2 3 5 2" xfId="1246"/>
    <cellStyle name="Input 2 3 5 2 2" xfId="1247"/>
    <cellStyle name="Input 2 3 5 3" xfId="1248"/>
    <cellStyle name="Input 2 3 5 3 2" xfId="1249"/>
    <cellStyle name="Input 2 3 5 4" xfId="1250"/>
    <cellStyle name="Input 2 3 6" xfId="1251"/>
    <cellStyle name="Input 2 3 6 2" xfId="1252"/>
    <cellStyle name="Input 2 3 6 2 2" xfId="1253"/>
    <cellStyle name="Input 2 3 6 3" xfId="1254"/>
    <cellStyle name="Input 2 3 6 3 2" xfId="1255"/>
    <cellStyle name="Input 2 3 6 4" xfId="1256"/>
    <cellStyle name="Input 2 3 7" xfId="1257"/>
    <cellStyle name="Input 2 3 7 2" xfId="1258"/>
    <cellStyle name="Input 2 3 7 2 2" xfId="1259"/>
    <cellStyle name="Input 2 3 7 3" xfId="1260"/>
    <cellStyle name="Input 2 3 7 3 2" xfId="1261"/>
    <cellStyle name="Input 2 3 7 4" xfId="1262"/>
    <cellStyle name="Input 2 3 8" xfId="1263"/>
    <cellStyle name="Input 2 3 8 2" xfId="1264"/>
    <cellStyle name="Input 2 3 8 2 2" xfId="1265"/>
    <cellStyle name="Input 2 3 8 3" xfId="1266"/>
    <cellStyle name="Input 2 3 8 3 2" xfId="1267"/>
    <cellStyle name="Input 2 3 8 4" xfId="1268"/>
    <cellStyle name="Input 2 3 9" xfId="1269"/>
    <cellStyle name="Input 2 3 9 2" xfId="1270"/>
    <cellStyle name="Input 2 3 9 2 2" xfId="1271"/>
    <cellStyle name="Input 2 3 9 3" xfId="1272"/>
    <cellStyle name="Input 2 3 9 3 2" xfId="1273"/>
    <cellStyle name="Input 2 3 9 4" xfId="1274"/>
    <cellStyle name="Input 2 4" xfId="1275"/>
    <cellStyle name="Input 2 4 10" xfId="1276"/>
    <cellStyle name="Input 2 4 10 2" xfId="1277"/>
    <cellStyle name="Input 2 4 11" xfId="1278"/>
    <cellStyle name="Input 2 4 2" xfId="1279"/>
    <cellStyle name="Input 2 4 2 2" xfId="1280"/>
    <cellStyle name="Input 2 4 2 2 2" xfId="1281"/>
    <cellStyle name="Input 2 4 2 3" xfId="1282"/>
    <cellStyle name="Input 2 4 2 3 2" xfId="1283"/>
    <cellStyle name="Input 2 4 2 4" xfId="1284"/>
    <cellStyle name="Input 2 4 3" xfId="1285"/>
    <cellStyle name="Input 2 4 3 2" xfId="1286"/>
    <cellStyle name="Input 2 4 3 2 2" xfId="1287"/>
    <cellStyle name="Input 2 4 3 3" xfId="1288"/>
    <cellStyle name="Input 2 4 3 3 2" xfId="1289"/>
    <cellStyle name="Input 2 4 3 4" xfId="1290"/>
    <cellStyle name="Input 2 4 4" xfId="1291"/>
    <cellStyle name="Input 2 4 4 2" xfId="1292"/>
    <cellStyle name="Input 2 4 4 2 2" xfId="1293"/>
    <cellStyle name="Input 2 4 4 3" xfId="1294"/>
    <cellStyle name="Input 2 4 4 3 2" xfId="1295"/>
    <cellStyle name="Input 2 4 4 4" xfId="1296"/>
    <cellStyle name="Input 2 4 5" xfId="1297"/>
    <cellStyle name="Input 2 4 5 2" xfId="1298"/>
    <cellStyle name="Input 2 4 5 2 2" xfId="1299"/>
    <cellStyle name="Input 2 4 5 3" xfId="1300"/>
    <cellStyle name="Input 2 4 5 3 2" xfId="1301"/>
    <cellStyle name="Input 2 4 5 4" xfId="1302"/>
    <cellStyle name="Input 2 4 6" xfId="1303"/>
    <cellStyle name="Input 2 4 6 2" xfId="1304"/>
    <cellStyle name="Input 2 4 6 2 2" xfId="1305"/>
    <cellStyle name="Input 2 4 6 3" xfId="1306"/>
    <cellStyle name="Input 2 4 6 3 2" xfId="1307"/>
    <cellStyle name="Input 2 4 6 4" xfId="1308"/>
    <cellStyle name="Input 2 4 7" xfId="1309"/>
    <cellStyle name="Input 2 4 7 2" xfId="1310"/>
    <cellStyle name="Input 2 4 7 2 2" xfId="1311"/>
    <cellStyle name="Input 2 4 7 3" xfId="1312"/>
    <cellStyle name="Input 2 4 7 3 2" xfId="1313"/>
    <cellStyle name="Input 2 4 7 4" xfId="1314"/>
    <cellStyle name="Input 2 4 8" xfId="1315"/>
    <cellStyle name="Input 2 4 8 2" xfId="1316"/>
    <cellStyle name="Input 2 4 8 2 2" xfId="1317"/>
    <cellStyle name="Input 2 4 8 3" xfId="1318"/>
    <cellStyle name="Input 2 4 9" xfId="1319"/>
    <cellStyle name="Input 2 4 9 2" xfId="1320"/>
    <cellStyle name="Input 2 5" xfId="1321"/>
    <cellStyle name="Input 2 5 2" xfId="1322"/>
    <cellStyle name="Input 2 5 2 2" xfId="1323"/>
    <cellStyle name="Input 2 5 3" xfId="1324"/>
    <cellStyle name="Input 2 5 3 2" xfId="1325"/>
    <cellStyle name="Input 2 5 4" xfId="1326"/>
    <cellStyle name="Input 2 6" xfId="1327"/>
    <cellStyle name="Input 2 6 2" xfId="1328"/>
    <cellStyle name="Input 2 6 2 2" xfId="1329"/>
    <cellStyle name="Input 2 6 3" xfId="1330"/>
    <cellStyle name="Input 2 6 3 2" xfId="1331"/>
    <cellStyle name="Input 2 6 4" xfId="1332"/>
    <cellStyle name="Input 2 7" xfId="1333"/>
    <cellStyle name="Input 2 7 2" xfId="1334"/>
    <cellStyle name="Input 2 7 2 2" xfId="1335"/>
    <cellStyle name="Input 2 7 3" xfId="1336"/>
    <cellStyle name="Input 2 7 3 2" xfId="1337"/>
    <cellStyle name="Input 2 7 4" xfId="1338"/>
    <cellStyle name="Input 2 8" xfId="1339"/>
    <cellStyle name="Input 2 8 2" xfId="1340"/>
    <cellStyle name="Input 2 8 2 2" xfId="1341"/>
    <cellStyle name="Input 2 8 3" xfId="1342"/>
    <cellStyle name="Input 2 8 3 2" xfId="1343"/>
    <cellStyle name="Input 2 8 4" xfId="1344"/>
    <cellStyle name="Input 2 9" xfId="1345"/>
    <cellStyle name="Input 2 9 2" xfId="1346"/>
    <cellStyle name="Input 2 9 2 2" xfId="1347"/>
    <cellStyle name="Input 2 9 3" xfId="1348"/>
    <cellStyle name="Input 2 9 3 2" xfId="1349"/>
    <cellStyle name="Input 2 9 4" xfId="1350"/>
    <cellStyle name="Input 3" xfId="186"/>
    <cellStyle name="KPMG Heading 1" xfId="1351"/>
    <cellStyle name="KPMG Heading 2" xfId="1352"/>
    <cellStyle name="KPMG Heading 3" xfId="1353"/>
    <cellStyle name="KPMG Heading 4" xfId="1354"/>
    <cellStyle name="KPMG Normal" xfId="1355"/>
    <cellStyle name="KPMG Normal Text" xfId="1356"/>
    <cellStyle name="KPMG Normal_123" xfId="1357"/>
    <cellStyle name="Linked Cell" xfId="122" builtinId="24" customBuiltin="1"/>
    <cellStyle name="Linked Cell 2" xfId="98"/>
    <cellStyle name="Linked Cell 2 2" xfId="1358"/>
    <cellStyle name="Linked Cell 2 3" xfId="1359"/>
    <cellStyle name="Linked Cell 3" xfId="187"/>
    <cellStyle name="Milliers [0]_laroux" xfId="1360"/>
    <cellStyle name="Milliers_laroux" xfId="1361"/>
    <cellStyle name="Neutral" xfId="118" builtinId="28" customBuiltin="1"/>
    <cellStyle name="Neutral 2" xfId="99"/>
    <cellStyle name="Neutral 2 2" xfId="1362"/>
    <cellStyle name="Neutral 2 3" xfId="1363"/>
    <cellStyle name="Neutral 3" xfId="188"/>
    <cellStyle name="Neutral 4" xfId="1364"/>
    <cellStyle name="no dec" xfId="1365"/>
    <cellStyle name="Normal" xfId="0" builtinId="0"/>
    <cellStyle name="Normal - Style1" xfId="1366"/>
    <cellStyle name="Normal 10" xfId="100"/>
    <cellStyle name="Normal 10 2" xfId="1367"/>
    <cellStyle name="Normal 10 2 2" xfId="1368"/>
    <cellStyle name="Normal 10 2 2 2" xfId="1369"/>
    <cellStyle name="Normal 10 2 2 3" xfId="3279"/>
    <cellStyle name="Normal 10 2 3" xfId="1370"/>
    <cellStyle name="Normal 10 3" xfId="1371"/>
    <cellStyle name="Normal 10 3 2" xfId="1372"/>
    <cellStyle name="Normal 10 4" xfId="1373"/>
    <cellStyle name="Normal 10 4 2" xfId="1374"/>
    <cellStyle name="Normal 10 5" xfId="1375"/>
    <cellStyle name="Normal 11" xfId="60"/>
    <cellStyle name="Normal 11 2" xfId="1376"/>
    <cellStyle name="Normal 11 3" xfId="1377"/>
    <cellStyle name="Normal 11 4" xfId="1378"/>
    <cellStyle name="Normal 12" xfId="194"/>
    <cellStyle name="Normal 12 2" xfId="1379"/>
    <cellStyle name="Normal 12 3" xfId="1380"/>
    <cellStyle name="Normal 13" xfId="1381"/>
    <cellStyle name="Normal 13 2" xfId="1382"/>
    <cellStyle name="Normal 13 3" xfId="1383"/>
    <cellStyle name="Normal 14" xfId="1384"/>
    <cellStyle name="Normal 14 2" xfId="1385"/>
    <cellStyle name="Normal 14 3" xfId="1386"/>
    <cellStyle name="Normal 15" xfId="1387"/>
    <cellStyle name="Normal 15 2" xfId="1388"/>
    <cellStyle name="Normal 15 3" xfId="1389"/>
    <cellStyle name="Normal 16" xfId="1390"/>
    <cellStyle name="Normal 16 2" xfId="1391"/>
    <cellStyle name="Normal 16 3" xfId="1392"/>
    <cellStyle name="Normal 17" xfId="1393"/>
    <cellStyle name="Normal 17 2" xfId="1394"/>
    <cellStyle name="Normal 17 3" xfId="1395"/>
    <cellStyle name="Normal 18" xfId="1396"/>
    <cellStyle name="Normal 18 2" xfId="1397"/>
    <cellStyle name="Normal 19" xfId="1398"/>
    <cellStyle name="Normal 2" xfId="25"/>
    <cellStyle name="Normal 2 10" xfId="1399"/>
    <cellStyle name="Normal 2 11" xfId="1400"/>
    <cellStyle name="Normal 2 12" xfId="1401"/>
    <cellStyle name="Normal 2 13" xfId="1402"/>
    <cellStyle name="Normal 2 2" xfId="101"/>
    <cellStyle name="Normal 2 2 2" xfId="1403"/>
    <cellStyle name="Normal 2 2 3" xfId="1404"/>
    <cellStyle name="Normal 2 2 4" xfId="1405"/>
    <cellStyle name="Normal 2 2 5" xfId="1406"/>
    <cellStyle name="Normal 2 3" xfId="1407"/>
    <cellStyle name="Normal 2 3 2" xfId="1408"/>
    <cellStyle name="Normal 2 3 2 2" xfId="1409"/>
    <cellStyle name="Normal 2 3 3" xfId="1410"/>
    <cellStyle name="Normal 2 3 4" xfId="1411"/>
    <cellStyle name="Normal 2 4" xfId="1412"/>
    <cellStyle name="Normal 2 4 2" xfId="1413"/>
    <cellStyle name="Normal 2 4 3" xfId="1414"/>
    <cellStyle name="Normal 2 5" xfId="1415"/>
    <cellStyle name="Normal 2 5 2" xfId="1416"/>
    <cellStyle name="Normal 2 5 3" xfId="1417"/>
    <cellStyle name="Normal 2 6" xfId="1418"/>
    <cellStyle name="Normal 2 6 2" xfId="1419"/>
    <cellStyle name="Normal 2 6 3" xfId="1420"/>
    <cellStyle name="Normal 2 7" xfId="1421"/>
    <cellStyle name="Normal 2 8" xfId="1422"/>
    <cellStyle name="Normal 2 9" xfId="1423"/>
    <cellStyle name="Normal 2_3.Havelvacner_N1_12 23.01.2018" xfId="1424"/>
    <cellStyle name="Normal 20" xfId="1425"/>
    <cellStyle name="Normal 21" xfId="1426"/>
    <cellStyle name="Normal 22" xfId="1427"/>
    <cellStyle name="Normal 23" xfId="1428"/>
    <cellStyle name="Normal 24" xfId="1429"/>
    <cellStyle name="Normal 25" xfId="1430"/>
    <cellStyle name="Normal 26" xfId="1431"/>
    <cellStyle name="Normal 27" xfId="1432"/>
    <cellStyle name="Normal 28" xfId="1433"/>
    <cellStyle name="Normal 29" xfId="1434"/>
    <cellStyle name="Normal 3" xfId="26"/>
    <cellStyle name="Normal 3 2" xfId="102"/>
    <cellStyle name="Normal 3 2 2" xfId="1435"/>
    <cellStyle name="Normal 3 2 3" xfId="1436"/>
    <cellStyle name="Normal 3 2 4" xfId="1437"/>
    <cellStyle name="Normal 3 2 5" xfId="1438"/>
    <cellStyle name="Normal 3 2 6" xfId="1439"/>
    <cellStyle name="Normal 3 2 7" xfId="3278"/>
    <cellStyle name="Normal 3 3" xfId="1440"/>
    <cellStyle name="Normal 3 3 2" xfId="1441"/>
    <cellStyle name="Normal 3 3 3" xfId="1442"/>
    <cellStyle name="Normal 3 4" xfId="1443"/>
    <cellStyle name="Normal 3 5" xfId="1444"/>
    <cellStyle name="Normal 3_HavelvacN2axjusakN3" xfId="1445"/>
    <cellStyle name="Normal 30" xfId="1446"/>
    <cellStyle name="Normal 31" xfId="1447"/>
    <cellStyle name="Normal 32" xfId="1448"/>
    <cellStyle name="Normal 33" xfId="1449"/>
    <cellStyle name="Normal 34" xfId="1450"/>
    <cellStyle name="Normal 35" xfId="1451"/>
    <cellStyle name="Normal 36" xfId="1452"/>
    <cellStyle name="Normal 37" xfId="1453"/>
    <cellStyle name="Normal 374" xfId="1454"/>
    <cellStyle name="Normal 374 2" xfId="1455"/>
    <cellStyle name="Normal 38" xfId="1456"/>
    <cellStyle name="Normal 39" xfId="1457"/>
    <cellStyle name="Normal 4" xfId="27"/>
    <cellStyle name="Normal 4 2" xfId="28"/>
    <cellStyle name="Normal 4 2 2" xfId="1458"/>
    <cellStyle name="Normal 4 3" xfId="1459"/>
    <cellStyle name="Normal 4 4" xfId="1460"/>
    <cellStyle name="Normal 4 5" xfId="1461"/>
    <cellStyle name="Normal 4 6" xfId="1462"/>
    <cellStyle name="Normal 40" xfId="1463"/>
    <cellStyle name="Normal 41" xfId="1464"/>
    <cellStyle name="Normal 42" xfId="1465"/>
    <cellStyle name="Normal 43" xfId="1466"/>
    <cellStyle name="Normal 44" xfId="1467"/>
    <cellStyle name="Normal 45" xfId="1468"/>
    <cellStyle name="Normal 46" xfId="1469"/>
    <cellStyle name="Normal 47" xfId="1470"/>
    <cellStyle name="Normal 48" xfId="1471"/>
    <cellStyle name="Normal 49" xfId="1472"/>
    <cellStyle name="Normal 5" xfId="29"/>
    <cellStyle name="Normal 5 2" xfId="1473"/>
    <cellStyle name="Normal 5 2 2" xfId="1474"/>
    <cellStyle name="Normal 5 2 2 2" xfId="1475"/>
    <cellStyle name="Normal 5 3" xfId="1476"/>
    <cellStyle name="Normal 5 3 2" xfId="1477"/>
    <cellStyle name="Normal 5 3 2 2" xfId="1478"/>
    <cellStyle name="Normal 5 3 3" xfId="1479"/>
    <cellStyle name="Normal 5 4" xfId="1480"/>
    <cellStyle name="Normal 5 4 2" xfId="1481"/>
    <cellStyle name="Normal 5 4 2 2" xfId="1482"/>
    <cellStyle name="Normal 5 4 3" xfId="1483"/>
    <cellStyle name="Normal 5 5" xfId="1484"/>
    <cellStyle name="Normal 5 5 2" xfId="1485"/>
    <cellStyle name="Normal 5 6" xfId="1486"/>
    <cellStyle name="Normal 5 6 2" xfId="1487"/>
    <cellStyle name="Normal 5 7" xfId="1488"/>
    <cellStyle name="Normal 50" xfId="1489"/>
    <cellStyle name="Normal 51" xfId="1490"/>
    <cellStyle name="Normal 54" xfId="1491"/>
    <cellStyle name="Normal 54 2" xfId="1492"/>
    <cellStyle name="Normal 54 3" xfId="1493"/>
    <cellStyle name="Normal 6" xfId="30"/>
    <cellStyle name="Normal 6 2" xfId="1494"/>
    <cellStyle name="Normal 6 2 2" xfId="1495"/>
    <cellStyle name="Normal 6 2 3" xfId="1496"/>
    <cellStyle name="Normal 6 3" xfId="1497"/>
    <cellStyle name="Normal 6 4" xfId="1498"/>
    <cellStyle name="Normal 6 5" xfId="1499"/>
    <cellStyle name="Normal 7" xfId="31"/>
    <cellStyle name="Normal 7 2" xfId="1500"/>
    <cellStyle name="Normal 7 3" xfId="1501"/>
    <cellStyle name="Normal 7 4" xfId="1502"/>
    <cellStyle name="Normal 78" xfId="1503"/>
    <cellStyle name="Normal 78 2" xfId="1504"/>
    <cellStyle name="Normal 8" xfId="61"/>
    <cellStyle name="Normal 8 2" xfId="1505"/>
    <cellStyle name="Normal 8 3" xfId="1506"/>
    <cellStyle name="Normal 8 4" xfId="1507"/>
    <cellStyle name="Normal 9" xfId="62"/>
    <cellStyle name="Normal 9 2" xfId="1508"/>
    <cellStyle name="Normal 9 3" xfId="1509"/>
    <cellStyle name="Normal 9 4" xfId="1510"/>
    <cellStyle name="Normal_9.2.karavarmanaparat2013-2015-Ashxatakazm_LILIT 2 2" xfId="1511"/>
    <cellStyle name="Normal_General 17.02.04 2" xfId="1512"/>
    <cellStyle name="Note 2" xfId="103"/>
    <cellStyle name="Note 2 10" xfId="1513"/>
    <cellStyle name="Note 2 10 2" xfId="1514"/>
    <cellStyle name="Note 2 10 2 2" xfId="1515"/>
    <cellStyle name="Note 2 10 3" xfId="1516"/>
    <cellStyle name="Note 2 10 3 2" xfId="1517"/>
    <cellStyle name="Note 2 10 4" xfId="1518"/>
    <cellStyle name="Note 2 11" xfId="1519"/>
    <cellStyle name="Note 2 11 2" xfId="1520"/>
    <cellStyle name="Note 2 11 2 2" xfId="1521"/>
    <cellStyle name="Note 2 11 3" xfId="1522"/>
    <cellStyle name="Note 2 12" xfId="1523"/>
    <cellStyle name="Note 2 12 2" xfId="1524"/>
    <cellStyle name="Note 2 13" xfId="1525"/>
    <cellStyle name="Note 2 13 2" xfId="1526"/>
    <cellStyle name="Note 2 14" xfId="1527"/>
    <cellStyle name="Note 2 2" xfId="1528"/>
    <cellStyle name="Note 2 2 10" xfId="1529"/>
    <cellStyle name="Note 2 2 10 2" xfId="1530"/>
    <cellStyle name="Note 2 2 11" xfId="1531"/>
    <cellStyle name="Note 2 2 11 2" xfId="1532"/>
    <cellStyle name="Note 2 2 12" xfId="1533"/>
    <cellStyle name="Note 2 2 2" xfId="1534"/>
    <cellStyle name="Note 2 2 2 10" xfId="1535"/>
    <cellStyle name="Note 2 2 2 10 2" xfId="1536"/>
    <cellStyle name="Note 2 2 2 11" xfId="1537"/>
    <cellStyle name="Note 2 2 2 11 2" xfId="1538"/>
    <cellStyle name="Note 2 2 2 12" xfId="1539"/>
    <cellStyle name="Note 2 2 2 2" xfId="1540"/>
    <cellStyle name="Note 2 2 2 2 10" xfId="1541"/>
    <cellStyle name="Note 2 2 2 2 10 2" xfId="1542"/>
    <cellStyle name="Note 2 2 2 2 11" xfId="1543"/>
    <cellStyle name="Note 2 2 2 2 2" xfId="1544"/>
    <cellStyle name="Note 2 2 2 2 2 2" xfId="1545"/>
    <cellStyle name="Note 2 2 2 2 2 2 2" xfId="1546"/>
    <cellStyle name="Note 2 2 2 2 2 3" xfId="1547"/>
    <cellStyle name="Note 2 2 2 2 2 3 2" xfId="1548"/>
    <cellStyle name="Note 2 2 2 2 2 4" xfId="1549"/>
    <cellStyle name="Note 2 2 2 2 3" xfId="1550"/>
    <cellStyle name="Note 2 2 2 2 3 2" xfId="1551"/>
    <cellStyle name="Note 2 2 2 2 3 2 2" xfId="1552"/>
    <cellStyle name="Note 2 2 2 2 3 3" xfId="1553"/>
    <cellStyle name="Note 2 2 2 2 3 3 2" xfId="1554"/>
    <cellStyle name="Note 2 2 2 2 3 4" xfId="1555"/>
    <cellStyle name="Note 2 2 2 2 4" xfId="1556"/>
    <cellStyle name="Note 2 2 2 2 4 2" xfId="1557"/>
    <cellStyle name="Note 2 2 2 2 4 2 2" xfId="1558"/>
    <cellStyle name="Note 2 2 2 2 4 3" xfId="1559"/>
    <cellStyle name="Note 2 2 2 2 4 3 2" xfId="1560"/>
    <cellStyle name="Note 2 2 2 2 4 4" xfId="1561"/>
    <cellStyle name="Note 2 2 2 2 5" xfId="1562"/>
    <cellStyle name="Note 2 2 2 2 5 2" xfId="1563"/>
    <cellStyle name="Note 2 2 2 2 5 2 2" xfId="1564"/>
    <cellStyle name="Note 2 2 2 2 5 3" xfId="1565"/>
    <cellStyle name="Note 2 2 2 2 5 3 2" xfId="1566"/>
    <cellStyle name="Note 2 2 2 2 5 4" xfId="1567"/>
    <cellStyle name="Note 2 2 2 2 6" xfId="1568"/>
    <cellStyle name="Note 2 2 2 2 6 2" xfId="1569"/>
    <cellStyle name="Note 2 2 2 2 6 2 2" xfId="1570"/>
    <cellStyle name="Note 2 2 2 2 6 3" xfId="1571"/>
    <cellStyle name="Note 2 2 2 2 6 3 2" xfId="1572"/>
    <cellStyle name="Note 2 2 2 2 6 4" xfId="1573"/>
    <cellStyle name="Note 2 2 2 2 7" xfId="1574"/>
    <cellStyle name="Note 2 2 2 2 7 2" xfId="1575"/>
    <cellStyle name="Note 2 2 2 2 7 2 2" xfId="1576"/>
    <cellStyle name="Note 2 2 2 2 7 3" xfId="1577"/>
    <cellStyle name="Note 2 2 2 2 7 3 2" xfId="1578"/>
    <cellStyle name="Note 2 2 2 2 7 4" xfId="1579"/>
    <cellStyle name="Note 2 2 2 2 8" xfId="1580"/>
    <cellStyle name="Note 2 2 2 2 8 2" xfId="1581"/>
    <cellStyle name="Note 2 2 2 2 8 2 2" xfId="1582"/>
    <cellStyle name="Note 2 2 2 2 8 3" xfId="1583"/>
    <cellStyle name="Note 2 2 2 2 9" xfId="1584"/>
    <cellStyle name="Note 2 2 2 2 9 2" xfId="1585"/>
    <cellStyle name="Note 2 2 2 3" xfId="1586"/>
    <cellStyle name="Note 2 2 2 3 2" xfId="1587"/>
    <cellStyle name="Note 2 2 2 3 2 2" xfId="1588"/>
    <cellStyle name="Note 2 2 2 3 3" xfId="1589"/>
    <cellStyle name="Note 2 2 2 3 3 2" xfId="1590"/>
    <cellStyle name="Note 2 2 2 3 4" xfId="1591"/>
    <cellStyle name="Note 2 2 2 4" xfId="1592"/>
    <cellStyle name="Note 2 2 2 4 2" xfId="1593"/>
    <cellStyle name="Note 2 2 2 4 2 2" xfId="1594"/>
    <cellStyle name="Note 2 2 2 4 3" xfId="1595"/>
    <cellStyle name="Note 2 2 2 4 3 2" xfId="1596"/>
    <cellStyle name="Note 2 2 2 4 4" xfId="1597"/>
    <cellStyle name="Note 2 2 2 5" xfId="1598"/>
    <cellStyle name="Note 2 2 2 5 2" xfId="1599"/>
    <cellStyle name="Note 2 2 2 5 2 2" xfId="1600"/>
    <cellStyle name="Note 2 2 2 5 3" xfId="1601"/>
    <cellStyle name="Note 2 2 2 5 3 2" xfId="1602"/>
    <cellStyle name="Note 2 2 2 5 4" xfId="1603"/>
    <cellStyle name="Note 2 2 2 6" xfId="1604"/>
    <cellStyle name="Note 2 2 2 6 2" xfId="1605"/>
    <cellStyle name="Note 2 2 2 6 2 2" xfId="1606"/>
    <cellStyle name="Note 2 2 2 6 3" xfId="1607"/>
    <cellStyle name="Note 2 2 2 6 3 2" xfId="1608"/>
    <cellStyle name="Note 2 2 2 6 4" xfId="1609"/>
    <cellStyle name="Note 2 2 2 7" xfId="1610"/>
    <cellStyle name="Note 2 2 2 7 2" xfId="1611"/>
    <cellStyle name="Note 2 2 2 7 2 2" xfId="1612"/>
    <cellStyle name="Note 2 2 2 7 3" xfId="1613"/>
    <cellStyle name="Note 2 2 2 7 3 2" xfId="1614"/>
    <cellStyle name="Note 2 2 2 7 4" xfId="1615"/>
    <cellStyle name="Note 2 2 2 8" xfId="1616"/>
    <cellStyle name="Note 2 2 2 8 2" xfId="1617"/>
    <cellStyle name="Note 2 2 2 8 2 2" xfId="1618"/>
    <cellStyle name="Note 2 2 2 8 3" xfId="1619"/>
    <cellStyle name="Note 2 2 2 8 3 2" xfId="1620"/>
    <cellStyle name="Note 2 2 2 8 4" xfId="1621"/>
    <cellStyle name="Note 2 2 2 9" xfId="1622"/>
    <cellStyle name="Note 2 2 2 9 2" xfId="1623"/>
    <cellStyle name="Note 2 2 2 9 2 2" xfId="1624"/>
    <cellStyle name="Note 2 2 2 9 3" xfId="1625"/>
    <cellStyle name="Note 2 2 3" xfId="1626"/>
    <cellStyle name="Note 2 2 3 10" xfId="1627"/>
    <cellStyle name="Note 2 2 3 10 2" xfId="1628"/>
    <cellStyle name="Note 2 2 3 11" xfId="1629"/>
    <cellStyle name="Note 2 2 3 2" xfId="1630"/>
    <cellStyle name="Note 2 2 3 2 2" xfId="1631"/>
    <cellStyle name="Note 2 2 3 2 2 2" xfId="1632"/>
    <cellStyle name="Note 2 2 3 2 3" xfId="1633"/>
    <cellStyle name="Note 2 2 3 2 3 2" xfId="1634"/>
    <cellStyle name="Note 2 2 3 2 4" xfId="1635"/>
    <cellStyle name="Note 2 2 3 3" xfId="1636"/>
    <cellStyle name="Note 2 2 3 3 2" xfId="1637"/>
    <cellStyle name="Note 2 2 3 3 2 2" xfId="1638"/>
    <cellStyle name="Note 2 2 3 3 3" xfId="1639"/>
    <cellStyle name="Note 2 2 3 3 3 2" xfId="1640"/>
    <cellStyle name="Note 2 2 3 3 4" xfId="1641"/>
    <cellStyle name="Note 2 2 3 4" xfId="1642"/>
    <cellStyle name="Note 2 2 3 4 2" xfId="1643"/>
    <cellStyle name="Note 2 2 3 4 2 2" xfId="1644"/>
    <cellStyle name="Note 2 2 3 4 3" xfId="1645"/>
    <cellStyle name="Note 2 2 3 4 3 2" xfId="1646"/>
    <cellStyle name="Note 2 2 3 4 4" xfId="1647"/>
    <cellStyle name="Note 2 2 3 5" xfId="1648"/>
    <cellStyle name="Note 2 2 3 5 2" xfId="1649"/>
    <cellStyle name="Note 2 2 3 5 2 2" xfId="1650"/>
    <cellStyle name="Note 2 2 3 5 3" xfId="1651"/>
    <cellStyle name="Note 2 2 3 5 3 2" xfId="1652"/>
    <cellStyle name="Note 2 2 3 5 4" xfId="1653"/>
    <cellStyle name="Note 2 2 3 6" xfId="1654"/>
    <cellStyle name="Note 2 2 3 6 2" xfId="1655"/>
    <cellStyle name="Note 2 2 3 6 2 2" xfId="1656"/>
    <cellStyle name="Note 2 2 3 6 3" xfId="1657"/>
    <cellStyle name="Note 2 2 3 6 3 2" xfId="1658"/>
    <cellStyle name="Note 2 2 3 6 4" xfId="1659"/>
    <cellStyle name="Note 2 2 3 7" xfId="1660"/>
    <cellStyle name="Note 2 2 3 7 2" xfId="1661"/>
    <cellStyle name="Note 2 2 3 7 2 2" xfId="1662"/>
    <cellStyle name="Note 2 2 3 7 3" xfId="1663"/>
    <cellStyle name="Note 2 2 3 7 3 2" xfId="1664"/>
    <cellStyle name="Note 2 2 3 7 4" xfId="1665"/>
    <cellStyle name="Note 2 2 3 8" xfId="1666"/>
    <cellStyle name="Note 2 2 3 8 2" xfId="1667"/>
    <cellStyle name="Note 2 2 3 8 2 2" xfId="1668"/>
    <cellStyle name="Note 2 2 3 8 3" xfId="1669"/>
    <cellStyle name="Note 2 2 3 9" xfId="1670"/>
    <cellStyle name="Note 2 2 3 9 2" xfId="1671"/>
    <cellStyle name="Note 2 2 4" xfId="1672"/>
    <cellStyle name="Note 2 2 4 2" xfId="1673"/>
    <cellStyle name="Note 2 2 4 2 2" xfId="1674"/>
    <cellStyle name="Note 2 2 4 3" xfId="1675"/>
    <cellStyle name="Note 2 2 4 3 2" xfId="1676"/>
    <cellStyle name="Note 2 2 4 4" xfId="1677"/>
    <cellStyle name="Note 2 2 5" xfId="1678"/>
    <cellStyle name="Note 2 2 5 2" xfId="1679"/>
    <cellStyle name="Note 2 2 5 2 2" xfId="1680"/>
    <cellStyle name="Note 2 2 5 3" xfId="1681"/>
    <cellStyle name="Note 2 2 5 3 2" xfId="1682"/>
    <cellStyle name="Note 2 2 5 4" xfId="1683"/>
    <cellStyle name="Note 2 2 6" xfId="1684"/>
    <cellStyle name="Note 2 2 6 2" xfId="1685"/>
    <cellStyle name="Note 2 2 6 2 2" xfId="1686"/>
    <cellStyle name="Note 2 2 6 3" xfId="1687"/>
    <cellStyle name="Note 2 2 6 3 2" xfId="1688"/>
    <cellStyle name="Note 2 2 6 4" xfId="1689"/>
    <cellStyle name="Note 2 2 7" xfId="1690"/>
    <cellStyle name="Note 2 2 7 2" xfId="1691"/>
    <cellStyle name="Note 2 2 7 2 2" xfId="1692"/>
    <cellStyle name="Note 2 2 7 3" xfId="1693"/>
    <cellStyle name="Note 2 2 7 3 2" xfId="1694"/>
    <cellStyle name="Note 2 2 7 4" xfId="1695"/>
    <cellStyle name="Note 2 2 8" xfId="1696"/>
    <cellStyle name="Note 2 2 8 2" xfId="1697"/>
    <cellStyle name="Note 2 2 8 2 2" xfId="1698"/>
    <cellStyle name="Note 2 2 8 3" xfId="1699"/>
    <cellStyle name="Note 2 2 8 3 2" xfId="1700"/>
    <cellStyle name="Note 2 2 8 4" xfId="1701"/>
    <cellStyle name="Note 2 2 9" xfId="1702"/>
    <cellStyle name="Note 2 2 9 2" xfId="1703"/>
    <cellStyle name="Note 2 2 9 2 2" xfId="1704"/>
    <cellStyle name="Note 2 2 9 3" xfId="1705"/>
    <cellStyle name="Note 2 3" xfId="1706"/>
    <cellStyle name="Note 2 3 10" xfId="1707"/>
    <cellStyle name="Note 2 3 10 2" xfId="1708"/>
    <cellStyle name="Note 2 3 10 2 2" xfId="1709"/>
    <cellStyle name="Note 2 3 10 3" xfId="1710"/>
    <cellStyle name="Note 2 3 11" xfId="1711"/>
    <cellStyle name="Note 2 3 11 2" xfId="1712"/>
    <cellStyle name="Note 2 3 12" xfId="1713"/>
    <cellStyle name="Note 2 3 12 2" xfId="1714"/>
    <cellStyle name="Note 2 3 13" xfId="1715"/>
    <cellStyle name="Note 2 3 2" xfId="1716"/>
    <cellStyle name="Note 2 3 2 10" xfId="1717"/>
    <cellStyle name="Note 2 3 2 10 2" xfId="1718"/>
    <cellStyle name="Note 2 3 2 11" xfId="1719"/>
    <cellStyle name="Note 2 3 2 11 2" xfId="1720"/>
    <cellStyle name="Note 2 3 2 12" xfId="1721"/>
    <cellStyle name="Note 2 3 2 2" xfId="1722"/>
    <cellStyle name="Note 2 3 2 2 10" xfId="1723"/>
    <cellStyle name="Note 2 3 2 2 10 2" xfId="1724"/>
    <cellStyle name="Note 2 3 2 2 11" xfId="1725"/>
    <cellStyle name="Note 2 3 2 2 2" xfId="1726"/>
    <cellStyle name="Note 2 3 2 2 2 2" xfId="1727"/>
    <cellStyle name="Note 2 3 2 2 2 2 2" xfId="1728"/>
    <cellStyle name="Note 2 3 2 2 2 3" xfId="1729"/>
    <cellStyle name="Note 2 3 2 2 2 3 2" xfId="1730"/>
    <cellStyle name="Note 2 3 2 2 2 4" xfId="1731"/>
    <cellStyle name="Note 2 3 2 2 3" xfId="1732"/>
    <cellStyle name="Note 2 3 2 2 3 2" xfId="1733"/>
    <cellStyle name="Note 2 3 2 2 3 2 2" xfId="1734"/>
    <cellStyle name="Note 2 3 2 2 3 3" xfId="1735"/>
    <cellStyle name="Note 2 3 2 2 3 3 2" xfId="1736"/>
    <cellStyle name="Note 2 3 2 2 3 4" xfId="1737"/>
    <cellStyle name="Note 2 3 2 2 4" xfId="1738"/>
    <cellStyle name="Note 2 3 2 2 4 2" xfId="1739"/>
    <cellStyle name="Note 2 3 2 2 4 2 2" xfId="1740"/>
    <cellStyle name="Note 2 3 2 2 4 3" xfId="1741"/>
    <cellStyle name="Note 2 3 2 2 4 3 2" xfId="1742"/>
    <cellStyle name="Note 2 3 2 2 4 4" xfId="1743"/>
    <cellStyle name="Note 2 3 2 2 5" xfId="1744"/>
    <cellStyle name="Note 2 3 2 2 5 2" xfId="1745"/>
    <cellStyle name="Note 2 3 2 2 5 2 2" xfId="1746"/>
    <cellStyle name="Note 2 3 2 2 5 3" xfId="1747"/>
    <cellStyle name="Note 2 3 2 2 5 3 2" xfId="1748"/>
    <cellStyle name="Note 2 3 2 2 5 4" xfId="1749"/>
    <cellStyle name="Note 2 3 2 2 6" xfId="1750"/>
    <cellStyle name="Note 2 3 2 2 6 2" xfId="1751"/>
    <cellStyle name="Note 2 3 2 2 6 2 2" xfId="1752"/>
    <cellStyle name="Note 2 3 2 2 6 3" xfId="1753"/>
    <cellStyle name="Note 2 3 2 2 6 3 2" xfId="1754"/>
    <cellStyle name="Note 2 3 2 2 6 4" xfId="1755"/>
    <cellStyle name="Note 2 3 2 2 7" xfId="1756"/>
    <cellStyle name="Note 2 3 2 2 7 2" xfId="1757"/>
    <cellStyle name="Note 2 3 2 2 7 2 2" xfId="1758"/>
    <cellStyle name="Note 2 3 2 2 7 3" xfId="1759"/>
    <cellStyle name="Note 2 3 2 2 7 3 2" xfId="1760"/>
    <cellStyle name="Note 2 3 2 2 7 4" xfId="1761"/>
    <cellStyle name="Note 2 3 2 2 8" xfId="1762"/>
    <cellStyle name="Note 2 3 2 2 8 2" xfId="1763"/>
    <cellStyle name="Note 2 3 2 2 8 2 2" xfId="1764"/>
    <cellStyle name="Note 2 3 2 2 8 3" xfId="1765"/>
    <cellStyle name="Note 2 3 2 2 9" xfId="1766"/>
    <cellStyle name="Note 2 3 2 2 9 2" xfId="1767"/>
    <cellStyle name="Note 2 3 2 3" xfId="1768"/>
    <cellStyle name="Note 2 3 2 3 2" xfId="1769"/>
    <cellStyle name="Note 2 3 2 3 2 2" xfId="1770"/>
    <cellStyle name="Note 2 3 2 3 3" xfId="1771"/>
    <cellStyle name="Note 2 3 2 3 3 2" xfId="1772"/>
    <cellStyle name="Note 2 3 2 3 4" xfId="1773"/>
    <cellStyle name="Note 2 3 2 4" xfId="1774"/>
    <cellStyle name="Note 2 3 2 4 2" xfId="1775"/>
    <cellStyle name="Note 2 3 2 4 2 2" xfId="1776"/>
    <cellStyle name="Note 2 3 2 4 3" xfId="1777"/>
    <cellStyle name="Note 2 3 2 4 3 2" xfId="1778"/>
    <cellStyle name="Note 2 3 2 4 4" xfId="1779"/>
    <cellStyle name="Note 2 3 2 5" xfId="1780"/>
    <cellStyle name="Note 2 3 2 5 2" xfId="1781"/>
    <cellStyle name="Note 2 3 2 5 2 2" xfId="1782"/>
    <cellStyle name="Note 2 3 2 5 3" xfId="1783"/>
    <cellStyle name="Note 2 3 2 5 3 2" xfId="1784"/>
    <cellStyle name="Note 2 3 2 5 4" xfId="1785"/>
    <cellStyle name="Note 2 3 2 6" xfId="1786"/>
    <cellStyle name="Note 2 3 2 6 2" xfId="1787"/>
    <cellStyle name="Note 2 3 2 6 2 2" xfId="1788"/>
    <cellStyle name="Note 2 3 2 6 3" xfId="1789"/>
    <cellStyle name="Note 2 3 2 6 3 2" xfId="1790"/>
    <cellStyle name="Note 2 3 2 6 4" xfId="1791"/>
    <cellStyle name="Note 2 3 2 7" xfId="1792"/>
    <cellStyle name="Note 2 3 2 7 2" xfId="1793"/>
    <cellStyle name="Note 2 3 2 7 2 2" xfId="1794"/>
    <cellStyle name="Note 2 3 2 7 3" xfId="1795"/>
    <cellStyle name="Note 2 3 2 7 3 2" xfId="1796"/>
    <cellStyle name="Note 2 3 2 7 4" xfId="1797"/>
    <cellStyle name="Note 2 3 2 8" xfId="1798"/>
    <cellStyle name="Note 2 3 2 8 2" xfId="1799"/>
    <cellStyle name="Note 2 3 2 8 2 2" xfId="1800"/>
    <cellStyle name="Note 2 3 2 8 3" xfId="1801"/>
    <cellStyle name="Note 2 3 2 8 3 2" xfId="1802"/>
    <cellStyle name="Note 2 3 2 8 4" xfId="1803"/>
    <cellStyle name="Note 2 3 2 9" xfId="1804"/>
    <cellStyle name="Note 2 3 2 9 2" xfId="1805"/>
    <cellStyle name="Note 2 3 2 9 2 2" xfId="1806"/>
    <cellStyle name="Note 2 3 2 9 3" xfId="1807"/>
    <cellStyle name="Note 2 3 3" xfId="1808"/>
    <cellStyle name="Note 2 3 3 10" xfId="1809"/>
    <cellStyle name="Note 2 3 3 10 2" xfId="1810"/>
    <cellStyle name="Note 2 3 3 11" xfId="1811"/>
    <cellStyle name="Note 2 3 3 2" xfId="1812"/>
    <cellStyle name="Note 2 3 3 2 2" xfId="1813"/>
    <cellStyle name="Note 2 3 3 2 2 2" xfId="1814"/>
    <cellStyle name="Note 2 3 3 2 3" xfId="1815"/>
    <cellStyle name="Note 2 3 3 2 3 2" xfId="1816"/>
    <cellStyle name="Note 2 3 3 2 4" xfId="1817"/>
    <cellStyle name="Note 2 3 3 3" xfId="1818"/>
    <cellStyle name="Note 2 3 3 3 2" xfId="1819"/>
    <cellStyle name="Note 2 3 3 3 2 2" xfId="1820"/>
    <cellStyle name="Note 2 3 3 3 3" xfId="1821"/>
    <cellStyle name="Note 2 3 3 3 3 2" xfId="1822"/>
    <cellStyle name="Note 2 3 3 3 4" xfId="1823"/>
    <cellStyle name="Note 2 3 3 4" xfId="1824"/>
    <cellStyle name="Note 2 3 3 4 2" xfId="1825"/>
    <cellStyle name="Note 2 3 3 4 2 2" xfId="1826"/>
    <cellStyle name="Note 2 3 3 4 3" xfId="1827"/>
    <cellStyle name="Note 2 3 3 4 3 2" xfId="1828"/>
    <cellStyle name="Note 2 3 3 4 4" xfId="1829"/>
    <cellStyle name="Note 2 3 3 5" xfId="1830"/>
    <cellStyle name="Note 2 3 3 5 2" xfId="1831"/>
    <cellStyle name="Note 2 3 3 5 2 2" xfId="1832"/>
    <cellStyle name="Note 2 3 3 5 3" xfId="1833"/>
    <cellStyle name="Note 2 3 3 5 3 2" xfId="1834"/>
    <cellStyle name="Note 2 3 3 5 4" xfId="1835"/>
    <cellStyle name="Note 2 3 3 6" xfId="1836"/>
    <cellStyle name="Note 2 3 3 6 2" xfId="1837"/>
    <cellStyle name="Note 2 3 3 6 2 2" xfId="1838"/>
    <cellStyle name="Note 2 3 3 6 3" xfId="1839"/>
    <cellStyle name="Note 2 3 3 6 3 2" xfId="1840"/>
    <cellStyle name="Note 2 3 3 6 4" xfId="1841"/>
    <cellStyle name="Note 2 3 3 7" xfId="1842"/>
    <cellStyle name="Note 2 3 3 7 2" xfId="1843"/>
    <cellStyle name="Note 2 3 3 7 2 2" xfId="1844"/>
    <cellStyle name="Note 2 3 3 7 3" xfId="1845"/>
    <cellStyle name="Note 2 3 3 7 3 2" xfId="1846"/>
    <cellStyle name="Note 2 3 3 7 4" xfId="1847"/>
    <cellStyle name="Note 2 3 3 8" xfId="1848"/>
    <cellStyle name="Note 2 3 3 8 2" xfId="1849"/>
    <cellStyle name="Note 2 3 3 8 2 2" xfId="1850"/>
    <cellStyle name="Note 2 3 3 8 3" xfId="1851"/>
    <cellStyle name="Note 2 3 3 9" xfId="1852"/>
    <cellStyle name="Note 2 3 3 9 2" xfId="1853"/>
    <cellStyle name="Note 2 3 4" xfId="1854"/>
    <cellStyle name="Note 2 3 4 2" xfId="1855"/>
    <cellStyle name="Note 2 3 4 2 2" xfId="1856"/>
    <cellStyle name="Note 2 3 4 3" xfId="1857"/>
    <cellStyle name="Note 2 3 4 3 2" xfId="1858"/>
    <cellStyle name="Note 2 3 4 4" xfId="1859"/>
    <cellStyle name="Note 2 3 5" xfId="1860"/>
    <cellStyle name="Note 2 3 5 2" xfId="1861"/>
    <cellStyle name="Note 2 3 5 2 2" xfId="1862"/>
    <cellStyle name="Note 2 3 5 3" xfId="1863"/>
    <cellStyle name="Note 2 3 5 3 2" xfId="1864"/>
    <cellStyle name="Note 2 3 5 4" xfId="1865"/>
    <cellStyle name="Note 2 3 6" xfId="1866"/>
    <cellStyle name="Note 2 3 6 2" xfId="1867"/>
    <cellStyle name="Note 2 3 6 2 2" xfId="1868"/>
    <cellStyle name="Note 2 3 6 3" xfId="1869"/>
    <cellStyle name="Note 2 3 6 3 2" xfId="1870"/>
    <cellStyle name="Note 2 3 6 4" xfId="1871"/>
    <cellStyle name="Note 2 3 7" xfId="1872"/>
    <cellStyle name="Note 2 3 7 2" xfId="1873"/>
    <cellStyle name="Note 2 3 7 2 2" xfId="1874"/>
    <cellStyle name="Note 2 3 7 3" xfId="1875"/>
    <cellStyle name="Note 2 3 7 3 2" xfId="1876"/>
    <cellStyle name="Note 2 3 7 4" xfId="1877"/>
    <cellStyle name="Note 2 3 8" xfId="1878"/>
    <cellStyle name="Note 2 3 8 2" xfId="1879"/>
    <cellStyle name="Note 2 3 8 2 2" xfId="1880"/>
    <cellStyle name="Note 2 3 8 3" xfId="1881"/>
    <cellStyle name="Note 2 3 8 3 2" xfId="1882"/>
    <cellStyle name="Note 2 3 8 4" xfId="1883"/>
    <cellStyle name="Note 2 3 9" xfId="1884"/>
    <cellStyle name="Note 2 3 9 2" xfId="1885"/>
    <cellStyle name="Note 2 3 9 2 2" xfId="1886"/>
    <cellStyle name="Note 2 3 9 3" xfId="1887"/>
    <cellStyle name="Note 2 3 9 3 2" xfId="1888"/>
    <cellStyle name="Note 2 3 9 4" xfId="1889"/>
    <cellStyle name="Note 2 4" xfId="1890"/>
    <cellStyle name="Note 2 4 10" xfId="1891"/>
    <cellStyle name="Note 2 4 10 2" xfId="1892"/>
    <cellStyle name="Note 2 4 11" xfId="1893"/>
    <cellStyle name="Note 2 4 11 2" xfId="1894"/>
    <cellStyle name="Note 2 4 12" xfId="1895"/>
    <cellStyle name="Note 2 4 2" xfId="1896"/>
    <cellStyle name="Note 2 4 2 10" xfId="1897"/>
    <cellStyle name="Note 2 4 2 10 2" xfId="1898"/>
    <cellStyle name="Note 2 4 2 11" xfId="1899"/>
    <cellStyle name="Note 2 4 2 2" xfId="1900"/>
    <cellStyle name="Note 2 4 2 2 2" xfId="1901"/>
    <cellStyle name="Note 2 4 2 2 2 2" xfId="1902"/>
    <cellStyle name="Note 2 4 2 2 3" xfId="1903"/>
    <cellStyle name="Note 2 4 2 2 3 2" xfId="1904"/>
    <cellStyle name="Note 2 4 2 2 4" xfId="1905"/>
    <cellStyle name="Note 2 4 2 3" xfId="1906"/>
    <cellStyle name="Note 2 4 2 3 2" xfId="1907"/>
    <cellStyle name="Note 2 4 2 3 2 2" xfId="1908"/>
    <cellStyle name="Note 2 4 2 3 3" xfId="1909"/>
    <cellStyle name="Note 2 4 2 3 3 2" xfId="1910"/>
    <cellStyle name="Note 2 4 2 3 4" xfId="1911"/>
    <cellStyle name="Note 2 4 2 4" xfId="1912"/>
    <cellStyle name="Note 2 4 2 4 2" xfId="1913"/>
    <cellStyle name="Note 2 4 2 4 2 2" xfId="1914"/>
    <cellStyle name="Note 2 4 2 4 3" xfId="1915"/>
    <cellStyle name="Note 2 4 2 4 3 2" xfId="1916"/>
    <cellStyle name="Note 2 4 2 4 4" xfId="1917"/>
    <cellStyle name="Note 2 4 2 5" xfId="1918"/>
    <cellStyle name="Note 2 4 2 5 2" xfId="1919"/>
    <cellStyle name="Note 2 4 2 5 2 2" xfId="1920"/>
    <cellStyle name="Note 2 4 2 5 3" xfId="1921"/>
    <cellStyle name="Note 2 4 2 5 3 2" xfId="1922"/>
    <cellStyle name="Note 2 4 2 5 4" xfId="1923"/>
    <cellStyle name="Note 2 4 2 6" xfId="1924"/>
    <cellStyle name="Note 2 4 2 6 2" xfId="1925"/>
    <cellStyle name="Note 2 4 2 6 2 2" xfId="1926"/>
    <cellStyle name="Note 2 4 2 6 3" xfId="1927"/>
    <cellStyle name="Note 2 4 2 6 3 2" xfId="1928"/>
    <cellStyle name="Note 2 4 2 6 4" xfId="1929"/>
    <cellStyle name="Note 2 4 2 7" xfId="1930"/>
    <cellStyle name="Note 2 4 2 7 2" xfId="1931"/>
    <cellStyle name="Note 2 4 2 7 2 2" xfId="1932"/>
    <cellStyle name="Note 2 4 2 7 3" xfId="1933"/>
    <cellStyle name="Note 2 4 2 7 3 2" xfId="1934"/>
    <cellStyle name="Note 2 4 2 7 4" xfId="1935"/>
    <cellStyle name="Note 2 4 2 8" xfId="1936"/>
    <cellStyle name="Note 2 4 2 8 2" xfId="1937"/>
    <cellStyle name="Note 2 4 2 8 2 2" xfId="1938"/>
    <cellStyle name="Note 2 4 2 8 3" xfId="1939"/>
    <cellStyle name="Note 2 4 2 9" xfId="1940"/>
    <cellStyle name="Note 2 4 2 9 2" xfId="1941"/>
    <cellStyle name="Note 2 4 3" xfId="1942"/>
    <cellStyle name="Note 2 4 3 2" xfId="1943"/>
    <cellStyle name="Note 2 4 3 2 2" xfId="1944"/>
    <cellStyle name="Note 2 4 3 3" xfId="1945"/>
    <cellStyle name="Note 2 4 3 3 2" xfId="1946"/>
    <cellStyle name="Note 2 4 3 4" xfId="1947"/>
    <cellStyle name="Note 2 4 4" xfId="1948"/>
    <cellStyle name="Note 2 4 4 2" xfId="1949"/>
    <cellStyle name="Note 2 4 4 2 2" xfId="1950"/>
    <cellStyle name="Note 2 4 4 3" xfId="1951"/>
    <cellStyle name="Note 2 4 4 3 2" xfId="1952"/>
    <cellStyle name="Note 2 4 4 4" xfId="1953"/>
    <cellStyle name="Note 2 4 5" xfId="1954"/>
    <cellStyle name="Note 2 4 5 2" xfId="1955"/>
    <cellStyle name="Note 2 4 5 2 2" xfId="1956"/>
    <cellStyle name="Note 2 4 5 3" xfId="1957"/>
    <cellStyle name="Note 2 4 5 3 2" xfId="1958"/>
    <cellStyle name="Note 2 4 5 4" xfId="1959"/>
    <cellStyle name="Note 2 4 6" xfId="1960"/>
    <cellStyle name="Note 2 4 6 2" xfId="1961"/>
    <cellStyle name="Note 2 4 6 2 2" xfId="1962"/>
    <cellStyle name="Note 2 4 6 3" xfId="1963"/>
    <cellStyle name="Note 2 4 6 3 2" xfId="1964"/>
    <cellStyle name="Note 2 4 6 4" xfId="1965"/>
    <cellStyle name="Note 2 4 7" xfId="1966"/>
    <cellStyle name="Note 2 4 7 2" xfId="1967"/>
    <cellStyle name="Note 2 4 7 2 2" xfId="1968"/>
    <cellStyle name="Note 2 4 7 3" xfId="1969"/>
    <cellStyle name="Note 2 4 7 3 2" xfId="1970"/>
    <cellStyle name="Note 2 4 7 4" xfId="1971"/>
    <cellStyle name="Note 2 4 8" xfId="1972"/>
    <cellStyle name="Note 2 4 8 2" xfId="1973"/>
    <cellStyle name="Note 2 4 8 2 2" xfId="1974"/>
    <cellStyle name="Note 2 4 8 3" xfId="1975"/>
    <cellStyle name="Note 2 4 8 3 2" xfId="1976"/>
    <cellStyle name="Note 2 4 8 4" xfId="1977"/>
    <cellStyle name="Note 2 4 9" xfId="1978"/>
    <cellStyle name="Note 2 4 9 2" xfId="1979"/>
    <cellStyle name="Note 2 4 9 2 2" xfId="1980"/>
    <cellStyle name="Note 2 4 9 3" xfId="1981"/>
    <cellStyle name="Note 2 5" xfId="1982"/>
    <cellStyle name="Note 2 5 10" xfId="1983"/>
    <cellStyle name="Note 2 5 10 2" xfId="1984"/>
    <cellStyle name="Note 2 5 11" xfId="1985"/>
    <cellStyle name="Note 2 5 2" xfId="1986"/>
    <cellStyle name="Note 2 5 2 2" xfId="1987"/>
    <cellStyle name="Note 2 5 2 2 2" xfId="1988"/>
    <cellStyle name="Note 2 5 2 3" xfId="1989"/>
    <cellStyle name="Note 2 5 2 3 2" xfId="1990"/>
    <cellStyle name="Note 2 5 2 4" xfId="1991"/>
    <cellStyle name="Note 2 5 3" xfId="1992"/>
    <cellStyle name="Note 2 5 3 2" xfId="1993"/>
    <cellStyle name="Note 2 5 3 2 2" xfId="1994"/>
    <cellStyle name="Note 2 5 3 3" xfId="1995"/>
    <cellStyle name="Note 2 5 3 3 2" xfId="1996"/>
    <cellStyle name="Note 2 5 3 4" xfId="1997"/>
    <cellStyle name="Note 2 5 4" xfId="1998"/>
    <cellStyle name="Note 2 5 4 2" xfId="1999"/>
    <cellStyle name="Note 2 5 4 2 2" xfId="2000"/>
    <cellStyle name="Note 2 5 4 3" xfId="2001"/>
    <cellStyle name="Note 2 5 4 3 2" xfId="2002"/>
    <cellStyle name="Note 2 5 4 4" xfId="2003"/>
    <cellStyle name="Note 2 5 5" xfId="2004"/>
    <cellStyle name="Note 2 5 5 2" xfId="2005"/>
    <cellStyle name="Note 2 5 5 2 2" xfId="2006"/>
    <cellStyle name="Note 2 5 5 3" xfId="2007"/>
    <cellStyle name="Note 2 5 5 3 2" xfId="2008"/>
    <cellStyle name="Note 2 5 5 4" xfId="2009"/>
    <cellStyle name="Note 2 5 6" xfId="2010"/>
    <cellStyle name="Note 2 5 6 2" xfId="2011"/>
    <cellStyle name="Note 2 5 6 2 2" xfId="2012"/>
    <cellStyle name="Note 2 5 6 3" xfId="2013"/>
    <cellStyle name="Note 2 5 6 3 2" xfId="2014"/>
    <cellStyle name="Note 2 5 6 4" xfId="2015"/>
    <cellStyle name="Note 2 5 7" xfId="2016"/>
    <cellStyle name="Note 2 5 7 2" xfId="2017"/>
    <cellStyle name="Note 2 5 7 2 2" xfId="2018"/>
    <cellStyle name="Note 2 5 7 3" xfId="2019"/>
    <cellStyle name="Note 2 5 7 3 2" xfId="2020"/>
    <cellStyle name="Note 2 5 7 4" xfId="2021"/>
    <cellStyle name="Note 2 5 8" xfId="2022"/>
    <cellStyle name="Note 2 5 8 2" xfId="2023"/>
    <cellStyle name="Note 2 5 8 2 2" xfId="2024"/>
    <cellStyle name="Note 2 5 8 3" xfId="2025"/>
    <cellStyle name="Note 2 5 9" xfId="2026"/>
    <cellStyle name="Note 2 5 9 2" xfId="2027"/>
    <cellStyle name="Note 2 6" xfId="2028"/>
    <cellStyle name="Note 2 6 2" xfId="2029"/>
    <cellStyle name="Note 2 6 2 2" xfId="2030"/>
    <cellStyle name="Note 2 6 3" xfId="2031"/>
    <cellStyle name="Note 2 6 3 2" xfId="2032"/>
    <cellStyle name="Note 2 6 4" xfId="2033"/>
    <cellStyle name="Note 2 7" xfId="2034"/>
    <cellStyle name="Note 2 7 2" xfId="2035"/>
    <cellStyle name="Note 2 7 2 2" xfId="2036"/>
    <cellStyle name="Note 2 7 3" xfId="2037"/>
    <cellStyle name="Note 2 7 3 2" xfId="2038"/>
    <cellStyle name="Note 2 7 4" xfId="2039"/>
    <cellStyle name="Note 2 8" xfId="2040"/>
    <cellStyle name="Note 2 8 2" xfId="2041"/>
    <cellStyle name="Note 2 8 2 2" xfId="2042"/>
    <cellStyle name="Note 2 8 3" xfId="2043"/>
    <cellStyle name="Note 2 8 3 2" xfId="2044"/>
    <cellStyle name="Note 2 8 4" xfId="2045"/>
    <cellStyle name="Note 2 9" xfId="2046"/>
    <cellStyle name="Note 2 9 2" xfId="2047"/>
    <cellStyle name="Note 2 9 2 2" xfId="2048"/>
    <cellStyle name="Note 2 9 3" xfId="2049"/>
    <cellStyle name="Note 2 9 3 2" xfId="2050"/>
    <cellStyle name="Note 2 9 4" xfId="2051"/>
    <cellStyle name="Note 3" xfId="104"/>
    <cellStyle name="Note 3 10" xfId="2052"/>
    <cellStyle name="Note 3 10 2" xfId="2053"/>
    <cellStyle name="Note 3 10 2 2" xfId="2054"/>
    <cellStyle name="Note 3 10 3" xfId="2055"/>
    <cellStyle name="Note 3 10 3 2" xfId="2056"/>
    <cellStyle name="Note 3 10 4" xfId="2057"/>
    <cellStyle name="Note 3 11" xfId="2058"/>
    <cellStyle name="Note 3 11 2" xfId="2059"/>
    <cellStyle name="Note 3 11 2 2" xfId="2060"/>
    <cellStyle name="Note 3 11 3" xfId="2061"/>
    <cellStyle name="Note 3 11 3 2" xfId="2062"/>
    <cellStyle name="Note 3 11 4" xfId="2063"/>
    <cellStyle name="Note 3 12" xfId="2064"/>
    <cellStyle name="Note 3 12 2" xfId="2065"/>
    <cellStyle name="Note 3 12 2 2" xfId="2066"/>
    <cellStyle name="Note 3 12 3" xfId="2067"/>
    <cellStyle name="Note 3 13" xfId="2068"/>
    <cellStyle name="Note 3 13 2" xfId="2069"/>
    <cellStyle name="Note 3 14" xfId="2070"/>
    <cellStyle name="Note 3 14 2" xfId="2071"/>
    <cellStyle name="Note 3 15" xfId="2072"/>
    <cellStyle name="Note 3 2" xfId="110"/>
    <cellStyle name="Note 3 3" xfId="2073"/>
    <cellStyle name="Note 3 3 10" xfId="2074"/>
    <cellStyle name="Note 3 3 10 2" xfId="2075"/>
    <cellStyle name="Note 3 3 10 2 2" xfId="2076"/>
    <cellStyle name="Note 3 3 10 3" xfId="2077"/>
    <cellStyle name="Note 3 3 11" xfId="2078"/>
    <cellStyle name="Note 3 3 11 2" xfId="2079"/>
    <cellStyle name="Note 3 3 12" xfId="2080"/>
    <cellStyle name="Note 3 3 12 2" xfId="2081"/>
    <cellStyle name="Note 3 3 13" xfId="2082"/>
    <cellStyle name="Note 3 3 2" xfId="2083"/>
    <cellStyle name="Note 3 3 2 10" xfId="2084"/>
    <cellStyle name="Note 3 3 2 10 2" xfId="2085"/>
    <cellStyle name="Note 3 3 2 11" xfId="2086"/>
    <cellStyle name="Note 3 3 2 11 2" xfId="2087"/>
    <cellStyle name="Note 3 3 2 12" xfId="2088"/>
    <cellStyle name="Note 3 3 2 2" xfId="2089"/>
    <cellStyle name="Note 3 3 2 2 10" xfId="2090"/>
    <cellStyle name="Note 3 3 2 2 10 2" xfId="2091"/>
    <cellStyle name="Note 3 3 2 2 11" xfId="2092"/>
    <cellStyle name="Note 3 3 2 2 2" xfId="2093"/>
    <cellStyle name="Note 3 3 2 2 2 2" xfId="2094"/>
    <cellStyle name="Note 3 3 2 2 2 2 2" xfId="2095"/>
    <cellStyle name="Note 3 3 2 2 2 3" xfId="2096"/>
    <cellStyle name="Note 3 3 2 2 2 3 2" xfId="2097"/>
    <cellStyle name="Note 3 3 2 2 2 4" xfId="2098"/>
    <cellStyle name="Note 3 3 2 2 3" xfId="2099"/>
    <cellStyle name="Note 3 3 2 2 3 2" xfId="2100"/>
    <cellStyle name="Note 3 3 2 2 3 2 2" xfId="2101"/>
    <cellStyle name="Note 3 3 2 2 3 3" xfId="2102"/>
    <cellStyle name="Note 3 3 2 2 3 3 2" xfId="2103"/>
    <cellStyle name="Note 3 3 2 2 3 4" xfId="2104"/>
    <cellStyle name="Note 3 3 2 2 4" xfId="2105"/>
    <cellStyle name="Note 3 3 2 2 4 2" xfId="2106"/>
    <cellStyle name="Note 3 3 2 2 4 2 2" xfId="2107"/>
    <cellStyle name="Note 3 3 2 2 4 3" xfId="2108"/>
    <cellStyle name="Note 3 3 2 2 4 3 2" xfId="2109"/>
    <cellStyle name="Note 3 3 2 2 4 4" xfId="2110"/>
    <cellStyle name="Note 3 3 2 2 5" xfId="2111"/>
    <cellStyle name="Note 3 3 2 2 5 2" xfId="2112"/>
    <cellStyle name="Note 3 3 2 2 5 2 2" xfId="2113"/>
    <cellStyle name="Note 3 3 2 2 5 3" xfId="2114"/>
    <cellStyle name="Note 3 3 2 2 5 3 2" xfId="2115"/>
    <cellStyle name="Note 3 3 2 2 5 4" xfId="2116"/>
    <cellStyle name="Note 3 3 2 2 6" xfId="2117"/>
    <cellStyle name="Note 3 3 2 2 6 2" xfId="2118"/>
    <cellStyle name="Note 3 3 2 2 6 2 2" xfId="2119"/>
    <cellStyle name="Note 3 3 2 2 6 3" xfId="2120"/>
    <cellStyle name="Note 3 3 2 2 6 3 2" xfId="2121"/>
    <cellStyle name="Note 3 3 2 2 6 4" xfId="2122"/>
    <cellStyle name="Note 3 3 2 2 7" xfId="2123"/>
    <cellStyle name="Note 3 3 2 2 7 2" xfId="2124"/>
    <cellStyle name="Note 3 3 2 2 7 2 2" xfId="2125"/>
    <cellStyle name="Note 3 3 2 2 7 3" xfId="2126"/>
    <cellStyle name="Note 3 3 2 2 7 3 2" xfId="2127"/>
    <cellStyle name="Note 3 3 2 2 7 4" xfId="2128"/>
    <cellStyle name="Note 3 3 2 2 8" xfId="2129"/>
    <cellStyle name="Note 3 3 2 2 8 2" xfId="2130"/>
    <cellStyle name="Note 3 3 2 2 8 2 2" xfId="2131"/>
    <cellStyle name="Note 3 3 2 2 8 3" xfId="2132"/>
    <cellStyle name="Note 3 3 2 2 9" xfId="2133"/>
    <cellStyle name="Note 3 3 2 2 9 2" xfId="2134"/>
    <cellStyle name="Note 3 3 2 3" xfId="2135"/>
    <cellStyle name="Note 3 3 2 3 2" xfId="2136"/>
    <cellStyle name="Note 3 3 2 3 2 2" xfId="2137"/>
    <cellStyle name="Note 3 3 2 3 3" xfId="2138"/>
    <cellStyle name="Note 3 3 2 3 3 2" xfId="2139"/>
    <cellStyle name="Note 3 3 2 3 4" xfId="2140"/>
    <cellStyle name="Note 3 3 2 4" xfId="2141"/>
    <cellStyle name="Note 3 3 2 4 2" xfId="2142"/>
    <cellStyle name="Note 3 3 2 4 2 2" xfId="2143"/>
    <cellStyle name="Note 3 3 2 4 3" xfId="2144"/>
    <cellStyle name="Note 3 3 2 4 3 2" xfId="2145"/>
    <cellStyle name="Note 3 3 2 4 4" xfId="2146"/>
    <cellStyle name="Note 3 3 2 5" xfId="2147"/>
    <cellStyle name="Note 3 3 2 5 2" xfId="2148"/>
    <cellStyle name="Note 3 3 2 5 2 2" xfId="2149"/>
    <cellStyle name="Note 3 3 2 5 3" xfId="2150"/>
    <cellStyle name="Note 3 3 2 5 3 2" xfId="2151"/>
    <cellStyle name="Note 3 3 2 5 4" xfId="2152"/>
    <cellStyle name="Note 3 3 2 6" xfId="2153"/>
    <cellStyle name="Note 3 3 2 6 2" xfId="2154"/>
    <cellStyle name="Note 3 3 2 6 2 2" xfId="2155"/>
    <cellStyle name="Note 3 3 2 6 3" xfId="2156"/>
    <cellStyle name="Note 3 3 2 6 3 2" xfId="2157"/>
    <cellStyle name="Note 3 3 2 6 4" xfId="2158"/>
    <cellStyle name="Note 3 3 2 7" xfId="2159"/>
    <cellStyle name="Note 3 3 2 7 2" xfId="2160"/>
    <cellStyle name="Note 3 3 2 7 2 2" xfId="2161"/>
    <cellStyle name="Note 3 3 2 7 3" xfId="2162"/>
    <cellStyle name="Note 3 3 2 7 3 2" xfId="2163"/>
    <cellStyle name="Note 3 3 2 7 4" xfId="2164"/>
    <cellStyle name="Note 3 3 2 8" xfId="2165"/>
    <cellStyle name="Note 3 3 2 8 2" xfId="2166"/>
    <cellStyle name="Note 3 3 2 8 2 2" xfId="2167"/>
    <cellStyle name="Note 3 3 2 8 3" xfId="2168"/>
    <cellStyle name="Note 3 3 2 8 3 2" xfId="2169"/>
    <cellStyle name="Note 3 3 2 8 4" xfId="2170"/>
    <cellStyle name="Note 3 3 2 9" xfId="2171"/>
    <cellStyle name="Note 3 3 2 9 2" xfId="2172"/>
    <cellStyle name="Note 3 3 2 9 2 2" xfId="2173"/>
    <cellStyle name="Note 3 3 2 9 3" xfId="2174"/>
    <cellStyle name="Note 3 3 3" xfId="2175"/>
    <cellStyle name="Note 3 3 3 10" xfId="2176"/>
    <cellStyle name="Note 3 3 3 10 2" xfId="2177"/>
    <cellStyle name="Note 3 3 3 11" xfId="2178"/>
    <cellStyle name="Note 3 3 3 2" xfId="2179"/>
    <cellStyle name="Note 3 3 3 2 2" xfId="2180"/>
    <cellStyle name="Note 3 3 3 2 2 2" xfId="2181"/>
    <cellStyle name="Note 3 3 3 2 3" xfId="2182"/>
    <cellStyle name="Note 3 3 3 2 3 2" xfId="2183"/>
    <cellStyle name="Note 3 3 3 2 4" xfId="2184"/>
    <cellStyle name="Note 3 3 3 3" xfId="2185"/>
    <cellStyle name="Note 3 3 3 3 2" xfId="2186"/>
    <cellStyle name="Note 3 3 3 3 2 2" xfId="2187"/>
    <cellStyle name="Note 3 3 3 3 3" xfId="2188"/>
    <cellStyle name="Note 3 3 3 3 3 2" xfId="2189"/>
    <cellStyle name="Note 3 3 3 3 4" xfId="2190"/>
    <cellStyle name="Note 3 3 3 4" xfId="2191"/>
    <cellStyle name="Note 3 3 3 4 2" xfId="2192"/>
    <cellStyle name="Note 3 3 3 4 2 2" xfId="2193"/>
    <cellStyle name="Note 3 3 3 4 3" xfId="2194"/>
    <cellStyle name="Note 3 3 3 4 3 2" xfId="2195"/>
    <cellStyle name="Note 3 3 3 4 4" xfId="2196"/>
    <cellStyle name="Note 3 3 3 5" xfId="2197"/>
    <cellStyle name="Note 3 3 3 5 2" xfId="2198"/>
    <cellStyle name="Note 3 3 3 5 2 2" xfId="2199"/>
    <cellStyle name="Note 3 3 3 5 3" xfId="2200"/>
    <cellStyle name="Note 3 3 3 5 3 2" xfId="2201"/>
    <cellStyle name="Note 3 3 3 5 4" xfId="2202"/>
    <cellStyle name="Note 3 3 3 6" xfId="2203"/>
    <cellStyle name="Note 3 3 3 6 2" xfId="2204"/>
    <cellStyle name="Note 3 3 3 6 2 2" xfId="2205"/>
    <cellStyle name="Note 3 3 3 6 3" xfId="2206"/>
    <cellStyle name="Note 3 3 3 6 3 2" xfId="2207"/>
    <cellStyle name="Note 3 3 3 6 4" xfId="2208"/>
    <cellStyle name="Note 3 3 3 7" xfId="2209"/>
    <cellStyle name="Note 3 3 3 7 2" xfId="2210"/>
    <cellStyle name="Note 3 3 3 7 2 2" xfId="2211"/>
    <cellStyle name="Note 3 3 3 7 3" xfId="2212"/>
    <cellStyle name="Note 3 3 3 7 3 2" xfId="2213"/>
    <cellStyle name="Note 3 3 3 7 4" xfId="2214"/>
    <cellStyle name="Note 3 3 3 8" xfId="2215"/>
    <cellStyle name="Note 3 3 3 8 2" xfId="2216"/>
    <cellStyle name="Note 3 3 3 8 2 2" xfId="2217"/>
    <cellStyle name="Note 3 3 3 8 3" xfId="2218"/>
    <cellStyle name="Note 3 3 3 9" xfId="2219"/>
    <cellStyle name="Note 3 3 3 9 2" xfId="2220"/>
    <cellStyle name="Note 3 3 4" xfId="2221"/>
    <cellStyle name="Note 3 3 4 2" xfId="2222"/>
    <cellStyle name="Note 3 3 4 2 2" xfId="2223"/>
    <cellStyle name="Note 3 3 4 3" xfId="2224"/>
    <cellStyle name="Note 3 3 4 3 2" xfId="2225"/>
    <cellStyle name="Note 3 3 4 4" xfId="2226"/>
    <cellStyle name="Note 3 3 5" xfId="2227"/>
    <cellStyle name="Note 3 3 5 2" xfId="2228"/>
    <cellStyle name="Note 3 3 5 2 2" xfId="2229"/>
    <cellStyle name="Note 3 3 5 3" xfId="2230"/>
    <cellStyle name="Note 3 3 5 3 2" xfId="2231"/>
    <cellStyle name="Note 3 3 5 4" xfId="2232"/>
    <cellStyle name="Note 3 3 6" xfId="2233"/>
    <cellStyle name="Note 3 3 6 2" xfId="2234"/>
    <cellStyle name="Note 3 3 6 2 2" xfId="2235"/>
    <cellStyle name="Note 3 3 6 3" xfId="2236"/>
    <cellStyle name="Note 3 3 6 3 2" xfId="2237"/>
    <cellStyle name="Note 3 3 6 4" xfId="2238"/>
    <cellStyle name="Note 3 3 7" xfId="2239"/>
    <cellStyle name="Note 3 3 7 2" xfId="2240"/>
    <cellStyle name="Note 3 3 7 2 2" xfId="2241"/>
    <cellStyle name="Note 3 3 7 3" xfId="2242"/>
    <cellStyle name="Note 3 3 7 3 2" xfId="2243"/>
    <cellStyle name="Note 3 3 7 4" xfId="2244"/>
    <cellStyle name="Note 3 3 8" xfId="2245"/>
    <cellStyle name="Note 3 3 8 2" xfId="2246"/>
    <cellStyle name="Note 3 3 8 2 2" xfId="2247"/>
    <cellStyle name="Note 3 3 8 3" xfId="2248"/>
    <cellStyle name="Note 3 3 8 3 2" xfId="2249"/>
    <cellStyle name="Note 3 3 8 4" xfId="2250"/>
    <cellStyle name="Note 3 3 9" xfId="2251"/>
    <cellStyle name="Note 3 3 9 2" xfId="2252"/>
    <cellStyle name="Note 3 3 9 2 2" xfId="2253"/>
    <cellStyle name="Note 3 3 9 3" xfId="2254"/>
    <cellStyle name="Note 3 3 9 3 2" xfId="2255"/>
    <cellStyle name="Note 3 3 9 4" xfId="2256"/>
    <cellStyle name="Note 3 4" xfId="2257"/>
    <cellStyle name="Note 3 4 10" xfId="2258"/>
    <cellStyle name="Note 3 4 10 2" xfId="2259"/>
    <cellStyle name="Note 3 4 11" xfId="2260"/>
    <cellStyle name="Note 3 4 11 2" xfId="2261"/>
    <cellStyle name="Note 3 4 12" xfId="2262"/>
    <cellStyle name="Note 3 4 2" xfId="2263"/>
    <cellStyle name="Note 3 4 2 10" xfId="2264"/>
    <cellStyle name="Note 3 4 2 10 2" xfId="2265"/>
    <cellStyle name="Note 3 4 2 11" xfId="2266"/>
    <cellStyle name="Note 3 4 2 2" xfId="2267"/>
    <cellStyle name="Note 3 4 2 2 2" xfId="2268"/>
    <cellStyle name="Note 3 4 2 2 2 2" xfId="2269"/>
    <cellStyle name="Note 3 4 2 2 3" xfId="2270"/>
    <cellStyle name="Note 3 4 2 2 3 2" xfId="2271"/>
    <cellStyle name="Note 3 4 2 2 4" xfId="2272"/>
    <cellStyle name="Note 3 4 2 3" xfId="2273"/>
    <cellStyle name="Note 3 4 2 3 2" xfId="2274"/>
    <cellStyle name="Note 3 4 2 3 2 2" xfId="2275"/>
    <cellStyle name="Note 3 4 2 3 3" xfId="2276"/>
    <cellStyle name="Note 3 4 2 3 3 2" xfId="2277"/>
    <cellStyle name="Note 3 4 2 3 4" xfId="2278"/>
    <cellStyle name="Note 3 4 2 4" xfId="2279"/>
    <cellStyle name="Note 3 4 2 4 2" xfId="2280"/>
    <cellStyle name="Note 3 4 2 4 2 2" xfId="2281"/>
    <cellStyle name="Note 3 4 2 4 3" xfId="2282"/>
    <cellStyle name="Note 3 4 2 4 3 2" xfId="2283"/>
    <cellStyle name="Note 3 4 2 4 4" xfId="2284"/>
    <cellStyle name="Note 3 4 2 5" xfId="2285"/>
    <cellStyle name="Note 3 4 2 5 2" xfId="2286"/>
    <cellStyle name="Note 3 4 2 5 2 2" xfId="2287"/>
    <cellStyle name="Note 3 4 2 5 3" xfId="2288"/>
    <cellStyle name="Note 3 4 2 5 3 2" xfId="2289"/>
    <cellStyle name="Note 3 4 2 5 4" xfId="2290"/>
    <cellStyle name="Note 3 4 2 6" xfId="2291"/>
    <cellStyle name="Note 3 4 2 6 2" xfId="2292"/>
    <cellStyle name="Note 3 4 2 6 2 2" xfId="2293"/>
    <cellStyle name="Note 3 4 2 6 3" xfId="2294"/>
    <cellStyle name="Note 3 4 2 6 3 2" xfId="2295"/>
    <cellStyle name="Note 3 4 2 6 4" xfId="2296"/>
    <cellStyle name="Note 3 4 2 7" xfId="2297"/>
    <cellStyle name="Note 3 4 2 7 2" xfId="2298"/>
    <cellStyle name="Note 3 4 2 7 2 2" xfId="2299"/>
    <cellStyle name="Note 3 4 2 7 3" xfId="2300"/>
    <cellStyle name="Note 3 4 2 7 3 2" xfId="2301"/>
    <cellStyle name="Note 3 4 2 7 4" xfId="2302"/>
    <cellStyle name="Note 3 4 2 8" xfId="2303"/>
    <cellStyle name="Note 3 4 2 8 2" xfId="2304"/>
    <cellStyle name="Note 3 4 2 8 2 2" xfId="2305"/>
    <cellStyle name="Note 3 4 2 8 3" xfId="2306"/>
    <cellStyle name="Note 3 4 2 9" xfId="2307"/>
    <cellStyle name="Note 3 4 2 9 2" xfId="2308"/>
    <cellStyle name="Note 3 4 3" xfId="2309"/>
    <cellStyle name="Note 3 4 3 2" xfId="2310"/>
    <cellStyle name="Note 3 4 3 2 2" xfId="2311"/>
    <cellStyle name="Note 3 4 3 3" xfId="2312"/>
    <cellStyle name="Note 3 4 3 3 2" xfId="2313"/>
    <cellStyle name="Note 3 4 3 4" xfId="2314"/>
    <cellStyle name="Note 3 4 4" xfId="2315"/>
    <cellStyle name="Note 3 4 4 2" xfId="2316"/>
    <cellStyle name="Note 3 4 4 2 2" xfId="2317"/>
    <cellStyle name="Note 3 4 4 3" xfId="2318"/>
    <cellStyle name="Note 3 4 4 3 2" xfId="2319"/>
    <cellStyle name="Note 3 4 4 4" xfId="2320"/>
    <cellStyle name="Note 3 4 5" xfId="2321"/>
    <cellStyle name="Note 3 4 5 2" xfId="2322"/>
    <cellStyle name="Note 3 4 5 2 2" xfId="2323"/>
    <cellStyle name="Note 3 4 5 3" xfId="2324"/>
    <cellStyle name="Note 3 4 5 3 2" xfId="2325"/>
    <cellStyle name="Note 3 4 5 4" xfId="2326"/>
    <cellStyle name="Note 3 4 6" xfId="2327"/>
    <cellStyle name="Note 3 4 6 2" xfId="2328"/>
    <cellStyle name="Note 3 4 6 2 2" xfId="2329"/>
    <cellStyle name="Note 3 4 6 3" xfId="2330"/>
    <cellStyle name="Note 3 4 6 3 2" xfId="2331"/>
    <cellStyle name="Note 3 4 6 4" xfId="2332"/>
    <cellStyle name="Note 3 4 7" xfId="2333"/>
    <cellStyle name="Note 3 4 7 2" xfId="2334"/>
    <cellStyle name="Note 3 4 7 2 2" xfId="2335"/>
    <cellStyle name="Note 3 4 7 3" xfId="2336"/>
    <cellStyle name="Note 3 4 7 3 2" xfId="2337"/>
    <cellStyle name="Note 3 4 7 4" xfId="2338"/>
    <cellStyle name="Note 3 4 8" xfId="2339"/>
    <cellStyle name="Note 3 4 8 2" xfId="2340"/>
    <cellStyle name="Note 3 4 8 2 2" xfId="2341"/>
    <cellStyle name="Note 3 4 8 3" xfId="2342"/>
    <cellStyle name="Note 3 4 8 3 2" xfId="2343"/>
    <cellStyle name="Note 3 4 8 4" xfId="2344"/>
    <cellStyle name="Note 3 4 9" xfId="2345"/>
    <cellStyle name="Note 3 4 9 2" xfId="2346"/>
    <cellStyle name="Note 3 4 9 2 2" xfId="2347"/>
    <cellStyle name="Note 3 4 9 3" xfId="2348"/>
    <cellStyle name="Note 3 5" xfId="2349"/>
    <cellStyle name="Note 3 5 10" xfId="2350"/>
    <cellStyle name="Note 3 5 10 2" xfId="2351"/>
    <cellStyle name="Note 3 5 11" xfId="2352"/>
    <cellStyle name="Note 3 5 2" xfId="2353"/>
    <cellStyle name="Note 3 5 2 2" xfId="2354"/>
    <cellStyle name="Note 3 5 2 2 2" xfId="2355"/>
    <cellStyle name="Note 3 5 2 3" xfId="2356"/>
    <cellStyle name="Note 3 5 2 3 2" xfId="2357"/>
    <cellStyle name="Note 3 5 2 4" xfId="2358"/>
    <cellStyle name="Note 3 5 3" xfId="2359"/>
    <cellStyle name="Note 3 5 3 2" xfId="2360"/>
    <cellStyle name="Note 3 5 3 2 2" xfId="2361"/>
    <cellStyle name="Note 3 5 3 3" xfId="2362"/>
    <cellStyle name="Note 3 5 3 3 2" xfId="2363"/>
    <cellStyle name="Note 3 5 3 4" xfId="2364"/>
    <cellStyle name="Note 3 5 4" xfId="2365"/>
    <cellStyle name="Note 3 5 4 2" xfId="2366"/>
    <cellStyle name="Note 3 5 4 2 2" xfId="2367"/>
    <cellStyle name="Note 3 5 4 3" xfId="2368"/>
    <cellStyle name="Note 3 5 4 3 2" xfId="2369"/>
    <cellStyle name="Note 3 5 4 4" xfId="2370"/>
    <cellStyle name="Note 3 5 5" xfId="2371"/>
    <cellStyle name="Note 3 5 5 2" xfId="2372"/>
    <cellStyle name="Note 3 5 5 2 2" xfId="2373"/>
    <cellStyle name="Note 3 5 5 3" xfId="2374"/>
    <cellStyle name="Note 3 5 5 3 2" xfId="2375"/>
    <cellStyle name="Note 3 5 5 4" xfId="2376"/>
    <cellStyle name="Note 3 5 6" xfId="2377"/>
    <cellStyle name="Note 3 5 6 2" xfId="2378"/>
    <cellStyle name="Note 3 5 6 2 2" xfId="2379"/>
    <cellStyle name="Note 3 5 6 3" xfId="2380"/>
    <cellStyle name="Note 3 5 6 3 2" xfId="2381"/>
    <cellStyle name="Note 3 5 6 4" xfId="2382"/>
    <cellStyle name="Note 3 5 7" xfId="2383"/>
    <cellStyle name="Note 3 5 7 2" xfId="2384"/>
    <cellStyle name="Note 3 5 7 2 2" xfId="2385"/>
    <cellStyle name="Note 3 5 7 3" xfId="2386"/>
    <cellStyle name="Note 3 5 7 3 2" xfId="2387"/>
    <cellStyle name="Note 3 5 7 4" xfId="2388"/>
    <cellStyle name="Note 3 5 8" xfId="2389"/>
    <cellStyle name="Note 3 5 8 2" xfId="2390"/>
    <cellStyle name="Note 3 5 8 2 2" xfId="2391"/>
    <cellStyle name="Note 3 5 8 3" xfId="2392"/>
    <cellStyle name="Note 3 5 9" xfId="2393"/>
    <cellStyle name="Note 3 5 9 2" xfId="2394"/>
    <cellStyle name="Note 3 6" xfId="2395"/>
    <cellStyle name="Note 3 6 2" xfId="2396"/>
    <cellStyle name="Note 3 6 2 2" xfId="2397"/>
    <cellStyle name="Note 3 6 3" xfId="2398"/>
    <cellStyle name="Note 3 6 3 2" xfId="2399"/>
    <cellStyle name="Note 3 6 4" xfId="2400"/>
    <cellStyle name="Note 3 7" xfId="2401"/>
    <cellStyle name="Note 3 7 2" xfId="2402"/>
    <cellStyle name="Note 3 7 2 2" xfId="2403"/>
    <cellStyle name="Note 3 7 3" xfId="2404"/>
    <cellStyle name="Note 3 7 3 2" xfId="2405"/>
    <cellStyle name="Note 3 7 4" xfId="2406"/>
    <cellStyle name="Note 3 8" xfId="2407"/>
    <cellStyle name="Note 3 8 2" xfId="2408"/>
    <cellStyle name="Note 3 8 2 2" xfId="2409"/>
    <cellStyle name="Note 3 8 3" xfId="2410"/>
    <cellStyle name="Note 3 8 3 2" xfId="2411"/>
    <cellStyle name="Note 3 8 4" xfId="2412"/>
    <cellStyle name="Note 3 9" xfId="2413"/>
    <cellStyle name="Note 3 9 2" xfId="2414"/>
    <cellStyle name="Note 3 9 2 2" xfId="2415"/>
    <cellStyle name="Note 3 9 3" xfId="2416"/>
    <cellStyle name="Note 3 9 3 2" xfId="2417"/>
    <cellStyle name="Note 3 9 4" xfId="2418"/>
    <cellStyle name="Note 4" xfId="151"/>
    <cellStyle name="Note 5" xfId="189"/>
    <cellStyle name="Output" xfId="120" builtinId="21" customBuiltin="1"/>
    <cellStyle name="Output 2" xfId="105"/>
    <cellStyle name="Output 2 10" xfId="2419"/>
    <cellStyle name="Output 2 10 2" xfId="2420"/>
    <cellStyle name="Output 2 10 2 2" xfId="2421"/>
    <cellStyle name="Output 2 10 3" xfId="2422"/>
    <cellStyle name="Output 2 10 3 2" xfId="2423"/>
    <cellStyle name="Output 2 10 4" xfId="2424"/>
    <cellStyle name="Output 2 11" xfId="2425"/>
    <cellStyle name="Output 2 11 2" xfId="2426"/>
    <cellStyle name="Output 2 11 2 2" xfId="2427"/>
    <cellStyle name="Output 2 11 3" xfId="2428"/>
    <cellStyle name="Output 2 12" xfId="2429"/>
    <cellStyle name="Output 2 12 2" xfId="2430"/>
    <cellStyle name="Output 2 13" xfId="2431"/>
    <cellStyle name="Output 2 13 2" xfId="2432"/>
    <cellStyle name="Output 2 14" xfId="2433"/>
    <cellStyle name="Output 2 2" xfId="2434"/>
    <cellStyle name="Output 2 2 10" xfId="2435"/>
    <cellStyle name="Output 2 2 10 2" xfId="2436"/>
    <cellStyle name="Output 2 2 11" xfId="2437"/>
    <cellStyle name="Output 2 2 11 2" xfId="2438"/>
    <cellStyle name="Output 2 2 12" xfId="2439"/>
    <cellStyle name="Output 2 2 2" xfId="2440"/>
    <cellStyle name="Output 2 2 2 10" xfId="2441"/>
    <cellStyle name="Output 2 2 2 10 2" xfId="2442"/>
    <cellStyle name="Output 2 2 2 11" xfId="2443"/>
    <cellStyle name="Output 2 2 2 2" xfId="2444"/>
    <cellStyle name="Output 2 2 2 2 2" xfId="2445"/>
    <cellStyle name="Output 2 2 2 2 2 2" xfId="2446"/>
    <cellStyle name="Output 2 2 2 2 3" xfId="2447"/>
    <cellStyle name="Output 2 2 2 2 3 2" xfId="2448"/>
    <cellStyle name="Output 2 2 2 2 4" xfId="2449"/>
    <cellStyle name="Output 2 2 2 3" xfId="2450"/>
    <cellStyle name="Output 2 2 2 3 2" xfId="2451"/>
    <cellStyle name="Output 2 2 2 3 2 2" xfId="2452"/>
    <cellStyle name="Output 2 2 2 3 3" xfId="2453"/>
    <cellStyle name="Output 2 2 2 3 3 2" xfId="2454"/>
    <cellStyle name="Output 2 2 2 3 4" xfId="2455"/>
    <cellStyle name="Output 2 2 2 4" xfId="2456"/>
    <cellStyle name="Output 2 2 2 4 2" xfId="2457"/>
    <cellStyle name="Output 2 2 2 4 2 2" xfId="2458"/>
    <cellStyle name="Output 2 2 2 4 3" xfId="2459"/>
    <cellStyle name="Output 2 2 2 4 3 2" xfId="2460"/>
    <cellStyle name="Output 2 2 2 4 4" xfId="2461"/>
    <cellStyle name="Output 2 2 2 5" xfId="2462"/>
    <cellStyle name="Output 2 2 2 5 2" xfId="2463"/>
    <cellStyle name="Output 2 2 2 5 2 2" xfId="2464"/>
    <cellStyle name="Output 2 2 2 5 3" xfId="2465"/>
    <cellStyle name="Output 2 2 2 5 3 2" xfId="2466"/>
    <cellStyle name="Output 2 2 2 5 4" xfId="2467"/>
    <cellStyle name="Output 2 2 2 6" xfId="2468"/>
    <cellStyle name="Output 2 2 2 6 2" xfId="2469"/>
    <cellStyle name="Output 2 2 2 6 2 2" xfId="2470"/>
    <cellStyle name="Output 2 2 2 6 3" xfId="2471"/>
    <cellStyle name="Output 2 2 2 6 3 2" xfId="2472"/>
    <cellStyle name="Output 2 2 2 6 4" xfId="2473"/>
    <cellStyle name="Output 2 2 2 7" xfId="2474"/>
    <cellStyle name="Output 2 2 2 7 2" xfId="2475"/>
    <cellStyle name="Output 2 2 2 7 2 2" xfId="2476"/>
    <cellStyle name="Output 2 2 2 7 3" xfId="2477"/>
    <cellStyle name="Output 2 2 2 7 3 2" xfId="2478"/>
    <cellStyle name="Output 2 2 2 7 4" xfId="2479"/>
    <cellStyle name="Output 2 2 2 8" xfId="2480"/>
    <cellStyle name="Output 2 2 2 8 2" xfId="2481"/>
    <cellStyle name="Output 2 2 2 8 2 2" xfId="2482"/>
    <cellStyle name="Output 2 2 2 8 3" xfId="2483"/>
    <cellStyle name="Output 2 2 2 9" xfId="2484"/>
    <cellStyle name="Output 2 2 2 9 2" xfId="2485"/>
    <cellStyle name="Output 2 2 3" xfId="2486"/>
    <cellStyle name="Output 2 2 3 10" xfId="2487"/>
    <cellStyle name="Output 2 2 3 10 2" xfId="2488"/>
    <cellStyle name="Output 2 2 3 11" xfId="2489"/>
    <cellStyle name="Output 2 2 3 2" xfId="2490"/>
    <cellStyle name="Output 2 2 3 2 2" xfId="2491"/>
    <cellStyle name="Output 2 2 3 2 2 2" xfId="2492"/>
    <cellStyle name="Output 2 2 3 2 3" xfId="2493"/>
    <cellStyle name="Output 2 2 3 2 3 2" xfId="2494"/>
    <cellStyle name="Output 2 2 3 2 4" xfId="2495"/>
    <cellStyle name="Output 2 2 3 3" xfId="2496"/>
    <cellStyle name="Output 2 2 3 3 2" xfId="2497"/>
    <cellStyle name="Output 2 2 3 3 2 2" xfId="2498"/>
    <cellStyle name="Output 2 2 3 3 3" xfId="2499"/>
    <cellStyle name="Output 2 2 3 3 3 2" xfId="2500"/>
    <cellStyle name="Output 2 2 3 3 4" xfId="2501"/>
    <cellStyle name="Output 2 2 3 4" xfId="2502"/>
    <cellStyle name="Output 2 2 3 4 2" xfId="2503"/>
    <cellStyle name="Output 2 2 3 4 2 2" xfId="2504"/>
    <cellStyle name="Output 2 2 3 4 3" xfId="2505"/>
    <cellStyle name="Output 2 2 3 4 3 2" xfId="2506"/>
    <cellStyle name="Output 2 2 3 4 4" xfId="2507"/>
    <cellStyle name="Output 2 2 3 5" xfId="2508"/>
    <cellStyle name="Output 2 2 3 5 2" xfId="2509"/>
    <cellStyle name="Output 2 2 3 5 2 2" xfId="2510"/>
    <cellStyle name="Output 2 2 3 5 3" xfId="2511"/>
    <cellStyle name="Output 2 2 3 5 3 2" xfId="2512"/>
    <cellStyle name="Output 2 2 3 5 4" xfId="2513"/>
    <cellStyle name="Output 2 2 3 6" xfId="2514"/>
    <cellStyle name="Output 2 2 3 6 2" xfId="2515"/>
    <cellStyle name="Output 2 2 3 6 2 2" xfId="2516"/>
    <cellStyle name="Output 2 2 3 6 3" xfId="2517"/>
    <cellStyle name="Output 2 2 3 6 3 2" xfId="2518"/>
    <cellStyle name="Output 2 2 3 6 4" xfId="2519"/>
    <cellStyle name="Output 2 2 3 7" xfId="2520"/>
    <cellStyle name="Output 2 2 3 7 2" xfId="2521"/>
    <cellStyle name="Output 2 2 3 7 2 2" xfId="2522"/>
    <cellStyle name="Output 2 2 3 7 3" xfId="2523"/>
    <cellStyle name="Output 2 2 3 7 3 2" xfId="2524"/>
    <cellStyle name="Output 2 2 3 7 4" xfId="2525"/>
    <cellStyle name="Output 2 2 3 8" xfId="2526"/>
    <cellStyle name="Output 2 2 3 8 2" xfId="2527"/>
    <cellStyle name="Output 2 2 3 8 2 2" xfId="2528"/>
    <cellStyle name="Output 2 2 3 8 3" xfId="2529"/>
    <cellStyle name="Output 2 2 3 9" xfId="2530"/>
    <cellStyle name="Output 2 2 3 9 2" xfId="2531"/>
    <cellStyle name="Output 2 2 4" xfId="2532"/>
    <cellStyle name="Output 2 2 4 2" xfId="2533"/>
    <cellStyle name="Output 2 2 4 2 2" xfId="2534"/>
    <cellStyle name="Output 2 2 4 3" xfId="2535"/>
    <cellStyle name="Output 2 2 4 3 2" xfId="2536"/>
    <cellStyle name="Output 2 2 4 4" xfId="2537"/>
    <cellStyle name="Output 2 2 5" xfId="2538"/>
    <cellStyle name="Output 2 2 5 2" xfId="2539"/>
    <cellStyle name="Output 2 2 5 2 2" xfId="2540"/>
    <cellStyle name="Output 2 2 5 3" xfId="2541"/>
    <cellStyle name="Output 2 2 5 3 2" xfId="2542"/>
    <cellStyle name="Output 2 2 5 4" xfId="2543"/>
    <cellStyle name="Output 2 2 6" xfId="2544"/>
    <cellStyle name="Output 2 2 6 2" xfId="2545"/>
    <cellStyle name="Output 2 2 6 2 2" xfId="2546"/>
    <cellStyle name="Output 2 2 6 3" xfId="2547"/>
    <cellStyle name="Output 2 2 6 3 2" xfId="2548"/>
    <cellStyle name="Output 2 2 6 4" xfId="2549"/>
    <cellStyle name="Output 2 2 7" xfId="2550"/>
    <cellStyle name="Output 2 2 7 2" xfId="2551"/>
    <cellStyle name="Output 2 2 7 2 2" xfId="2552"/>
    <cellStyle name="Output 2 2 7 3" xfId="2553"/>
    <cellStyle name="Output 2 2 7 3 2" xfId="2554"/>
    <cellStyle name="Output 2 2 7 4" xfId="2555"/>
    <cellStyle name="Output 2 2 8" xfId="2556"/>
    <cellStyle name="Output 2 2 8 2" xfId="2557"/>
    <cellStyle name="Output 2 2 8 2 2" xfId="2558"/>
    <cellStyle name="Output 2 2 8 3" xfId="2559"/>
    <cellStyle name="Output 2 2 8 3 2" xfId="2560"/>
    <cellStyle name="Output 2 2 8 4" xfId="2561"/>
    <cellStyle name="Output 2 2 9" xfId="2562"/>
    <cellStyle name="Output 2 2 9 2" xfId="2563"/>
    <cellStyle name="Output 2 2 9 2 2" xfId="2564"/>
    <cellStyle name="Output 2 2 9 3" xfId="2565"/>
    <cellStyle name="Output 2 3" xfId="2566"/>
    <cellStyle name="Output 2 3 10" xfId="2567"/>
    <cellStyle name="Output 2 3 10 2" xfId="2568"/>
    <cellStyle name="Output 2 3 10 2 2" xfId="2569"/>
    <cellStyle name="Output 2 3 10 3" xfId="2570"/>
    <cellStyle name="Output 2 3 11" xfId="2571"/>
    <cellStyle name="Output 2 3 11 2" xfId="2572"/>
    <cellStyle name="Output 2 3 12" xfId="2573"/>
    <cellStyle name="Output 2 3 12 2" xfId="2574"/>
    <cellStyle name="Output 2 3 13" xfId="2575"/>
    <cellStyle name="Output 2 3 2" xfId="2576"/>
    <cellStyle name="Output 2 3 2 10" xfId="2577"/>
    <cellStyle name="Output 2 3 2 10 2" xfId="2578"/>
    <cellStyle name="Output 2 3 2 11" xfId="2579"/>
    <cellStyle name="Output 2 3 2 2" xfId="2580"/>
    <cellStyle name="Output 2 3 2 2 2" xfId="2581"/>
    <cellStyle name="Output 2 3 2 2 2 2" xfId="2582"/>
    <cellStyle name="Output 2 3 2 2 3" xfId="2583"/>
    <cellStyle name="Output 2 3 2 2 3 2" xfId="2584"/>
    <cellStyle name="Output 2 3 2 2 4" xfId="2585"/>
    <cellStyle name="Output 2 3 2 3" xfId="2586"/>
    <cellStyle name="Output 2 3 2 3 2" xfId="2587"/>
    <cellStyle name="Output 2 3 2 3 2 2" xfId="2588"/>
    <cellStyle name="Output 2 3 2 3 3" xfId="2589"/>
    <cellStyle name="Output 2 3 2 3 3 2" xfId="2590"/>
    <cellStyle name="Output 2 3 2 3 4" xfId="2591"/>
    <cellStyle name="Output 2 3 2 4" xfId="2592"/>
    <cellStyle name="Output 2 3 2 4 2" xfId="2593"/>
    <cellStyle name="Output 2 3 2 4 2 2" xfId="2594"/>
    <cellStyle name="Output 2 3 2 4 3" xfId="2595"/>
    <cellStyle name="Output 2 3 2 4 3 2" xfId="2596"/>
    <cellStyle name="Output 2 3 2 4 4" xfId="2597"/>
    <cellStyle name="Output 2 3 2 5" xfId="2598"/>
    <cellStyle name="Output 2 3 2 5 2" xfId="2599"/>
    <cellStyle name="Output 2 3 2 5 2 2" xfId="2600"/>
    <cellStyle name="Output 2 3 2 5 3" xfId="2601"/>
    <cellStyle name="Output 2 3 2 5 3 2" xfId="2602"/>
    <cellStyle name="Output 2 3 2 5 4" xfId="2603"/>
    <cellStyle name="Output 2 3 2 6" xfId="2604"/>
    <cellStyle name="Output 2 3 2 6 2" xfId="2605"/>
    <cellStyle name="Output 2 3 2 6 2 2" xfId="2606"/>
    <cellStyle name="Output 2 3 2 6 3" xfId="2607"/>
    <cellStyle name="Output 2 3 2 6 3 2" xfId="2608"/>
    <cellStyle name="Output 2 3 2 6 4" xfId="2609"/>
    <cellStyle name="Output 2 3 2 7" xfId="2610"/>
    <cellStyle name="Output 2 3 2 7 2" xfId="2611"/>
    <cellStyle name="Output 2 3 2 7 2 2" xfId="2612"/>
    <cellStyle name="Output 2 3 2 7 3" xfId="2613"/>
    <cellStyle name="Output 2 3 2 7 3 2" xfId="2614"/>
    <cellStyle name="Output 2 3 2 7 4" xfId="2615"/>
    <cellStyle name="Output 2 3 2 8" xfId="2616"/>
    <cellStyle name="Output 2 3 2 8 2" xfId="2617"/>
    <cellStyle name="Output 2 3 2 8 2 2" xfId="2618"/>
    <cellStyle name="Output 2 3 2 8 3" xfId="2619"/>
    <cellStyle name="Output 2 3 2 9" xfId="2620"/>
    <cellStyle name="Output 2 3 2 9 2" xfId="2621"/>
    <cellStyle name="Output 2 3 3" xfId="2622"/>
    <cellStyle name="Output 2 3 3 10" xfId="2623"/>
    <cellStyle name="Output 2 3 3 10 2" xfId="2624"/>
    <cellStyle name="Output 2 3 3 11" xfId="2625"/>
    <cellStyle name="Output 2 3 3 2" xfId="2626"/>
    <cellStyle name="Output 2 3 3 2 2" xfId="2627"/>
    <cellStyle name="Output 2 3 3 2 2 2" xfId="2628"/>
    <cellStyle name="Output 2 3 3 2 3" xfId="2629"/>
    <cellStyle name="Output 2 3 3 2 3 2" xfId="2630"/>
    <cellStyle name="Output 2 3 3 2 4" xfId="2631"/>
    <cellStyle name="Output 2 3 3 3" xfId="2632"/>
    <cellStyle name="Output 2 3 3 3 2" xfId="2633"/>
    <cellStyle name="Output 2 3 3 3 2 2" xfId="2634"/>
    <cellStyle name="Output 2 3 3 3 3" xfId="2635"/>
    <cellStyle name="Output 2 3 3 3 3 2" xfId="2636"/>
    <cellStyle name="Output 2 3 3 3 4" xfId="2637"/>
    <cellStyle name="Output 2 3 3 4" xfId="2638"/>
    <cellStyle name="Output 2 3 3 4 2" xfId="2639"/>
    <cellStyle name="Output 2 3 3 4 2 2" xfId="2640"/>
    <cellStyle name="Output 2 3 3 4 3" xfId="2641"/>
    <cellStyle name="Output 2 3 3 4 3 2" xfId="2642"/>
    <cellStyle name="Output 2 3 3 4 4" xfId="2643"/>
    <cellStyle name="Output 2 3 3 5" xfId="2644"/>
    <cellStyle name="Output 2 3 3 5 2" xfId="2645"/>
    <cellStyle name="Output 2 3 3 5 2 2" xfId="2646"/>
    <cellStyle name="Output 2 3 3 5 3" xfId="2647"/>
    <cellStyle name="Output 2 3 3 5 3 2" xfId="2648"/>
    <cellStyle name="Output 2 3 3 5 4" xfId="2649"/>
    <cellStyle name="Output 2 3 3 6" xfId="2650"/>
    <cellStyle name="Output 2 3 3 6 2" xfId="2651"/>
    <cellStyle name="Output 2 3 3 6 2 2" xfId="2652"/>
    <cellStyle name="Output 2 3 3 6 3" xfId="2653"/>
    <cellStyle name="Output 2 3 3 6 3 2" xfId="2654"/>
    <cellStyle name="Output 2 3 3 6 4" xfId="2655"/>
    <cellStyle name="Output 2 3 3 7" xfId="2656"/>
    <cellStyle name="Output 2 3 3 7 2" xfId="2657"/>
    <cellStyle name="Output 2 3 3 7 2 2" xfId="2658"/>
    <cellStyle name="Output 2 3 3 7 3" xfId="2659"/>
    <cellStyle name="Output 2 3 3 7 3 2" xfId="2660"/>
    <cellStyle name="Output 2 3 3 7 4" xfId="2661"/>
    <cellStyle name="Output 2 3 3 8" xfId="2662"/>
    <cellStyle name="Output 2 3 3 8 2" xfId="2663"/>
    <cellStyle name="Output 2 3 3 8 2 2" xfId="2664"/>
    <cellStyle name="Output 2 3 3 8 3" xfId="2665"/>
    <cellStyle name="Output 2 3 3 9" xfId="2666"/>
    <cellStyle name="Output 2 3 3 9 2" xfId="2667"/>
    <cellStyle name="Output 2 3 4" xfId="2668"/>
    <cellStyle name="Output 2 3 4 2" xfId="2669"/>
    <cellStyle name="Output 2 3 4 2 2" xfId="2670"/>
    <cellStyle name="Output 2 3 4 3" xfId="2671"/>
    <cellStyle name="Output 2 3 4 3 2" xfId="2672"/>
    <cellStyle name="Output 2 3 4 4" xfId="2673"/>
    <cellStyle name="Output 2 3 5" xfId="2674"/>
    <cellStyle name="Output 2 3 5 2" xfId="2675"/>
    <cellStyle name="Output 2 3 5 2 2" xfId="2676"/>
    <cellStyle name="Output 2 3 5 3" xfId="2677"/>
    <cellStyle name="Output 2 3 5 3 2" xfId="2678"/>
    <cellStyle name="Output 2 3 5 4" xfId="2679"/>
    <cellStyle name="Output 2 3 6" xfId="2680"/>
    <cellStyle name="Output 2 3 6 2" xfId="2681"/>
    <cellStyle name="Output 2 3 6 2 2" xfId="2682"/>
    <cellStyle name="Output 2 3 6 3" xfId="2683"/>
    <cellStyle name="Output 2 3 6 3 2" xfId="2684"/>
    <cellStyle name="Output 2 3 6 4" xfId="2685"/>
    <cellStyle name="Output 2 3 7" xfId="2686"/>
    <cellStyle name="Output 2 3 7 2" xfId="2687"/>
    <cellStyle name="Output 2 3 7 2 2" xfId="2688"/>
    <cellStyle name="Output 2 3 7 3" xfId="2689"/>
    <cellStyle name="Output 2 3 7 3 2" xfId="2690"/>
    <cellStyle name="Output 2 3 7 4" xfId="2691"/>
    <cellStyle name="Output 2 3 8" xfId="2692"/>
    <cellStyle name="Output 2 3 8 2" xfId="2693"/>
    <cellStyle name="Output 2 3 8 2 2" xfId="2694"/>
    <cellStyle name="Output 2 3 8 3" xfId="2695"/>
    <cellStyle name="Output 2 3 8 3 2" xfId="2696"/>
    <cellStyle name="Output 2 3 8 4" xfId="2697"/>
    <cellStyle name="Output 2 3 9" xfId="2698"/>
    <cellStyle name="Output 2 3 9 2" xfId="2699"/>
    <cellStyle name="Output 2 3 9 2 2" xfId="2700"/>
    <cellStyle name="Output 2 3 9 3" xfId="2701"/>
    <cellStyle name="Output 2 3 9 3 2" xfId="2702"/>
    <cellStyle name="Output 2 3 9 4" xfId="2703"/>
    <cellStyle name="Output 2 4" xfId="2704"/>
    <cellStyle name="Output 2 4 10" xfId="2705"/>
    <cellStyle name="Output 2 4 10 2" xfId="2706"/>
    <cellStyle name="Output 2 4 11" xfId="2707"/>
    <cellStyle name="Output 2 4 2" xfId="2708"/>
    <cellStyle name="Output 2 4 2 2" xfId="2709"/>
    <cellStyle name="Output 2 4 2 2 2" xfId="2710"/>
    <cellStyle name="Output 2 4 2 3" xfId="2711"/>
    <cellStyle name="Output 2 4 2 3 2" xfId="2712"/>
    <cellStyle name="Output 2 4 2 4" xfId="2713"/>
    <cellStyle name="Output 2 4 3" xfId="2714"/>
    <cellStyle name="Output 2 4 3 2" xfId="2715"/>
    <cellStyle name="Output 2 4 3 2 2" xfId="2716"/>
    <cellStyle name="Output 2 4 3 3" xfId="2717"/>
    <cellStyle name="Output 2 4 3 3 2" xfId="2718"/>
    <cellStyle name="Output 2 4 3 4" xfId="2719"/>
    <cellStyle name="Output 2 4 4" xfId="2720"/>
    <cellStyle name="Output 2 4 4 2" xfId="2721"/>
    <cellStyle name="Output 2 4 4 2 2" xfId="2722"/>
    <cellStyle name="Output 2 4 4 3" xfId="2723"/>
    <cellStyle name="Output 2 4 4 3 2" xfId="2724"/>
    <cellStyle name="Output 2 4 4 4" xfId="2725"/>
    <cellStyle name="Output 2 4 5" xfId="2726"/>
    <cellStyle name="Output 2 4 5 2" xfId="2727"/>
    <cellStyle name="Output 2 4 5 2 2" xfId="2728"/>
    <cellStyle name="Output 2 4 5 3" xfId="2729"/>
    <cellStyle name="Output 2 4 5 3 2" xfId="2730"/>
    <cellStyle name="Output 2 4 5 4" xfId="2731"/>
    <cellStyle name="Output 2 4 6" xfId="2732"/>
    <cellStyle name="Output 2 4 6 2" xfId="2733"/>
    <cellStyle name="Output 2 4 6 2 2" xfId="2734"/>
    <cellStyle name="Output 2 4 6 3" xfId="2735"/>
    <cellStyle name="Output 2 4 6 3 2" xfId="2736"/>
    <cellStyle name="Output 2 4 6 4" xfId="2737"/>
    <cellStyle name="Output 2 4 7" xfId="2738"/>
    <cellStyle name="Output 2 4 7 2" xfId="2739"/>
    <cellStyle name="Output 2 4 7 2 2" xfId="2740"/>
    <cellStyle name="Output 2 4 7 3" xfId="2741"/>
    <cellStyle name="Output 2 4 7 3 2" xfId="2742"/>
    <cellStyle name="Output 2 4 7 4" xfId="2743"/>
    <cellStyle name="Output 2 4 8" xfId="2744"/>
    <cellStyle name="Output 2 4 8 2" xfId="2745"/>
    <cellStyle name="Output 2 4 8 2 2" xfId="2746"/>
    <cellStyle name="Output 2 4 8 3" xfId="2747"/>
    <cellStyle name="Output 2 4 9" xfId="2748"/>
    <cellStyle name="Output 2 4 9 2" xfId="2749"/>
    <cellStyle name="Output 2 5" xfId="2750"/>
    <cellStyle name="Output 2 5 10" xfId="2751"/>
    <cellStyle name="Output 2 5 10 2" xfId="2752"/>
    <cellStyle name="Output 2 5 11" xfId="2753"/>
    <cellStyle name="Output 2 5 2" xfId="2754"/>
    <cellStyle name="Output 2 5 2 2" xfId="2755"/>
    <cellStyle name="Output 2 5 2 2 2" xfId="2756"/>
    <cellStyle name="Output 2 5 2 3" xfId="2757"/>
    <cellStyle name="Output 2 5 2 3 2" xfId="2758"/>
    <cellStyle name="Output 2 5 2 4" xfId="2759"/>
    <cellStyle name="Output 2 5 3" xfId="2760"/>
    <cellStyle name="Output 2 5 3 2" xfId="2761"/>
    <cellStyle name="Output 2 5 3 2 2" xfId="2762"/>
    <cellStyle name="Output 2 5 3 3" xfId="2763"/>
    <cellStyle name="Output 2 5 3 3 2" xfId="2764"/>
    <cellStyle name="Output 2 5 3 4" xfId="2765"/>
    <cellStyle name="Output 2 5 4" xfId="2766"/>
    <cellStyle name="Output 2 5 4 2" xfId="2767"/>
    <cellStyle name="Output 2 5 4 2 2" xfId="2768"/>
    <cellStyle name="Output 2 5 4 3" xfId="2769"/>
    <cellStyle name="Output 2 5 4 3 2" xfId="2770"/>
    <cellStyle name="Output 2 5 4 4" xfId="2771"/>
    <cellStyle name="Output 2 5 5" xfId="2772"/>
    <cellStyle name="Output 2 5 5 2" xfId="2773"/>
    <cellStyle name="Output 2 5 5 2 2" xfId="2774"/>
    <cellStyle name="Output 2 5 5 3" xfId="2775"/>
    <cellStyle name="Output 2 5 5 3 2" xfId="2776"/>
    <cellStyle name="Output 2 5 5 4" xfId="2777"/>
    <cellStyle name="Output 2 5 6" xfId="2778"/>
    <cellStyle name="Output 2 5 6 2" xfId="2779"/>
    <cellStyle name="Output 2 5 6 2 2" xfId="2780"/>
    <cellStyle name="Output 2 5 6 3" xfId="2781"/>
    <cellStyle name="Output 2 5 6 3 2" xfId="2782"/>
    <cellStyle name="Output 2 5 6 4" xfId="2783"/>
    <cellStyle name="Output 2 5 7" xfId="2784"/>
    <cellStyle name="Output 2 5 7 2" xfId="2785"/>
    <cellStyle name="Output 2 5 7 2 2" xfId="2786"/>
    <cellStyle name="Output 2 5 7 3" xfId="2787"/>
    <cellStyle name="Output 2 5 7 3 2" xfId="2788"/>
    <cellStyle name="Output 2 5 7 4" xfId="2789"/>
    <cellStyle name="Output 2 5 8" xfId="2790"/>
    <cellStyle name="Output 2 5 8 2" xfId="2791"/>
    <cellStyle name="Output 2 5 8 2 2" xfId="2792"/>
    <cellStyle name="Output 2 5 8 3" xfId="2793"/>
    <cellStyle name="Output 2 5 9" xfId="2794"/>
    <cellStyle name="Output 2 5 9 2" xfId="2795"/>
    <cellStyle name="Output 2 6" xfId="2796"/>
    <cellStyle name="Output 2 6 2" xfId="2797"/>
    <cellStyle name="Output 2 6 2 2" xfId="2798"/>
    <cellStyle name="Output 2 6 3" xfId="2799"/>
    <cellStyle name="Output 2 6 3 2" xfId="2800"/>
    <cellStyle name="Output 2 6 4" xfId="2801"/>
    <cellStyle name="Output 2 7" xfId="2802"/>
    <cellStyle name="Output 2 7 2" xfId="2803"/>
    <cellStyle name="Output 2 7 2 2" xfId="2804"/>
    <cellStyle name="Output 2 7 3" xfId="2805"/>
    <cellStyle name="Output 2 7 3 2" xfId="2806"/>
    <cellStyle name="Output 2 7 4" xfId="2807"/>
    <cellStyle name="Output 2 8" xfId="2808"/>
    <cellStyle name="Output 2 8 2" xfId="2809"/>
    <cellStyle name="Output 2 8 2 2" xfId="2810"/>
    <cellStyle name="Output 2 8 3" xfId="2811"/>
    <cellStyle name="Output 2 8 3 2" xfId="2812"/>
    <cellStyle name="Output 2 8 4" xfId="2813"/>
    <cellStyle name="Output 2 9" xfId="2814"/>
    <cellStyle name="Output 2 9 2" xfId="2815"/>
    <cellStyle name="Output 2 9 2 2" xfId="2816"/>
    <cellStyle name="Output 2 9 3" xfId="2817"/>
    <cellStyle name="Output 2 9 3 2" xfId="2818"/>
    <cellStyle name="Output 2 9 4" xfId="2819"/>
    <cellStyle name="Output 3" xfId="190"/>
    <cellStyle name="Percent 2" xfId="32"/>
    <cellStyle name="Percent 2 2" xfId="2820"/>
    <cellStyle name="Percent 2 2 2" xfId="2821"/>
    <cellStyle name="Percent 2 2 3" xfId="2822"/>
    <cellStyle name="Percent 2 2 4" xfId="2823"/>
    <cellStyle name="Percent 2 3" xfId="2824"/>
    <cellStyle name="Percent 2 4" xfId="2825"/>
    <cellStyle name="Percent 2 5" xfId="2826"/>
    <cellStyle name="Percent 2 6" xfId="2827"/>
    <cellStyle name="Percent 3" xfId="2828"/>
    <cellStyle name="Percent 3 2" xfId="2829"/>
    <cellStyle name="Percent 3 3" xfId="2830"/>
    <cellStyle name="Percent 3 4" xfId="2831"/>
    <cellStyle name="Percent 3 5" xfId="2832"/>
    <cellStyle name="Percent 4" xfId="2833"/>
    <cellStyle name="Percent 4 2" xfId="2834"/>
    <cellStyle name="Percent 4 2 2" xfId="2835"/>
    <cellStyle name="Percent 4 2 3" xfId="2836"/>
    <cellStyle name="Percent 5" xfId="2837"/>
    <cellStyle name="Percent 5 2" xfId="2838"/>
    <cellStyle name="Percent 6" xfId="2839"/>
    <cellStyle name="Publication" xfId="2840"/>
    <cellStyle name="RowLevel_1_N6+artabyuje" xfId="2841"/>
    <cellStyle name="Sheet Title" xfId="2842"/>
    <cellStyle name="SN_241" xfId="57"/>
    <cellStyle name="SN_b" xfId="59"/>
    <cellStyle name="Standard_laroux" xfId="2843"/>
    <cellStyle name="Style 1" xfId="33"/>
    <cellStyle name="Style 1 2" xfId="2844"/>
    <cellStyle name="Style 1 2 2" xfId="2845"/>
    <cellStyle name="Style 1 3 2" xfId="2846"/>
    <cellStyle name="Style 1_verchnakan_ax21-25_2018" xfId="2847"/>
    <cellStyle name="Style 2" xfId="2848"/>
    <cellStyle name="Title" xfId="111" builtinId="15" customBuiltin="1"/>
    <cellStyle name="Title 2" xfId="106"/>
    <cellStyle name="Title 3" xfId="191"/>
    <cellStyle name="Total" xfId="126" builtinId="25" customBuiltin="1"/>
    <cellStyle name="Total 2" xfId="107"/>
    <cellStyle name="Total 2 10" xfId="2849"/>
    <cellStyle name="Total 2 10 2" xfId="2850"/>
    <cellStyle name="Total 2 10 2 2" xfId="2851"/>
    <cellStyle name="Total 2 10 3" xfId="2852"/>
    <cellStyle name="Total 2 10 3 2" xfId="2853"/>
    <cellStyle name="Total 2 10 4" xfId="2854"/>
    <cellStyle name="Total 2 11" xfId="2855"/>
    <cellStyle name="Total 2 11 2" xfId="2856"/>
    <cellStyle name="Total 2 11 2 2" xfId="2857"/>
    <cellStyle name="Total 2 11 3" xfId="2858"/>
    <cellStyle name="Total 2 12" xfId="2859"/>
    <cellStyle name="Total 2 12 2" xfId="2860"/>
    <cellStyle name="Total 2 13" xfId="2861"/>
    <cellStyle name="Total 2 13 2" xfId="2862"/>
    <cellStyle name="Total 2 14" xfId="2863"/>
    <cellStyle name="Total 2 2" xfId="2864"/>
    <cellStyle name="Total 2 2 10" xfId="2865"/>
    <cellStyle name="Total 2 2 10 2" xfId="2866"/>
    <cellStyle name="Total 2 2 11" xfId="2867"/>
    <cellStyle name="Total 2 2 11 2" xfId="2868"/>
    <cellStyle name="Total 2 2 12" xfId="2869"/>
    <cellStyle name="Total 2 2 2" xfId="2870"/>
    <cellStyle name="Total 2 2 2 10" xfId="2871"/>
    <cellStyle name="Total 2 2 2 10 2" xfId="2872"/>
    <cellStyle name="Total 2 2 2 11" xfId="2873"/>
    <cellStyle name="Total 2 2 2 2" xfId="2874"/>
    <cellStyle name="Total 2 2 2 2 2" xfId="2875"/>
    <cellStyle name="Total 2 2 2 2 2 2" xfId="2876"/>
    <cellStyle name="Total 2 2 2 2 3" xfId="2877"/>
    <cellStyle name="Total 2 2 2 2 3 2" xfId="2878"/>
    <cellStyle name="Total 2 2 2 2 4" xfId="2879"/>
    <cellStyle name="Total 2 2 2 3" xfId="2880"/>
    <cellStyle name="Total 2 2 2 3 2" xfId="2881"/>
    <cellStyle name="Total 2 2 2 3 2 2" xfId="2882"/>
    <cellStyle name="Total 2 2 2 3 3" xfId="2883"/>
    <cellStyle name="Total 2 2 2 3 3 2" xfId="2884"/>
    <cellStyle name="Total 2 2 2 3 4" xfId="2885"/>
    <cellStyle name="Total 2 2 2 4" xfId="2886"/>
    <cellStyle name="Total 2 2 2 4 2" xfId="2887"/>
    <cellStyle name="Total 2 2 2 4 2 2" xfId="2888"/>
    <cellStyle name="Total 2 2 2 4 3" xfId="2889"/>
    <cellStyle name="Total 2 2 2 4 3 2" xfId="2890"/>
    <cellStyle name="Total 2 2 2 4 4" xfId="2891"/>
    <cellStyle name="Total 2 2 2 5" xfId="2892"/>
    <cellStyle name="Total 2 2 2 5 2" xfId="2893"/>
    <cellStyle name="Total 2 2 2 5 2 2" xfId="2894"/>
    <cellStyle name="Total 2 2 2 5 3" xfId="2895"/>
    <cellStyle name="Total 2 2 2 5 3 2" xfId="2896"/>
    <cellStyle name="Total 2 2 2 5 4" xfId="2897"/>
    <cellStyle name="Total 2 2 2 6" xfId="2898"/>
    <cellStyle name="Total 2 2 2 6 2" xfId="2899"/>
    <cellStyle name="Total 2 2 2 6 2 2" xfId="2900"/>
    <cellStyle name="Total 2 2 2 6 3" xfId="2901"/>
    <cellStyle name="Total 2 2 2 6 3 2" xfId="2902"/>
    <cellStyle name="Total 2 2 2 6 4" xfId="2903"/>
    <cellStyle name="Total 2 2 2 7" xfId="2904"/>
    <cellStyle name="Total 2 2 2 7 2" xfId="2905"/>
    <cellStyle name="Total 2 2 2 7 2 2" xfId="2906"/>
    <cellStyle name="Total 2 2 2 7 3" xfId="2907"/>
    <cellStyle name="Total 2 2 2 7 3 2" xfId="2908"/>
    <cellStyle name="Total 2 2 2 7 4" xfId="2909"/>
    <cellStyle name="Total 2 2 2 8" xfId="2910"/>
    <cellStyle name="Total 2 2 2 8 2" xfId="2911"/>
    <cellStyle name="Total 2 2 2 8 2 2" xfId="2912"/>
    <cellStyle name="Total 2 2 2 8 3" xfId="2913"/>
    <cellStyle name="Total 2 2 2 9" xfId="2914"/>
    <cellStyle name="Total 2 2 2 9 2" xfId="2915"/>
    <cellStyle name="Total 2 2 3" xfId="2916"/>
    <cellStyle name="Total 2 2 3 10" xfId="2917"/>
    <cellStyle name="Total 2 2 3 10 2" xfId="2918"/>
    <cellStyle name="Total 2 2 3 11" xfId="2919"/>
    <cellStyle name="Total 2 2 3 2" xfId="2920"/>
    <cellStyle name="Total 2 2 3 2 2" xfId="2921"/>
    <cellStyle name="Total 2 2 3 2 2 2" xfId="2922"/>
    <cellStyle name="Total 2 2 3 2 3" xfId="2923"/>
    <cellStyle name="Total 2 2 3 2 3 2" xfId="2924"/>
    <cellStyle name="Total 2 2 3 2 4" xfId="2925"/>
    <cellStyle name="Total 2 2 3 3" xfId="2926"/>
    <cellStyle name="Total 2 2 3 3 2" xfId="2927"/>
    <cellStyle name="Total 2 2 3 3 2 2" xfId="2928"/>
    <cellStyle name="Total 2 2 3 3 3" xfId="2929"/>
    <cellStyle name="Total 2 2 3 3 3 2" xfId="2930"/>
    <cellStyle name="Total 2 2 3 3 4" xfId="2931"/>
    <cellStyle name="Total 2 2 3 4" xfId="2932"/>
    <cellStyle name="Total 2 2 3 4 2" xfId="2933"/>
    <cellStyle name="Total 2 2 3 4 2 2" xfId="2934"/>
    <cellStyle name="Total 2 2 3 4 3" xfId="2935"/>
    <cellStyle name="Total 2 2 3 4 3 2" xfId="2936"/>
    <cellStyle name="Total 2 2 3 4 4" xfId="2937"/>
    <cellStyle name="Total 2 2 3 5" xfId="2938"/>
    <cellStyle name="Total 2 2 3 5 2" xfId="2939"/>
    <cellStyle name="Total 2 2 3 5 2 2" xfId="2940"/>
    <cellStyle name="Total 2 2 3 5 3" xfId="2941"/>
    <cellStyle name="Total 2 2 3 5 3 2" xfId="2942"/>
    <cellStyle name="Total 2 2 3 5 4" xfId="2943"/>
    <cellStyle name="Total 2 2 3 6" xfId="2944"/>
    <cellStyle name="Total 2 2 3 6 2" xfId="2945"/>
    <cellStyle name="Total 2 2 3 6 2 2" xfId="2946"/>
    <cellStyle name="Total 2 2 3 6 3" xfId="2947"/>
    <cellStyle name="Total 2 2 3 6 3 2" xfId="2948"/>
    <cellStyle name="Total 2 2 3 6 4" xfId="2949"/>
    <cellStyle name="Total 2 2 3 7" xfId="2950"/>
    <cellStyle name="Total 2 2 3 7 2" xfId="2951"/>
    <cellStyle name="Total 2 2 3 7 2 2" xfId="2952"/>
    <cellStyle name="Total 2 2 3 7 3" xfId="2953"/>
    <cellStyle name="Total 2 2 3 7 3 2" xfId="2954"/>
    <cellStyle name="Total 2 2 3 7 4" xfId="2955"/>
    <cellStyle name="Total 2 2 3 8" xfId="2956"/>
    <cellStyle name="Total 2 2 3 8 2" xfId="2957"/>
    <cellStyle name="Total 2 2 3 8 2 2" xfId="2958"/>
    <cellStyle name="Total 2 2 3 8 3" xfId="2959"/>
    <cellStyle name="Total 2 2 3 9" xfId="2960"/>
    <cellStyle name="Total 2 2 3 9 2" xfId="2961"/>
    <cellStyle name="Total 2 2 4" xfId="2962"/>
    <cellStyle name="Total 2 2 4 2" xfId="2963"/>
    <cellStyle name="Total 2 2 4 2 2" xfId="2964"/>
    <cellStyle name="Total 2 2 4 3" xfId="2965"/>
    <cellStyle name="Total 2 2 4 3 2" xfId="2966"/>
    <cellStyle name="Total 2 2 4 4" xfId="2967"/>
    <cellStyle name="Total 2 2 5" xfId="2968"/>
    <cellStyle name="Total 2 2 5 2" xfId="2969"/>
    <cellStyle name="Total 2 2 5 2 2" xfId="2970"/>
    <cellStyle name="Total 2 2 5 3" xfId="2971"/>
    <cellStyle name="Total 2 2 5 3 2" xfId="2972"/>
    <cellStyle name="Total 2 2 5 4" xfId="2973"/>
    <cellStyle name="Total 2 2 6" xfId="2974"/>
    <cellStyle name="Total 2 2 6 2" xfId="2975"/>
    <cellStyle name="Total 2 2 6 2 2" xfId="2976"/>
    <cellStyle name="Total 2 2 6 3" xfId="2977"/>
    <cellStyle name="Total 2 2 6 3 2" xfId="2978"/>
    <cellStyle name="Total 2 2 6 4" xfId="2979"/>
    <cellStyle name="Total 2 2 7" xfId="2980"/>
    <cellStyle name="Total 2 2 7 2" xfId="2981"/>
    <cellStyle name="Total 2 2 7 2 2" xfId="2982"/>
    <cellStyle name="Total 2 2 7 3" xfId="2983"/>
    <cellStyle name="Total 2 2 7 3 2" xfId="2984"/>
    <cellStyle name="Total 2 2 7 4" xfId="2985"/>
    <cellStyle name="Total 2 2 8" xfId="2986"/>
    <cellStyle name="Total 2 2 8 2" xfId="2987"/>
    <cellStyle name="Total 2 2 8 2 2" xfId="2988"/>
    <cellStyle name="Total 2 2 8 3" xfId="2989"/>
    <cellStyle name="Total 2 2 8 3 2" xfId="2990"/>
    <cellStyle name="Total 2 2 8 4" xfId="2991"/>
    <cellStyle name="Total 2 2 9" xfId="2992"/>
    <cellStyle name="Total 2 2 9 2" xfId="2993"/>
    <cellStyle name="Total 2 2 9 2 2" xfId="2994"/>
    <cellStyle name="Total 2 2 9 3" xfId="2995"/>
    <cellStyle name="Total 2 3" xfId="2996"/>
    <cellStyle name="Total 2 3 10" xfId="2997"/>
    <cellStyle name="Total 2 3 10 2" xfId="2998"/>
    <cellStyle name="Total 2 3 10 2 2" xfId="2999"/>
    <cellStyle name="Total 2 3 10 3" xfId="3000"/>
    <cellStyle name="Total 2 3 11" xfId="3001"/>
    <cellStyle name="Total 2 3 11 2" xfId="3002"/>
    <cellStyle name="Total 2 3 12" xfId="3003"/>
    <cellStyle name="Total 2 3 12 2" xfId="3004"/>
    <cellStyle name="Total 2 3 13" xfId="3005"/>
    <cellStyle name="Total 2 3 2" xfId="3006"/>
    <cellStyle name="Total 2 3 2 10" xfId="3007"/>
    <cellStyle name="Total 2 3 2 10 2" xfId="3008"/>
    <cellStyle name="Total 2 3 2 11" xfId="3009"/>
    <cellStyle name="Total 2 3 2 2" xfId="3010"/>
    <cellStyle name="Total 2 3 2 2 2" xfId="3011"/>
    <cellStyle name="Total 2 3 2 2 2 2" xfId="3012"/>
    <cellStyle name="Total 2 3 2 2 3" xfId="3013"/>
    <cellStyle name="Total 2 3 2 2 3 2" xfId="3014"/>
    <cellStyle name="Total 2 3 2 2 4" xfId="3015"/>
    <cellStyle name="Total 2 3 2 3" xfId="3016"/>
    <cellStyle name="Total 2 3 2 3 2" xfId="3017"/>
    <cellStyle name="Total 2 3 2 3 2 2" xfId="3018"/>
    <cellStyle name="Total 2 3 2 3 3" xfId="3019"/>
    <cellStyle name="Total 2 3 2 3 3 2" xfId="3020"/>
    <cellStyle name="Total 2 3 2 3 4" xfId="3021"/>
    <cellStyle name="Total 2 3 2 4" xfId="3022"/>
    <cellStyle name="Total 2 3 2 4 2" xfId="3023"/>
    <cellStyle name="Total 2 3 2 4 2 2" xfId="3024"/>
    <cellStyle name="Total 2 3 2 4 3" xfId="3025"/>
    <cellStyle name="Total 2 3 2 4 3 2" xfId="3026"/>
    <cellStyle name="Total 2 3 2 4 4" xfId="3027"/>
    <cellStyle name="Total 2 3 2 5" xfId="3028"/>
    <cellStyle name="Total 2 3 2 5 2" xfId="3029"/>
    <cellStyle name="Total 2 3 2 5 2 2" xfId="3030"/>
    <cellStyle name="Total 2 3 2 5 3" xfId="3031"/>
    <cellStyle name="Total 2 3 2 5 3 2" xfId="3032"/>
    <cellStyle name="Total 2 3 2 5 4" xfId="3033"/>
    <cellStyle name="Total 2 3 2 6" xfId="3034"/>
    <cellStyle name="Total 2 3 2 6 2" xfId="3035"/>
    <cellStyle name="Total 2 3 2 6 2 2" xfId="3036"/>
    <cellStyle name="Total 2 3 2 6 3" xfId="3037"/>
    <cellStyle name="Total 2 3 2 6 3 2" xfId="3038"/>
    <cellStyle name="Total 2 3 2 6 4" xfId="3039"/>
    <cellStyle name="Total 2 3 2 7" xfId="3040"/>
    <cellStyle name="Total 2 3 2 7 2" xfId="3041"/>
    <cellStyle name="Total 2 3 2 7 2 2" xfId="3042"/>
    <cellStyle name="Total 2 3 2 7 3" xfId="3043"/>
    <cellStyle name="Total 2 3 2 7 3 2" xfId="3044"/>
    <cellStyle name="Total 2 3 2 7 4" xfId="3045"/>
    <cellStyle name="Total 2 3 2 8" xfId="3046"/>
    <cellStyle name="Total 2 3 2 8 2" xfId="3047"/>
    <cellStyle name="Total 2 3 2 8 2 2" xfId="3048"/>
    <cellStyle name="Total 2 3 2 8 3" xfId="3049"/>
    <cellStyle name="Total 2 3 2 9" xfId="3050"/>
    <cellStyle name="Total 2 3 2 9 2" xfId="3051"/>
    <cellStyle name="Total 2 3 3" xfId="3052"/>
    <cellStyle name="Total 2 3 3 10" xfId="3053"/>
    <cellStyle name="Total 2 3 3 10 2" xfId="3054"/>
    <cellStyle name="Total 2 3 3 11" xfId="3055"/>
    <cellStyle name="Total 2 3 3 2" xfId="3056"/>
    <cellStyle name="Total 2 3 3 2 2" xfId="3057"/>
    <cellStyle name="Total 2 3 3 2 2 2" xfId="3058"/>
    <cellStyle name="Total 2 3 3 2 3" xfId="3059"/>
    <cellStyle name="Total 2 3 3 2 3 2" xfId="3060"/>
    <cellStyle name="Total 2 3 3 2 4" xfId="3061"/>
    <cellStyle name="Total 2 3 3 3" xfId="3062"/>
    <cellStyle name="Total 2 3 3 3 2" xfId="3063"/>
    <cellStyle name="Total 2 3 3 3 2 2" xfId="3064"/>
    <cellStyle name="Total 2 3 3 3 3" xfId="3065"/>
    <cellStyle name="Total 2 3 3 3 3 2" xfId="3066"/>
    <cellStyle name="Total 2 3 3 3 4" xfId="3067"/>
    <cellStyle name="Total 2 3 3 4" xfId="3068"/>
    <cellStyle name="Total 2 3 3 4 2" xfId="3069"/>
    <cellStyle name="Total 2 3 3 4 2 2" xfId="3070"/>
    <cellStyle name="Total 2 3 3 4 3" xfId="3071"/>
    <cellStyle name="Total 2 3 3 4 3 2" xfId="3072"/>
    <cellStyle name="Total 2 3 3 4 4" xfId="3073"/>
    <cellStyle name="Total 2 3 3 5" xfId="3074"/>
    <cellStyle name="Total 2 3 3 5 2" xfId="3075"/>
    <cellStyle name="Total 2 3 3 5 2 2" xfId="3076"/>
    <cellStyle name="Total 2 3 3 5 3" xfId="3077"/>
    <cellStyle name="Total 2 3 3 5 3 2" xfId="3078"/>
    <cellStyle name="Total 2 3 3 5 4" xfId="3079"/>
    <cellStyle name="Total 2 3 3 6" xfId="3080"/>
    <cellStyle name="Total 2 3 3 6 2" xfId="3081"/>
    <cellStyle name="Total 2 3 3 6 2 2" xfId="3082"/>
    <cellStyle name="Total 2 3 3 6 3" xfId="3083"/>
    <cellStyle name="Total 2 3 3 6 3 2" xfId="3084"/>
    <cellStyle name="Total 2 3 3 6 4" xfId="3085"/>
    <cellStyle name="Total 2 3 3 7" xfId="3086"/>
    <cellStyle name="Total 2 3 3 7 2" xfId="3087"/>
    <cellStyle name="Total 2 3 3 7 2 2" xfId="3088"/>
    <cellStyle name="Total 2 3 3 7 3" xfId="3089"/>
    <cellStyle name="Total 2 3 3 7 3 2" xfId="3090"/>
    <cellStyle name="Total 2 3 3 7 4" xfId="3091"/>
    <cellStyle name="Total 2 3 3 8" xfId="3092"/>
    <cellStyle name="Total 2 3 3 8 2" xfId="3093"/>
    <cellStyle name="Total 2 3 3 8 2 2" xfId="3094"/>
    <cellStyle name="Total 2 3 3 8 3" xfId="3095"/>
    <cellStyle name="Total 2 3 3 9" xfId="3096"/>
    <cellStyle name="Total 2 3 3 9 2" xfId="3097"/>
    <cellStyle name="Total 2 3 4" xfId="3098"/>
    <cellStyle name="Total 2 3 4 2" xfId="3099"/>
    <cellStyle name="Total 2 3 4 2 2" xfId="3100"/>
    <cellStyle name="Total 2 3 4 3" xfId="3101"/>
    <cellStyle name="Total 2 3 4 3 2" xfId="3102"/>
    <cellStyle name="Total 2 3 4 4" xfId="3103"/>
    <cellStyle name="Total 2 3 5" xfId="3104"/>
    <cellStyle name="Total 2 3 5 2" xfId="3105"/>
    <cellStyle name="Total 2 3 5 2 2" xfId="3106"/>
    <cellStyle name="Total 2 3 5 3" xfId="3107"/>
    <cellStyle name="Total 2 3 5 3 2" xfId="3108"/>
    <cellStyle name="Total 2 3 5 4" xfId="3109"/>
    <cellStyle name="Total 2 3 6" xfId="3110"/>
    <cellStyle name="Total 2 3 6 2" xfId="3111"/>
    <cellStyle name="Total 2 3 6 2 2" xfId="3112"/>
    <cellStyle name="Total 2 3 6 3" xfId="3113"/>
    <cellStyle name="Total 2 3 6 3 2" xfId="3114"/>
    <cellStyle name="Total 2 3 6 4" xfId="3115"/>
    <cellStyle name="Total 2 3 7" xfId="3116"/>
    <cellStyle name="Total 2 3 7 2" xfId="3117"/>
    <cellStyle name="Total 2 3 7 2 2" xfId="3118"/>
    <cellStyle name="Total 2 3 7 3" xfId="3119"/>
    <cellStyle name="Total 2 3 7 3 2" xfId="3120"/>
    <cellStyle name="Total 2 3 7 4" xfId="3121"/>
    <cellStyle name="Total 2 3 8" xfId="3122"/>
    <cellStyle name="Total 2 3 8 2" xfId="3123"/>
    <cellStyle name="Total 2 3 8 2 2" xfId="3124"/>
    <cellStyle name="Total 2 3 8 3" xfId="3125"/>
    <cellStyle name="Total 2 3 8 3 2" xfId="3126"/>
    <cellStyle name="Total 2 3 8 4" xfId="3127"/>
    <cellStyle name="Total 2 3 9" xfId="3128"/>
    <cellStyle name="Total 2 3 9 2" xfId="3129"/>
    <cellStyle name="Total 2 3 9 2 2" xfId="3130"/>
    <cellStyle name="Total 2 3 9 3" xfId="3131"/>
    <cellStyle name="Total 2 3 9 3 2" xfId="3132"/>
    <cellStyle name="Total 2 3 9 4" xfId="3133"/>
    <cellStyle name="Total 2 4" xfId="3134"/>
    <cellStyle name="Total 2 4 10" xfId="3135"/>
    <cellStyle name="Total 2 4 10 2" xfId="3136"/>
    <cellStyle name="Total 2 4 11" xfId="3137"/>
    <cellStyle name="Total 2 4 2" xfId="3138"/>
    <cellStyle name="Total 2 4 2 2" xfId="3139"/>
    <cellStyle name="Total 2 4 2 2 2" xfId="3140"/>
    <cellStyle name="Total 2 4 2 3" xfId="3141"/>
    <cellStyle name="Total 2 4 2 3 2" xfId="3142"/>
    <cellStyle name="Total 2 4 2 4" xfId="3143"/>
    <cellStyle name="Total 2 4 3" xfId="3144"/>
    <cellStyle name="Total 2 4 3 2" xfId="3145"/>
    <cellStyle name="Total 2 4 3 2 2" xfId="3146"/>
    <cellStyle name="Total 2 4 3 3" xfId="3147"/>
    <cellStyle name="Total 2 4 3 3 2" xfId="3148"/>
    <cellStyle name="Total 2 4 3 4" xfId="3149"/>
    <cellStyle name="Total 2 4 4" xfId="3150"/>
    <cellStyle name="Total 2 4 4 2" xfId="3151"/>
    <cellStyle name="Total 2 4 4 2 2" xfId="3152"/>
    <cellStyle name="Total 2 4 4 3" xfId="3153"/>
    <cellStyle name="Total 2 4 4 3 2" xfId="3154"/>
    <cellStyle name="Total 2 4 4 4" xfId="3155"/>
    <cellStyle name="Total 2 4 5" xfId="3156"/>
    <cellStyle name="Total 2 4 5 2" xfId="3157"/>
    <cellStyle name="Total 2 4 5 2 2" xfId="3158"/>
    <cellStyle name="Total 2 4 5 3" xfId="3159"/>
    <cellStyle name="Total 2 4 5 3 2" xfId="3160"/>
    <cellStyle name="Total 2 4 5 4" xfId="3161"/>
    <cellStyle name="Total 2 4 6" xfId="3162"/>
    <cellStyle name="Total 2 4 6 2" xfId="3163"/>
    <cellStyle name="Total 2 4 6 2 2" xfId="3164"/>
    <cellStyle name="Total 2 4 6 3" xfId="3165"/>
    <cellStyle name="Total 2 4 6 3 2" xfId="3166"/>
    <cellStyle name="Total 2 4 6 4" xfId="3167"/>
    <cellStyle name="Total 2 4 7" xfId="3168"/>
    <cellStyle name="Total 2 4 7 2" xfId="3169"/>
    <cellStyle name="Total 2 4 7 2 2" xfId="3170"/>
    <cellStyle name="Total 2 4 7 3" xfId="3171"/>
    <cellStyle name="Total 2 4 7 3 2" xfId="3172"/>
    <cellStyle name="Total 2 4 7 4" xfId="3173"/>
    <cellStyle name="Total 2 4 8" xfId="3174"/>
    <cellStyle name="Total 2 4 8 2" xfId="3175"/>
    <cellStyle name="Total 2 4 8 2 2" xfId="3176"/>
    <cellStyle name="Total 2 4 8 3" xfId="3177"/>
    <cellStyle name="Total 2 4 9" xfId="3178"/>
    <cellStyle name="Total 2 4 9 2" xfId="3179"/>
    <cellStyle name="Total 2 5" xfId="3180"/>
    <cellStyle name="Total 2 5 10" xfId="3181"/>
    <cellStyle name="Total 2 5 10 2" xfId="3182"/>
    <cellStyle name="Total 2 5 11" xfId="3183"/>
    <cellStyle name="Total 2 5 2" xfId="3184"/>
    <cellStyle name="Total 2 5 2 2" xfId="3185"/>
    <cellStyle name="Total 2 5 2 2 2" xfId="3186"/>
    <cellStyle name="Total 2 5 2 3" xfId="3187"/>
    <cellStyle name="Total 2 5 2 3 2" xfId="3188"/>
    <cellStyle name="Total 2 5 2 4" xfId="3189"/>
    <cellStyle name="Total 2 5 3" xfId="3190"/>
    <cellStyle name="Total 2 5 3 2" xfId="3191"/>
    <cellStyle name="Total 2 5 3 2 2" xfId="3192"/>
    <cellStyle name="Total 2 5 3 3" xfId="3193"/>
    <cellStyle name="Total 2 5 3 3 2" xfId="3194"/>
    <cellStyle name="Total 2 5 3 4" xfId="3195"/>
    <cellStyle name="Total 2 5 4" xfId="3196"/>
    <cellStyle name="Total 2 5 4 2" xfId="3197"/>
    <cellStyle name="Total 2 5 4 2 2" xfId="3198"/>
    <cellStyle name="Total 2 5 4 3" xfId="3199"/>
    <cellStyle name="Total 2 5 4 3 2" xfId="3200"/>
    <cellStyle name="Total 2 5 4 4" xfId="3201"/>
    <cellStyle name="Total 2 5 5" xfId="3202"/>
    <cellStyle name="Total 2 5 5 2" xfId="3203"/>
    <cellStyle name="Total 2 5 5 2 2" xfId="3204"/>
    <cellStyle name="Total 2 5 5 3" xfId="3205"/>
    <cellStyle name="Total 2 5 5 3 2" xfId="3206"/>
    <cellStyle name="Total 2 5 5 4" xfId="3207"/>
    <cellStyle name="Total 2 5 6" xfId="3208"/>
    <cellStyle name="Total 2 5 6 2" xfId="3209"/>
    <cellStyle name="Total 2 5 6 2 2" xfId="3210"/>
    <cellStyle name="Total 2 5 6 3" xfId="3211"/>
    <cellStyle name="Total 2 5 6 3 2" xfId="3212"/>
    <cellStyle name="Total 2 5 6 4" xfId="3213"/>
    <cellStyle name="Total 2 5 7" xfId="3214"/>
    <cellStyle name="Total 2 5 7 2" xfId="3215"/>
    <cellStyle name="Total 2 5 7 2 2" xfId="3216"/>
    <cellStyle name="Total 2 5 7 3" xfId="3217"/>
    <cellStyle name="Total 2 5 7 3 2" xfId="3218"/>
    <cellStyle name="Total 2 5 7 4" xfId="3219"/>
    <cellStyle name="Total 2 5 8" xfId="3220"/>
    <cellStyle name="Total 2 5 8 2" xfId="3221"/>
    <cellStyle name="Total 2 5 8 2 2" xfId="3222"/>
    <cellStyle name="Total 2 5 8 3" xfId="3223"/>
    <cellStyle name="Total 2 5 9" xfId="3224"/>
    <cellStyle name="Total 2 5 9 2" xfId="3225"/>
    <cellStyle name="Total 2 6" xfId="3226"/>
    <cellStyle name="Total 2 6 2" xfId="3227"/>
    <cellStyle name="Total 2 6 2 2" xfId="3228"/>
    <cellStyle name="Total 2 6 3" xfId="3229"/>
    <cellStyle name="Total 2 6 3 2" xfId="3230"/>
    <cellStyle name="Total 2 6 4" xfId="3231"/>
    <cellStyle name="Total 2 7" xfId="3232"/>
    <cellStyle name="Total 2 7 2" xfId="3233"/>
    <cellStyle name="Total 2 7 2 2" xfId="3234"/>
    <cellStyle name="Total 2 7 3" xfId="3235"/>
    <cellStyle name="Total 2 7 3 2" xfId="3236"/>
    <cellStyle name="Total 2 7 4" xfId="3237"/>
    <cellStyle name="Total 2 8" xfId="3238"/>
    <cellStyle name="Total 2 8 2" xfId="3239"/>
    <cellStyle name="Total 2 8 2 2" xfId="3240"/>
    <cellStyle name="Total 2 8 3" xfId="3241"/>
    <cellStyle name="Total 2 8 3 2" xfId="3242"/>
    <cellStyle name="Total 2 8 4" xfId="3243"/>
    <cellStyle name="Total 2 9" xfId="3244"/>
    <cellStyle name="Total 2 9 2" xfId="3245"/>
    <cellStyle name="Total 2 9 2 2" xfId="3246"/>
    <cellStyle name="Total 2 9 3" xfId="3247"/>
    <cellStyle name="Total 2 9 3 2" xfId="3248"/>
    <cellStyle name="Total 2 9 4" xfId="3249"/>
    <cellStyle name="Total 3" xfId="192"/>
    <cellStyle name="ux" xfId="3250"/>
    <cellStyle name="Währung [0]_laroux" xfId="3251"/>
    <cellStyle name="Währung_laroux" xfId="3252"/>
    <cellStyle name="Warning Text" xfId="124" builtinId="11" customBuiltin="1"/>
    <cellStyle name="Warning Text 2" xfId="108"/>
    <cellStyle name="Warning Text 2 2" xfId="3253"/>
    <cellStyle name="Warning Text 2 3" xfId="3254"/>
    <cellStyle name="Warning Text 3" xfId="19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5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3256"/>
    <cellStyle name="Итог" xfId="47"/>
    <cellStyle name="Контрольная ячейка" xfId="48"/>
    <cellStyle name="Название" xfId="49"/>
    <cellStyle name="Нейтральный" xfId="50"/>
    <cellStyle name="Обычный 2" xfId="3257"/>
    <cellStyle name="Обычный 2 2" xfId="3258"/>
    <cellStyle name="Обычный 2 3" xfId="3259"/>
    <cellStyle name="Обычный 3" xfId="3260"/>
    <cellStyle name="Плохой" xfId="51"/>
    <cellStyle name="Пояснение" xfId="52"/>
    <cellStyle name="Примечание" xfId="53"/>
    <cellStyle name="Связанная ячейка" xfId="54"/>
    <cellStyle name="Стиль 1" xfId="109"/>
    <cellStyle name="Стиль 1 2 2" xfId="3261"/>
    <cellStyle name="Стиль 1 2 3" xfId="3262"/>
    <cellStyle name="Текст предупреждения" xfId="55"/>
    <cellStyle name="Финансовый 2" xfId="3263"/>
    <cellStyle name="Финансовый 2 2" xfId="3264"/>
    <cellStyle name="Финансовый 2 2 2" xfId="3265"/>
    <cellStyle name="Финансовый 2 2 2 2" xfId="3266"/>
    <cellStyle name="Финансовый 2 3" xfId="3267"/>
    <cellStyle name="Финансовый 2 3 2" xfId="3268"/>
    <cellStyle name="Финансовый 2 3 2 2" xfId="3269"/>
    <cellStyle name="Финансовый 2 4" xfId="3270"/>
    <cellStyle name="Финансовый 2 4 2" xfId="3271"/>
    <cellStyle name="Финансовый 3" xfId="3272"/>
    <cellStyle name="Финансовый 3 2" xfId="3273"/>
    <cellStyle name="Финансовый 3 2 2" xfId="3274"/>
    <cellStyle name="Финансовый 4" xfId="3275"/>
    <cellStyle name="Финансовый 4 2" xfId="3276"/>
    <cellStyle name="Финансовый 4 2 2" xfId="3277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tom\Desktop\Grut_2021\&#1350;&#1406;&#1377;&#1382;&#1381;&#1409;&#1400;&#1410;&#1396;%2001.03.21\Antarkaravarman%20planner_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 N 4"/>
      <sheetName val="N 5 kap_1"/>
      <sheetName val="N 6 kap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="90" zoomScaleNormal="90" workbookViewId="0">
      <selection activeCell="A3" sqref="A3:E3"/>
    </sheetView>
  </sheetViews>
  <sheetFormatPr defaultRowHeight="15"/>
  <cols>
    <col min="1" max="1" width="13" style="75" customWidth="1"/>
    <col min="2" max="2" width="13.85546875" style="75" customWidth="1"/>
    <col min="3" max="3" width="63.42578125" style="75" customWidth="1"/>
    <col min="4" max="4" width="18.7109375" style="75" customWidth="1"/>
    <col min="5" max="5" width="18.28515625" style="75" customWidth="1"/>
    <col min="6" max="16384" width="9.140625" style="75"/>
  </cols>
  <sheetData>
    <row r="1" spans="1:7" ht="68.25" customHeight="1">
      <c r="A1" s="73"/>
      <c r="B1" s="204" t="s">
        <v>98</v>
      </c>
      <c r="C1" s="205"/>
      <c r="D1" s="205"/>
      <c r="E1" s="205"/>
      <c r="F1" s="74"/>
      <c r="G1" s="74"/>
    </row>
    <row r="2" spans="1:7" ht="15.75" customHeight="1">
      <c r="A2" s="205"/>
      <c r="B2" s="205"/>
      <c r="C2" s="205"/>
      <c r="D2" s="205"/>
      <c r="E2" s="205"/>
      <c r="F2" s="74"/>
      <c r="G2" s="74"/>
    </row>
    <row r="3" spans="1:7" ht="82.5" customHeight="1">
      <c r="A3" s="225" t="s">
        <v>103</v>
      </c>
      <c r="B3" s="225"/>
      <c r="C3" s="225"/>
      <c r="D3" s="225"/>
      <c r="E3" s="225"/>
      <c r="F3" s="76"/>
      <c r="G3" s="76"/>
    </row>
    <row r="4" spans="1:7" ht="21" customHeight="1">
      <c r="A4" s="77"/>
      <c r="B4" s="77"/>
      <c r="C4" s="77"/>
      <c r="D4" s="226" t="s">
        <v>19</v>
      </c>
      <c r="E4" s="226"/>
      <c r="F4" s="77"/>
      <c r="G4" s="77"/>
    </row>
    <row r="5" spans="1:7" ht="102.75" customHeight="1">
      <c r="A5" s="227" t="s">
        <v>7</v>
      </c>
      <c r="B5" s="227"/>
      <c r="C5" s="230" t="s">
        <v>34</v>
      </c>
      <c r="D5" s="228" t="s">
        <v>35</v>
      </c>
      <c r="E5" s="229"/>
      <c r="F5" s="77"/>
      <c r="G5" s="77"/>
    </row>
    <row r="6" spans="1:7" ht="36.75" customHeight="1">
      <c r="A6" s="78" t="s">
        <v>9</v>
      </c>
      <c r="B6" s="78" t="s">
        <v>10</v>
      </c>
      <c r="C6" s="230"/>
      <c r="D6" s="79" t="s">
        <v>26</v>
      </c>
      <c r="E6" s="80" t="s">
        <v>27</v>
      </c>
      <c r="F6" s="77"/>
      <c r="G6" s="77"/>
    </row>
    <row r="7" spans="1:7" ht="23.25" customHeight="1">
      <c r="A7" s="81"/>
      <c r="B7" s="81"/>
      <c r="C7" s="82" t="s">
        <v>11</v>
      </c>
      <c r="D7" s="83">
        <f>D8+D28</f>
        <v>0</v>
      </c>
      <c r="E7" s="83">
        <f>E8+E28</f>
        <v>0</v>
      </c>
      <c r="F7" s="77"/>
      <c r="G7" s="77"/>
    </row>
    <row r="8" spans="1:7" ht="17.25">
      <c r="A8" s="84"/>
      <c r="B8" s="84"/>
      <c r="C8" s="85" t="s">
        <v>44</v>
      </c>
      <c r="D8" s="86">
        <f t="shared" ref="D8:E8" si="0">+D9</f>
        <v>10408.5</v>
      </c>
      <c r="E8" s="86">
        <f t="shared" si="0"/>
        <v>10408.5</v>
      </c>
      <c r="F8" s="77"/>
      <c r="G8" s="77"/>
    </row>
    <row r="9" spans="1:7" ht="16.5" customHeight="1">
      <c r="A9" s="231">
        <v>1016</v>
      </c>
      <c r="B9" s="231"/>
      <c r="C9" s="35" t="s">
        <v>36</v>
      </c>
      <c r="D9" s="206">
        <f>D16+D22</f>
        <v>10408.5</v>
      </c>
      <c r="E9" s="206">
        <f>E16+E22</f>
        <v>10408.5</v>
      </c>
      <c r="F9" s="77"/>
      <c r="G9" s="77"/>
    </row>
    <row r="10" spans="1:7" ht="34.5">
      <c r="A10" s="232"/>
      <c r="B10" s="232"/>
      <c r="C10" s="34" t="s">
        <v>45</v>
      </c>
      <c r="D10" s="207"/>
      <c r="E10" s="207"/>
      <c r="F10" s="77"/>
      <c r="G10" s="77"/>
    </row>
    <row r="11" spans="1:7" ht="18" customHeight="1">
      <c r="A11" s="232"/>
      <c r="B11" s="232"/>
      <c r="C11" s="35" t="s">
        <v>37</v>
      </c>
      <c r="D11" s="207"/>
      <c r="E11" s="207"/>
      <c r="F11" s="77"/>
      <c r="G11" s="77"/>
    </row>
    <row r="12" spans="1:7" ht="40.5" customHeight="1">
      <c r="A12" s="232"/>
      <c r="B12" s="232"/>
      <c r="C12" s="34" t="s">
        <v>50</v>
      </c>
      <c r="D12" s="207"/>
      <c r="E12" s="207"/>
      <c r="F12" s="77"/>
      <c r="G12" s="77"/>
    </row>
    <row r="13" spans="1:7" ht="18" customHeight="1">
      <c r="A13" s="232"/>
      <c r="B13" s="232"/>
      <c r="C13" s="35" t="s">
        <v>38</v>
      </c>
      <c r="D13" s="207"/>
      <c r="E13" s="207"/>
      <c r="F13" s="77"/>
      <c r="G13" s="77"/>
    </row>
    <row r="14" spans="1:7" ht="39" customHeight="1">
      <c r="A14" s="233"/>
      <c r="B14" s="233"/>
      <c r="C14" s="34" t="s">
        <v>51</v>
      </c>
      <c r="D14" s="208"/>
      <c r="E14" s="208"/>
      <c r="F14" s="77"/>
      <c r="G14" s="77"/>
    </row>
    <row r="15" spans="1:7" ht="17.25">
      <c r="A15" s="227" t="s">
        <v>39</v>
      </c>
      <c r="B15" s="227"/>
      <c r="C15" s="227"/>
      <c r="D15" s="227"/>
      <c r="E15" s="227"/>
    </row>
    <row r="16" spans="1:7" ht="19.5" customHeight="1">
      <c r="A16" s="234"/>
      <c r="B16" s="231">
        <v>11001</v>
      </c>
      <c r="C16" s="35" t="s">
        <v>40</v>
      </c>
      <c r="D16" s="206">
        <v>7135.5</v>
      </c>
      <c r="E16" s="206">
        <f>D16</f>
        <v>7135.5</v>
      </c>
    </row>
    <row r="17" spans="1:5" ht="41.25" customHeight="1">
      <c r="A17" s="235"/>
      <c r="B17" s="232"/>
      <c r="C17" s="34" t="s">
        <v>46</v>
      </c>
      <c r="D17" s="207"/>
      <c r="E17" s="207"/>
    </row>
    <row r="18" spans="1:5" ht="20.25" customHeight="1">
      <c r="A18" s="235"/>
      <c r="B18" s="232"/>
      <c r="C18" s="35" t="s">
        <v>41</v>
      </c>
      <c r="D18" s="207"/>
      <c r="E18" s="207"/>
    </row>
    <row r="19" spans="1:5" ht="42" customHeight="1">
      <c r="A19" s="235"/>
      <c r="B19" s="232"/>
      <c r="C19" s="34" t="s">
        <v>52</v>
      </c>
      <c r="D19" s="207"/>
      <c r="E19" s="207"/>
    </row>
    <row r="20" spans="1:5" ht="20.25" customHeight="1">
      <c r="A20" s="235"/>
      <c r="B20" s="232"/>
      <c r="C20" s="35" t="s">
        <v>42</v>
      </c>
      <c r="D20" s="207"/>
      <c r="E20" s="207"/>
    </row>
    <row r="21" spans="1:5" ht="21" customHeight="1">
      <c r="A21" s="236"/>
      <c r="B21" s="233"/>
      <c r="C21" s="34" t="s">
        <v>43</v>
      </c>
      <c r="D21" s="208"/>
      <c r="E21" s="208"/>
    </row>
    <row r="22" spans="1:5" ht="19.5" customHeight="1">
      <c r="A22" s="234"/>
      <c r="B22" s="231">
        <v>32001</v>
      </c>
      <c r="C22" s="35" t="s">
        <v>40</v>
      </c>
      <c r="D22" s="206">
        <f>'N 8 gnum'!I10</f>
        <v>3273</v>
      </c>
      <c r="E22" s="206">
        <f>D22</f>
        <v>3273</v>
      </c>
    </row>
    <row r="23" spans="1:5" ht="60.75" customHeight="1">
      <c r="A23" s="235"/>
      <c r="B23" s="232"/>
      <c r="C23" s="34" t="s">
        <v>109</v>
      </c>
      <c r="D23" s="207"/>
      <c r="E23" s="207"/>
    </row>
    <row r="24" spans="1:5" ht="20.25" customHeight="1">
      <c r="A24" s="235"/>
      <c r="B24" s="232"/>
      <c r="C24" s="35" t="s">
        <v>41</v>
      </c>
      <c r="D24" s="207"/>
      <c r="E24" s="207"/>
    </row>
    <row r="25" spans="1:5" ht="67.5" customHeight="1">
      <c r="A25" s="235"/>
      <c r="B25" s="232"/>
      <c r="C25" s="34" t="s">
        <v>110</v>
      </c>
      <c r="D25" s="207"/>
      <c r="E25" s="207"/>
    </row>
    <row r="26" spans="1:5" ht="25.5" customHeight="1">
      <c r="A26" s="235"/>
      <c r="B26" s="232"/>
      <c r="C26" s="35" t="s">
        <v>42</v>
      </c>
      <c r="D26" s="207"/>
      <c r="E26" s="207"/>
    </row>
    <row r="27" spans="1:5" ht="63" customHeight="1">
      <c r="A27" s="236"/>
      <c r="B27" s="233"/>
      <c r="C27" s="34" t="s">
        <v>104</v>
      </c>
      <c r="D27" s="208"/>
      <c r="E27" s="208"/>
    </row>
    <row r="28" spans="1:5" s="88" customFormat="1" ht="27.75" customHeight="1">
      <c r="A28" s="219" t="s">
        <v>53</v>
      </c>
      <c r="B28" s="220"/>
      <c r="C28" s="220"/>
      <c r="D28" s="87">
        <f t="shared" ref="D28:E28" si="1">D29</f>
        <v>-10408.5</v>
      </c>
      <c r="E28" s="87">
        <f t="shared" si="1"/>
        <v>-10408.5</v>
      </c>
    </row>
    <row r="29" spans="1:5" s="2" customFormat="1" ht="17.25" customHeight="1">
      <c r="A29" s="221" t="s">
        <v>54</v>
      </c>
      <c r="B29" s="224"/>
      <c r="C29" s="35" t="s">
        <v>36</v>
      </c>
      <c r="D29" s="206">
        <f>+D36+D42</f>
        <v>-10408.5</v>
      </c>
      <c r="E29" s="206">
        <f>+E36+E42</f>
        <v>-10408.5</v>
      </c>
    </row>
    <row r="30" spans="1:5" s="2" customFormat="1" ht="17.25" customHeight="1">
      <c r="A30" s="222"/>
      <c r="B30" s="224"/>
      <c r="C30" s="34" t="s">
        <v>55</v>
      </c>
      <c r="D30" s="207"/>
      <c r="E30" s="207"/>
    </row>
    <row r="31" spans="1:5" s="2" customFormat="1" ht="17.25" customHeight="1">
      <c r="A31" s="222"/>
      <c r="B31" s="224"/>
      <c r="C31" s="35" t="s">
        <v>37</v>
      </c>
      <c r="D31" s="207"/>
      <c r="E31" s="207"/>
    </row>
    <row r="32" spans="1:5" s="2" customFormat="1" ht="62.25" customHeight="1">
      <c r="A32" s="222"/>
      <c r="B32" s="224"/>
      <c r="C32" s="90" t="s">
        <v>56</v>
      </c>
      <c r="D32" s="207"/>
      <c r="E32" s="207"/>
    </row>
    <row r="33" spans="1:5" s="2" customFormat="1" ht="20.25" customHeight="1">
      <c r="A33" s="222"/>
      <c r="B33" s="224"/>
      <c r="C33" s="35" t="s">
        <v>38</v>
      </c>
      <c r="D33" s="207"/>
      <c r="E33" s="207"/>
    </row>
    <row r="34" spans="1:5" s="2" customFormat="1" ht="42.75" customHeight="1">
      <c r="A34" s="223"/>
      <c r="B34" s="224"/>
      <c r="C34" s="90" t="s">
        <v>57</v>
      </c>
      <c r="D34" s="208"/>
      <c r="E34" s="208"/>
    </row>
    <row r="35" spans="1:5" s="91" customFormat="1" ht="18.75" customHeight="1">
      <c r="A35" s="209"/>
      <c r="B35" s="210"/>
      <c r="C35" s="211" t="s">
        <v>58</v>
      </c>
      <c r="D35" s="212"/>
      <c r="E35" s="212"/>
    </row>
    <row r="36" spans="1:5" s="2" customFormat="1" ht="20.25" customHeight="1">
      <c r="A36" s="213"/>
      <c r="B36" s="216" t="s">
        <v>15</v>
      </c>
      <c r="C36" s="35" t="s">
        <v>40</v>
      </c>
      <c r="D36" s="206">
        <f>-D22+-D16</f>
        <v>-10408.5</v>
      </c>
      <c r="E36" s="206">
        <f>-E22+-E16</f>
        <v>-10408.5</v>
      </c>
    </row>
    <row r="37" spans="1:5" s="2" customFormat="1" ht="21" customHeight="1">
      <c r="A37" s="214"/>
      <c r="B37" s="217"/>
      <c r="C37" s="34" t="s">
        <v>55</v>
      </c>
      <c r="D37" s="207"/>
      <c r="E37" s="207"/>
    </row>
    <row r="38" spans="1:5" s="2" customFormat="1" ht="21" customHeight="1">
      <c r="A38" s="214"/>
      <c r="B38" s="217"/>
      <c r="C38" s="35" t="s">
        <v>41</v>
      </c>
      <c r="D38" s="207"/>
      <c r="E38" s="207"/>
    </row>
    <row r="39" spans="1:5" s="2" customFormat="1" ht="92.25" customHeight="1">
      <c r="A39" s="214"/>
      <c r="B39" s="217"/>
      <c r="C39" s="90" t="s">
        <v>59</v>
      </c>
      <c r="D39" s="207"/>
      <c r="E39" s="207"/>
    </row>
    <row r="40" spans="1:5" s="2" customFormat="1" ht="19.5" customHeight="1">
      <c r="A40" s="214"/>
      <c r="B40" s="217"/>
      <c r="C40" s="35" t="s">
        <v>42</v>
      </c>
      <c r="D40" s="207"/>
      <c r="E40" s="207"/>
    </row>
    <row r="41" spans="1:5" s="2" customFormat="1" ht="22.5" customHeight="1">
      <c r="A41" s="215"/>
      <c r="B41" s="218"/>
      <c r="C41" s="34" t="s">
        <v>43</v>
      </c>
      <c r="D41" s="208"/>
      <c r="E41" s="208"/>
    </row>
  </sheetData>
  <mergeCells count="31">
    <mergeCell ref="A22:A27"/>
    <mergeCell ref="B22:B27"/>
    <mergeCell ref="D22:D27"/>
    <mergeCell ref="E22:E27"/>
    <mergeCell ref="D16:D21"/>
    <mergeCell ref="E16:E21"/>
    <mergeCell ref="B16:B21"/>
    <mergeCell ref="A16:A21"/>
    <mergeCell ref="D9:D14"/>
    <mergeCell ref="E9:E14"/>
    <mergeCell ref="D5:E5"/>
    <mergeCell ref="A5:B5"/>
    <mergeCell ref="C5:C6"/>
    <mergeCell ref="A9:A14"/>
    <mergeCell ref="B9:B14"/>
    <mergeCell ref="B1:E1"/>
    <mergeCell ref="E29:E34"/>
    <mergeCell ref="A35:B35"/>
    <mergeCell ref="C35:E35"/>
    <mergeCell ref="A36:A41"/>
    <mergeCell ref="B36:B41"/>
    <mergeCell ref="D36:D41"/>
    <mergeCell ref="E36:E41"/>
    <mergeCell ref="A28:C28"/>
    <mergeCell ref="A29:A34"/>
    <mergeCell ref="B29:B34"/>
    <mergeCell ref="D29:D34"/>
    <mergeCell ref="A2:E2"/>
    <mergeCell ref="A3:E3"/>
    <mergeCell ref="D4:E4"/>
    <mergeCell ref="A15:E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="90" zoomScaleNormal="90" workbookViewId="0">
      <selection activeCell="A2" sqref="A2:H2"/>
    </sheetView>
  </sheetViews>
  <sheetFormatPr defaultColWidth="9.140625" defaultRowHeight="17.25"/>
  <cols>
    <col min="1" max="1" width="6.28515625" style="50" customWidth="1"/>
    <col min="2" max="2" width="9.140625" style="50" customWidth="1"/>
    <col min="3" max="3" width="53.140625" style="51" customWidth="1"/>
    <col min="4" max="4" width="13.42578125" style="52" customWidth="1"/>
    <col min="5" max="5" width="15.42578125" style="52" customWidth="1"/>
    <col min="6" max="6" width="20.42578125" style="52" customWidth="1"/>
    <col min="7" max="7" width="16.7109375" style="52" customWidth="1"/>
    <col min="8" max="8" width="18" style="52" customWidth="1"/>
    <col min="9" max="9" width="9.5703125" style="38" customWidth="1"/>
    <col min="10" max="10" width="9.85546875" style="38" bestFit="1" customWidth="1"/>
    <col min="11" max="16384" width="9.140625" style="38"/>
  </cols>
  <sheetData>
    <row r="1" spans="1:8" ht="69" customHeight="1">
      <c r="A1" s="237" t="s">
        <v>152</v>
      </c>
      <c r="B1" s="237"/>
      <c r="C1" s="237"/>
      <c r="D1" s="237"/>
      <c r="E1" s="237"/>
      <c r="F1" s="237"/>
      <c r="G1" s="237"/>
      <c r="H1" s="237"/>
    </row>
    <row r="2" spans="1:8" ht="18" customHeight="1">
      <c r="A2" s="237"/>
      <c r="B2" s="237"/>
      <c r="C2" s="237"/>
      <c r="D2" s="237"/>
      <c r="E2" s="237"/>
      <c r="F2" s="237"/>
      <c r="G2" s="237"/>
      <c r="H2" s="237"/>
    </row>
    <row r="3" spans="1:8" s="39" customFormat="1" ht="42" customHeight="1">
      <c r="A3" s="238" t="s">
        <v>117</v>
      </c>
      <c r="B3" s="238"/>
      <c r="C3" s="238"/>
      <c r="D3" s="238"/>
      <c r="E3" s="238"/>
      <c r="F3" s="238"/>
      <c r="G3" s="238"/>
      <c r="H3" s="238"/>
    </row>
    <row r="4" spans="1:8" s="39" customFormat="1" ht="19.5" customHeight="1">
      <c r="A4" s="40"/>
      <c r="B4" s="40"/>
      <c r="C4" s="41"/>
      <c r="D4" s="42"/>
      <c r="E4" s="42"/>
      <c r="F4" s="42"/>
      <c r="G4" s="239" t="s">
        <v>118</v>
      </c>
      <c r="H4" s="239"/>
    </row>
    <row r="5" spans="1:8" s="39" customFormat="1" ht="27.75" customHeight="1">
      <c r="A5" s="242" t="s">
        <v>66</v>
      </c>
      <c r="B5" s="242"/>
      <c r="C5" s="243" t="s">
        <v>119</v>
      </c>
      <c r="D5" s="241" t="s">
        <v>142</v>
      </c>
      <c r="E5" s="241"/>
      <c r="F5" s="241"/>
      <c r="G5" s="241"/>
      <c r="H5" s="241"/>
    </row>
    <row r="6" spans="1:8" s="39" customFormat="1" ht="33.75" customHeight="1">
      <c r="A6" s="242"/>
      <c r="B6" s="242"/>
      <c r="C6" s="243"/>
      <c r="D6" s="240" t="s">
        <v>120</v>
      </c>
      <c r="E6" s="240" t="s">
        <v>121</v>
      </c>
      <c r="F6" s="240"/>
      <c r="G6" s="240"/>
      <c r="H6" s="240"/>
    </row>
    <row r="7" spans="1:8" s="39" customFormat="1" ht="123" customHeight="1">
      <c r="A7" s="43" t="s">
        <v>70</v>
      </c>
      <c r="B7" s="43" t="s">
        <v>71</v>
      </c>
      <c r="C7" s="243"/>
      <c r="D7" s="240"/>
      <c r="E7" s="44" t="s">
        <v>122</v>
      </c>
      <c r="F7" s="44" t="s">
        <v>123</v>
      </c>
      <c r="G7" s="44" t="s">
        <v>124</v>
      </c>
      <c r="H7" s="44" t="s">
        <v>125</v>
      </c>
    </row>
    <row r="8" spans="1:8" ht="26.25" customHeight="1">
      <c r="A8" s="43"/>
      <c r="B8" s="43"/>
      <c r="C8" s="45" t="s">
        <v>126</v>
      </c>
      <c r="D8" s="44">
        <f>E8+F8+G8+H8</f>
        <v>3273</v>
      </c>
      <c r="E8" s="44">
        <f>E10</f>
        <v>0</v>
      </c>
      <c r="F8" s="44">
        <f>F10</f>
        <v>0</v>
      </c>
      <c r="G8" s="44">
        <f>G10</f>
        <v>0</v>
      </c>
      <c r="H8" s="44">
        <f>H10</f>
        <v>3273</v>
      </c>
    </row>
    <row r="9" spans="1:8" s="39" customFormat="1" ht="21.75" customHeight="1">
      <c r="A9" s="43"/>
      <c r="B9" s="43"/>
      <c r="C9" s="45" t="s">
        <v>127</v>
      </c>
      <c r="D9" s="44"/>
      <c r="E9" s="44"/>
      <c r="F9" s="44"/>
      <c r="G9" s="44"/>
      <c r="H9" s="44"/>
    </row>
    <row r="10" spans="1:8" s="39" customFormat="1" ht="39.75" customHeight="1">
      <c r="A10" s="46"/>
      <c r="B10" s="47"/>
      <c r="C10" s="47" t="s">
        <v>128</v>
      </c>
      <c r="D10" s="44">
        <f>E10+F10+G10+H10</f>
        <v>3273</v>
      </c>
      <c r="E10" s="44">
        <v>0</v>
      </c>
      <c r="F10" s="44">
        <v>0</v>
      </c>
      <c r="G10" s="44">
        <f>G11</f>
        <v>0</v>
      </c>
      <c r="H10" s="44">
        <f>H11</f>
        <v>3273</v>
      </c>
    </row>
    <row r="11" spans="1:8" ht="57.75" customHeight="1">
      <c r="A11" s="48">
        <v>1016</v>
      </c>
      <c r="B11" s="48">
        <v>32001</v>
      </c>
      <c r="C11" s="49" t="s">
        <v>109</v>
      </c>
      <c r="D11" s="44">
        <f>SUM(E11:H11)</f>
        <v>3273</v>
      </c>
      <c r="E11" s="44">
        <v>0</v>
      </c>
      <c r="F11" s="44">
        <v>0</v>
      </c>
      <c r="G11" s="44">
        <f>'[4]N 2'!J32</f>
        <v>0</v>
      </c>
      <c r="H11" s="44">
        <f>'N 4'!G38</f>
        <v>3273</v>
      </c>
    </row>
  </sheetData>
  <mergeCells count="9">
    <mergeCell ref="A1:H1"/>
    <mergeCell ref="A2:H2"/>
    <mergeCell ref="A3:H3"/>
    <mergeCell ref="G4:H4"/>
    <mergeCell ref="D6:D7"/>
    <mergeCell ref="E6:H6"/>
    <mergeCell ref="D5:H5"/>
    <mergeCell ref="A5:B6"/>
    <mergeCell ref="C5:C7"/>
  </mergeCells>
  <pageMargins left="0.24" right="0.2" top="0.75" bottom="0.75" header="0.21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90" zoomScaleNormal="90" workbookViewId="0">
      <selection activeCell="E8" sqref="E8"/>
    </sheetView>
  </sheetViews>
  <sheetFormatPr defaultColWidth="9.140625" defaultRowHeight="17.25"/>
  <cols>
    <col min="1" max="1" width="6.7109375" style="55" customWidth="1"/>
    <col min="2" max="2" width="10" style="55" customWidth="1"/>
    <col min="3" max="3" width="66.140625" style="55" customWidth="1"/>
    <col min="4" max="5" width="15" style="55" customWidth="1"/>
    <col min="6" max="8" width="13.28515625" style="55" customWidth="1"/>
    <col min="9" max="9" width="14.85546875" style="55" customWidth="1"/>
    <col min="10" max="16384" width="9.140625" style="55"/>
  </cols>
  <sheetData>
    <row r="1" spans="1:11" ht="64.5" customHeight="1">
      <c r="A1" s="244" t="s">
        <v>116</v>
      </c>
      <c r="B1" s="244"/>
      <c r="C1" s="244"/>
      <c r="D1" s="244"/>
      <c r="E1" s="244"/>
      <c r="F1" s="53"/>
      <c r="G1" s="54"/>
      <c r="H1" s="54"/>
      <c r="I1" s="54"/>
    </row>
    <row r="2" spans="1:11" ht="12.75" customHeight="1">
      <c r="A2" s="56"/>
      <c r="B2" s="56"/>
      <c r="C2" s="56"/>
      <c r="D2" s="56"/>
      <c r="E2" s="56"/>
      <c r="F2" s="53"/>
      <c r="G2" s="54"/>
      <c r="H2" s="54"/>
      <c r="I2" s="54"/>
    </row>
    <row r="3" spans="1:11" ht="48" customHeight="1">
      <c r="A3" s="245" t="s">
        <v>129</v>
      </c>
      <c r="B3" s="245"/>
      <c r="C3" s="245"/>
      <c r="D3" s="245"/>
      <c r="E3" s="245"/>
      <c r="F3" s="57"/>
      <c r="G3" s="58"/>
      <c r="H3" s="58"/>
      <c r="I3" s="58"/>
      <c r="K3" s="59"/>
    </row>
    <row r="4" spans="1:11">
      <c r="D4" s="246" t="s">
        <v>130</v>
      </c>
      <c r="E4" s="246"/>
    </row>
    <row r="5" spans="1:11" ht="40.5" customHeight="1">
      <c r="A5" s="247" t="s">
        <v>66</v>
      </c>
      <c r="B5" s="248"/>
      <c r="C5" s="251" t="s">
        <v>131</v>
      </c>
      <c r="D5" s="254" t="s">
        <v>142</v>
      </c>
      <c r="E5" s="255"/>
    </row>
    <row r="6" spans="1:11" ht="74.25" customHeight="1">
      <c r="A6" s="249"/>
      <c r="B6" s="250"/>
      <c r="C6" s="252"/>
      <c r="D6" s="256"/>
      <c r="E6" s="257"/>
    </row>
    <row r="7" spans="1:11" ht="91.5" customHeight="1">
      <c r="A7" s="60" t="s">
        <v>70</v>
      </c>
      <c r="B7" s="60" t="s">
        <v>71</v>
      </c>
      <c r="C7" s="253"/>
      <c r="D7" s="61" t="s">
        <v>132</v>
      </c>
      <c r="E7" s="61" t="s">
        <v>72</v>
      </c>
    </row>
    <row r="8" spans="1:11" ht="29.25" customHeight="1">
      <c r="A8" s="60"/>
      <c r="B8" s="60"/>
      <c r="C8" s="62" t="s">
        <v>126</v>
      </c>
      <c r="D8" s="63">
        <f t="shared" ref="D8:E8" si="0">D9</f>
        <v>3273</v>
      </c>
      <c r="E8" s="63">
        <f t="shared" si="0"/>
        <v>3273</v>
      </c>
    </row>
    <row r="9" spans="1:11">
      <c r="A9" s="64"/>
      <c r="B9" s="65"/>
      <c r="C9" s="65" t="s">
        <v>133</v>
      </c>
      <c r="D9" s="66">
        <f t="shared" ref="D9:E9" si="1">D11</f>
        <v>3273</v>
      </c>
      <c r="E9" s="66">
        <f t="shared" si="1"/>
        <v>3273</v>
      </c>
    </row>
    <row r="10" spans="1:11">
      <c r="A10" s="64"/>
      <c r="B10" s="64"/>
      <c r="C10" s="64" t="s">
        <v>134</v>
      </c>
      <c r="D10" s="67"/>
      <c r="E10" s="67"/>
    </row>
    <row r="11" spans="1:11" s="69" customFormat="1" ht="56.25" customHeight="1">
      <c r="A11" s="48">
        <v>1016</v>
      </c>
      <c r="B11" s="48">
        <v>32001</v>
      </c>
      <c r="C11" s="49" t="s">
        <v>109</v>
      </c>
      <c r="D11" s="66">
        <f t="shared" ref="D11:E11" si="2">D13</f>
        <v>3273</v>
      </c>
      <c r="E11" s="66">
        <f t="shared" si="2"/>
        <v>3273</v>
      </c>
    </row>
    <row r="12" spans="1:11" s="69" customFormat="1" ht="19.5" customHeight="1">
      <c r="A12" s="68"/>
      <c r="B12" s="68"/>
      <c r="C12" s="64" t="s">
        <v>135</v>
      </c>
      <c r="D12" s="66"/>
      <c r="E12" s="66"/>
    </row>
    <row r="13" spans="1:11" s="69" customFormat="1" ht="30.75" customHeight="1">
      <c r="A13" s="68"/>
      <c r="B13" s="68"/>
      <c r="C13" s="70" t="s">
        <v>128</v>
      </c>
      <c r="D13" s="66">
        <f>'N 2'!H11</f>
        <v>3273</v>
      </c>
      <c r="E13" s="66">
        <f>D13</f>
        <v>3273</v>
      </c>
    </row>
  </sheetData>
  <mergeCells count="6">
    <mergeCell ref="A1:E1"/>
    <mergeCell ref="A3:E3"/>
    <mergeCell ref="D4:E4"/>
    <mergeCell ref="A5:B6"/>
    <mergeCell ref="C5:C7"/>
    <mergeCell ref="D5:E6"/>
  </mergeCells>
  <pageMargins left="0.2" right="0.2" top="0.75" bottom="0.75" header="0.3" footer="0.3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4" zoomScale="90" zoomScaleNormal="90" workbookViewId="0">
      <selection activeCell="H29" sqref="H29"/>
    </sheetView>
  </sheetViews>
  <sheetFormatPr defaultRowHeight="17.25"/>
  <cols>
    <col min="1" max="1" width="10.140625" style="92" customWidth="1"/>
    <col min="2" max="2" width="8.85546875" style="92" customWidth="1"/>
    <col min="3" max="3" width="7.7109375" style="92" customWidth="1"/>
    <col min="4" max="4" width="11.7109375" style="92" customWidth="1"/>
    <col min="5" max="5" width="10.42578125" style="92" customWidth="1"/>
    <col min="6" max="6" width="57.140625" style="92" customWidth="1"/>
    <col min="7" max="8" width="17.42578125" style="147" customWidth="1"/>
    <col min="9" max="16384" width="9.140625" style="92"/>
  </cols>
  <sheetData>
    <row r="1" spans="1:8" ht="17.25" customHeight="1">
      <c r="A1" s="258" t="s">
        <v>153</v>
      </c>
      <c r="B1" s="259"/>
      <c r="C1" s="259"/>
      <c r="D1" s="259"/>
      <c r="E1" s="259"/>
      <c r="F1" s="259"/>
      <c r="G1" s="259"/>
      <c r="H1" s="259"/>
    </row>
    <row r="2" spans="1:8" ht="21" customHeight="1">
      <c r="A2" s="259"/>
      <c r="B2" s="259"/>
      <c r="C2" s="259"/>
      <c r="D2" s="259"/>
      <c r="E2" s="259"/>
      <c r="F2" s="259"/>
      <c r="G2" s="259"/>
      <c r="H2" s="259"/>
    </row>
    <row r="3" spans="1:8" s="93" customFormat="1">
      <c r="A3" s="259"/>
      <c r="B3" s="259"/>
      <c r="C3" s="259"/>
      <c r="D3" s="259"/>
      <c r="E3" s="259"/>
      <c r="F3" s="259"/>
      <c r="G3" s="259"/>
      <c r="H3" s="259"/>
    </row>
    <row r="4" spans="1:8" s="93" customFormat="1" ht="12" customHeight="1">
      <c r="A4" s="259"/>
      <c r="B4" s="259"/>
      <c r="C4" s="259"/>
      <c r="D4" s="259"/>
      <c r="E4" s="259"/>
      <c r="F4" s="259"/>
      <c r="G4" s="259"/>
      <c r="H4" s="259"/>
    </row>
    <row r="5" spans="1:8" s="93" customFormat="1" ht="12.75" customHeight="1">
      <c r="A5" s="94"/>
      <c r="B5" s="94"/>
      <c r="C5" s="94"/>
      <c r="D5" s="94"/>
      <c r="E5" s="94"/>
      <c r="F5" s="94"/>
      <c r="G5" s="94"/>
      <c r="H5" s="94"/>
    </row>
    <row r="6" spans="1:8" s="95" customFormat="1" ht="48" customHeight="1">
      <c r="A6" s="264" t="s">
        <v>113</v>
      </c>
      <c r="B6" s="264"/>
      <c r="C6" s="264"/>
      <c r="D6" s="264"/>
      <c r="E6" s="264"/>
      <c r="F6" s="264"/>
      <c r="G6" s="264"/>
      <c r="H6" s="264"/>
    </row>
    <row r="7" spans="1:8" s="95" customFormat="1">
      <c r="G7" s="96"/>
      <c r="H7" s="96" t="s">
        <v>19</v>
      </c>
    </row>
    <row r="8" spans="1:8" s="97" customFormat="1" ht="88.5" customHeight="1">
      <c r="A8" s="265" t="s">
        <v>16</v>
      </c>
      <c r="B8" s="266"/>
      <c r="C8" s="267"/>
      <c r="D8" s="261" t="s">
        <v>7</v>
      </c>
      <c r="E8" s="261"/>
      <c r="F8" s="261" t="s">
        <v>20</v>
      </c>
      <c r="G8" s="269" t="s">
        <v>8</v>
      </c>
      <c r="H8" s="270"/>
    </row>
    <row r="9" spans="1:8" s="97" customFormat="1" ht="35.25" customHeight="1">
      <c r="A9" s="98" t="s">
        <v>17</v>
      </c>
      <c r="B9" s="98" t="s">
        <v>112</v>
      </c>
      <c r="C9" s="98" t="s">
        <v>18</v>
      </c>
      <c r="D9" s="99" t="s">
        <v>9</v>
      </c>
      <c r="E9" s="99" t="s">
        <v>71</v>
      </c>
      <c r="F9" s="261"/>
      <c r="G9" s="148" t="s">
        <v>13</v>
      </c>
      <c r="H9" s="148" t="s">
        <v>5</v>
      </c>
    </row>
    <row r="10" spans="1:8" s="97" customFormat="1" ht="22.5" customHeight="1">
      <c r="A10" s="99"/>
      <c r="B10" s="100"/>
      <c r="C10" s="101"/>
      <c r="D10" s="100"/>
      <c r="E10" s="100"/>
      <c r="F10" s="102" t="s">
        <v>11</v>
      </c>
      <c r="G10" s="103">
        <f>+G11+G39</f>
        <v>0</v>
      </c>
      <c r="H10" s="103">
        <f>+H11+H39</f>
        <v>0</v>
      </c>
    </row>
    <row r="11" spans="1:8" s="33" customFormat="1" ht="16.5" customHeight="1">
      <c r="A11" s="104" t="s">
        <v>81</v>
      </c>
      <c r="B11" s="100"/>
      <c r="C11" s="101"/>
      <c r="D11" s="100"/>
      <c r="E11" s="100"/>
      <c r="F11" s="105" t="s">
        <v>80</v>
      </c>
      <c r="G11" s="103">
        <f t="shared" ref="G11:H11" si="0">+G13</f>
        <v>10408.5</v>
      </c>
      <c r="H11" s="103">
        <f t="shared" si="0"/>
        <v>10408.5</v>
      </c>
    </row>
    <row r="12" spans="1:8" s="33" customFormat="1" ht="17.25" customHeight="1">
      <c r="A12" s="106"/>
      <c r="B12" s="100"/>
      <c r="C12" s="101"/>
      <c r="D12" s="100"/>
      <c r="E12" s="100"/>
      <c r="F12" s="107" t="s">
        <v>0</v>
      </c>
      <c r="G12" s="108"/>
      <c r="H12" s="109"/>
    </row>
    <row r="13" spans="1:8" s="33" customFormat="1" ht="21.75" customHeight="1">
      <c r="A13" s="106"/>
      <c r="B13" s="104" t="s">
        <v>21</v>
      </c>
      <c r="C13" s="101"/>
      <c r="D13" s="30"/>
      <c r="E13" s="110"/>
      <c r="F13" s="85" t="s">
        <v>79</v>
      </c>
      <c r="G13" s="103">
        <f t="shared" ref="G13" si="1">+G15</f>
        <v>10408.5</v>
      </c>
      <c r="H13" s="103">
        <f>+H15</f>
        <v>10408.5</v>
      </c>
    </row>
    <row r="14" spans="1:8" s="33" customFormat="1" ht="19.5" customHeight="1">
      <c r="A14" s="106"/>
      <c r="B14" s="106"/>
      <c r="C14" s="101"/>
      <c r="D14" s="30"/>
      <c r="E14" s="110"/>
      <c r="F14" s="36" t="s">
        <v>0</v>
      </c>
      <c r="G14" s="108"/>
      <c r="H14" s="109"/>
    </row>
    <row r="15" spans="1:8" s="33" customFormat="1" ht="21" customHeight="1">
      <c r="A15" s="106"/>
      <c r="B15" s="106"/>
      <c r="C15" s="104" t="s">
        <v>22</v>
      </c>
      <c r="D15" s="30"/>
      <c r="E15" s="110"/>
      <c r="F15" s="85" t="s">
        <v>79</v>
      </c>
      <c r="G15" s="103">
        <f t="shared" ref="G15:H15" si="2">+G17</f>
        <v>10408.5</v>
      </c>
      <c r="H15" s="103">
        <f t="shared" si="2"/>
        <v>10408.5</v>
      </c>
    </row>
    <row r="16" spans="1:8" s="33" customFormat="1">
      <c r="A16" s="106"/>
      <c r="B16" s="106"/>
      <c r="C16" s="31"/>
      <c r="D16" s="30"/>
      <c r="E16" s="110"/>
      <c r="F16" s="107" t="s">
        <v>0</v>
      </c>
      <c r="G16" s="108"/>
      <c r="H16" s="111"/>
    </row>
    <row r="17" spans="1:8" s="33" customFormat="1">
      <c r="A17" s="106"/>
      <c r="B17" s="106"/>
      <c r="C17" s="31"/>
      <c r="D17" s="112"/>
      <c r="E17" s="110"/>
      <c r="F17" s="85" t="s">
        <v>44</v>
      </c>
      <c r="G17" s="113">
        <f t="shared" ref="G17:H17" si="3">+G19</f>
        <v>10408.5</v>
      </c>
      <c r="H17" s="113">
        <f t="shared" si="3"/>
        <v>10408.5</v>
      </c>
    </row>
    <row r="18" spans="1:8" s="33" customFormat="1">
      <c r="A18" s="106"/>
      <c r="B18" s="106"/>
      <c r="C18" s="31"/>
      <c r="D18" s="30"/>
      <c r="E18" s="114"/>
      <c r="F18" s="36" t="s">
        <v>0</v>
      </c>
      <c r="G18" s="115"/>
      <c r="H18" s="116"/>
    </row>
    <row r="19" spans="1:8" s="33" customFormat="1" ht="39" customHeight="1">
      <c r="A19" s="106"/>
      <c r="B19" s="106"/>
      <c r="C19" s="31"/>
      <c r="D19" s="117">
        <v>1016</v>
      </c>
      <c r="E19" s="263"/>
      <c r="F19" s="85" t="s">
        <v>45</v>
      </c>
      <c r="G19" s="118">
        <f>G21+G30</f>
        <v>10408.5</v>
      </c>
      <c r="H19" s="118">
        <f>H21+H30</f>
        <v>10408.5</v>
      </c>
    </row>
    <row r="20" spans="1:8" s="33" customFormat="1" ht="18.75" customHeight="1">
      <c r="A20" s="106"/>
      <c r="B20" s="106"/>
      <c r="C20" s="31"/>
      <c r="D20" s="31"/>
      <c r="E20" s="263"/>
      <c r="F20" s="34" t="s">
        <v>0</v>
      </c>
      <c r="G20" s="119"/>
      <c r="H20" s="120"/>
    </row>
    <row r="21" spans="1:8" s="33" customFormat="1" ht="37.5" customHeight="1">
      <c r="A21" s="106"/>
      <c r="B21" s="106"/>
      <c r="C21" s="31"/>
      <c r="D21" s="31"/>
      <c r="E21" s="263" t="s">
        <v>15</v>
      </c>
      <c r="F21" s="34" t="s">
        <v>46</v>
      </c>
      <c r="G21" s="120">
        <f t="shared" ref="G21" si="4">+G23</f>
        <v>7135.5</v>
      </c>
      <c r="H21" s="120">
        <f>+H23</f>
        <v>7135.5</v>
      </c>
    </row>
    <row r="22" spans="1:8" s="33" customFormat="1" ht="18" customHeight="1">
      <c r="A22" s="106"/>
      <c r="B22" s="106"/>
      <c r="C22" s="31"/>
      <c r="D22" s="31"/>
      <c r="E22" s="263"/>
      <c r="F22" s="34" t="s">
        <v>1</v>
      </c>
      <c r="G22" s="121"/>
      <c r="H22" s="120"/>
    </row>
    <row r="23" spans="1:8" s="33" customFormat="1" ht="19.5" customHeight="1">
      <c r="A23" s="106"/>
      <c r="B23" s="106"/>
      <c r="C23" s="31"/>
      <c r="D23" s="31"/>
      <c r="E23" s="263"/>
      <c r="F23" s="35" t="s">
        <v>44</v>
      </c>
      <c r="G23" s="120">
        <f t="shared" ref="G23:H23" si="5">+G25</f>
        <v>7135.5</v>
      </c>
      <c r="H23" s="120">
        <f t="shared" si="5"/>
        <v>7135.5</v>
      </c>
    </row>
    <row r="24" spans="1:8" s="33" customFormat="1" ht="39.75" customHeight="1">
      <c r="A24" s="106"/>
      <c r="B24" s="106"/>
      <c r="C24" s="31"/>
      <c r="D24" s="31"/>
      <c r="E24" s="263"/>
      <c r="F24" s="34" t="s">
        <v>2</v>
      </c>
      <c r="G24" s="121"/>
      <c r="H24" s="120"/>
    </row>
    <row r="25" spans="1:8" s="33" customFormat="1" ht="20.25" customHeight="1">
      <c r="A25" s="106"/>
      <c r="B25" s="106"/>
      <c r="C25" s="31"/>
      <c r="D25" s="31"/>
      <c r="E25" s="263"/>
      <c r="F25" s="34" t="s">
        <v>3</v>
      </c>
      <c r="G25" s="120">
        <f t="shared" ref="G25:H25" si="6">+G26</f>
        <v>7135.5</v>
      </c>
      <c r="H25" s="120">
        <f t="shared" si="6"/>
        <v>7135.5</v>
      </c>
    </row>
    <row r="26" spans="1:8" s="33" customFormat="1" ht="20.25" customHeight="1">
      <c r="A26" s="106"/>
      <c r="B26" s="106"/>
      <c r="C26" s="31"/>
      <c r="D26" s="31"/>
      <c r="E26" s="263"/>
      <c r="F26" s="34" t="s">
        <v>4</v>
      </c>
      <c r="G26" s="120">
        <f t="shared" ref="G26:H28" si="7">+G27</f>
        <v>7135.5</v>
      </c>
      <c r="H26" s="120">
        <f t="shared" si="7"/>
        <v>7135.5</v>
      </c>
    </row>
    <row r="27" spans="1:8" s="33" customFormat="1" ht="19.5" customHeight="1">
      <c r="A27" s="106"/>
      <c r="B27" s="106"/>
      <c r="C27" s="31"/>
      <c r="D27" s="31"/>
      <c r="E27" s="263"/>
      <c r="F27" s="34" t="s">
        <v>47</v>
      </c>
      <c r="G27" s="120">
        <f t="shared" si="7"/>
        <v>7135.5</v>
      </c>
      <c r="H27" s="120">
        <f t="shared" si="7"/>
        <v>7135.5</v>
      </c>
    </row>
    <row r="28" spans="1:8" s="33" customFormat="1" ht="34.5" customHeight="1">
      <c r="A28" s="106"/>
      <c r="B28" s="106"/>
      <c r="C28" s="31"/>
      <c r="D28" s="31"/>
      <c r="E28" s="263"/>
      <c r="F28" s="34" t="s">
        <v>48</v>
      </c>
      <c r="G28" s="120">
        <f t="shared" si="7"/>
        <v>7135.5</v>
      </c>
      <c r="H28" s="120">
        <f t="shared" si="7"/>
        <v>7135.5</v>
      </c>
    </row>
    <row r="29" spans="1:8" s="33" customFormat="1" ht="57" customHeight="1">
      <c r="A29" s="106"/>
      <c r="B29" s="106"/>
      <c r="C29" s="31"/>
      <c r="D29" s="31"/>
      <c r="E29" s="263"/>
      <c r="F29" s="34" t="s">
        <v>49</v>
      </c>
      <c r="G29" s="120">
        <f>'N-1'!D16</f>
        <v>7135.5</v>
      </c>
      <c r="H29" s="120">
        <f>'N-1'!E16</f>
        <v>7135.5</v>
      </c>
    </row>
    <row r="30" spans="1:8" s="33" customFormat="1" ht="54.75" customHeight="1">
      <c r="A30" s="106"/>
      <c r="B30" s="106"/>
      <c r="C30" s="31"/>
      <c r="D30" s="31"/>
      <c r="E30" s="263">
        <v>32001</v>
      </c>
      <c r="F30" s="34" t="s">
        <v>109</v>
      </c>
      <c r="G30" s="120">
        <f t="shared" ref="G30" si="8">+G32</f>
        <v>3273</v>
      </c>
      <c r="H30" s="120">
        <f>+H32</f>
        <v>3273</v>
      </c>
    </row>
    <row r="31" spans="1:8" s="33" customFormat="1" ht="18" customHeight="1">
      <c r="A31" s="106"/>
      <c r="B31" s="106"/>
      <c r="C31" s="31"/>
      <c r="D31" s="31"/>
      <c r="E31" s="263"/>
      <c r="F31" s="34" t="s">
        <v>1</v>
      </c>
      <c r="G31" s="121"/>
      <c r="H31" s="120"/>
    </row>
    <row r="32" spans="1:8" s="33" customFormat="1" ht="19.5" customHeight="1">
      <c r="A32" s="106"/>
      <c r="B32" s="106"/>
      <c r="C32" s="31"/>
      <c r="D32" s="31"/>
      <c r="E32" s="263"/>
      <c r="F32" s="35" t="s">
        <v>44</v>
      </c>
      <c r="G32" s="120">
        <f t="shared" ref="G32:H32" si="9">+G34</f>
        <v>3273</v>
      </c>
      <c r="H32" s="120">
        <f t="shared" si="9"/>
        <v>3273</v>
      </c>
    </row>
    <row r="33" spans="1:8" s="33" customFormat="1" ht="40.5" customHeight="1">
      <c r="A33" s="106"/>
      <c r="B33" s="106"/>
      <c r="C33" s="31"/>
      <c r="D33" s="31"/>
      <c r="E33" s="263"/>
      <c r="F33" s="34" t="s">
        <v>2</v>
      </c>
      <c r="G33" s="121"/>
      <c r="H33" s="120"/>
    </row>
    <row r="34" spans="1:8" s="33" customFormat="1" ht="20.25" customHeight="1">
      <c r="A34" s="106"/>
      <c r="B34" s="106"/>
      <c r="C34" s="31"/>
      <c r="D34" s="31"/>
      <c r="E34" s="263"/>
      <c r="F34" s="34" t="s">
        <v>3</v>
      </c>
      <c r="G34" s="120">
        <f t="shared" ref="G34:H37" si="10">+G35</f>
        <v>3273</v>
      </c>
      <c r="H34" s="120">
        <f t="shared" si="10"/>
        <v>3273</v>
      </c>
    </row>
    <row r="35" spans="1:8" s="33" customFormat="1" ht="20.25" customHeight="1">
      <c r="A35" s="106"/>
      <c r="B35" s="106"/>
      <c r="C35" s="31"/>
      <c r="D35" s="31"/>
      <c r="E35" s="263"/>
      <c r="F35" s="34" t="s">
        <v>99</v>
      </c>
      <c r="G35" s="120">
        <f t="shared" si="10"/>
        <v>3273</v>
      </c>
      <c r="H35" s="120">
        <f t="shared" si="10"/>
        <v>3273</v>
      </c>
    </row>
    <row r="36" spans="1:8" s="33" customFormat="1" ht="19.5" customHeight="1">
      <c r="A36" s="106"/>
      <c r="B36" s="106"/>
      <c r="C36" s="31"/>
      <c r="D36" s="31"/>
      <c r="E36" s="263"/>
      <c r="F36" s="34" t="s">
        <v>100</v>
      </c>
      <c r="G36" s="120">
        <f t="shared" si="10"/>
        <v>3273</v>
      </c>
      <c r="H36" s="120">
        <f t="shared" si="10"/>
        <v>3273</v>
      </c>
    </row>
    <row r="37" spans="1:8" s="33" customFormat="1" ht="19.5" customHeight="1">
      <c r="A37" s="106"/>
      <c r="B37" s="106"/>
      <c r="C37" s="31"/>
      <c r="D37" s="31"/>
      <c r="E37" s="263"/>
      <c r="F37" s="36" t="s">
        <v>101</v>
      </c>
      <c r="G37" s="120">
        <f t="shared" si="10"/>
        <v>3273</v>
      </c>
      <c r="H37" s="120">
        <f t="shared" si="10"/>
        <v>3273</v>
      </c>
    </row>
    <row r="38" spans="1:8" s="33" customFormat="1" ht="20.25" customHeight="1" thickBot="1">
      <c r="A38" s="122"/>
      <c r="B38" s="122"/>
      <c r="C38" s="32"/>
      <c r="D38" s="32"/>
      <c r="E38" s="268"/>
      <c r="F38" s="37" t="s">
        <v>102</v>
      </c>
      <c r="G38" s="123">
        <f>'N-1'!D22</f>
        <v>3273</v>
      </c>
      <c r="H38" s="123">
        <f>G38</f>
        <v>3273</v>
      </c>
    </row>
    <row r="39" spans="1:8" s="33" customFormat="1" ht="34.5">
      <c r="A39" s="124">
        <v>11</v>
      </c>
      <c r="B39" s="125"/>
      <c r="C39" s="125"/>
      <c r="D39" s="126"/>
      <c r="E39" s="126"/>
      <c r="F39" s="127" t="s">
        <v>60</v>
      </c>
      <c r="G39" s="128">
        <f t="shared" ref="G39:H39" si="11">G41</f>
        <v>-10408.5</v>
      </c>
      <c r="H39" s="128">
        <f t="shared" si="11"/>
        <v>-10408.5</v>
      </c>
    </row>
    <row r="40" spans="1:8" s="33" customFormat="1" ht="20.25" customHeight="1">
      <c r="A40" s="274"/>
      <c r="B40" s="129"/>
      <c r="C40" s="129"/>
      <c r="D40" s="100"/>
      <c r="E40" s="100"/>
      <c r="F40" s="130" t="s">
        <v>0</v>
      </c>
      <c r="G40" s="131"/>
      <c r="H40" s="131"/>
    </row>
    <row r="41" spans="1:8" s="33" customFormat="1" ht="33.75" customHeight="1">
      <c r="A41" s="275"/>
      <c r="B41" s="132">
        <v>1</v>
      </c>
      <c r="C41" s="129"/>
      <c r="D41" s="30"/>
      <c r="E41" s="110"/>
      <c r="F41" s="133" t="s">
        <v>61</v>
      </c>
      <c r="G41" s="134">
        <f t="shared" ref="G41:H41" si="12">G43</f>
        <v>-10408.5</v>
      </c>
      <c r="H41" s="134">
        <f t="shared" si="12"/>
        <v>-10408.5</v>
      </c>
    </row>
    <row r="42" spans="1:8" s="33" customFormat="1" ht="19.5" customHeight="1">
      <c r="A42" s="275"/>
      <c r="B42" s="274"/>
      <c r="C42" s="129"/>
      <c r="D42" s="30"/>
      <c r="E42" s="110"/>
      <c r="F42" s="135" t="s">
        <v>0</v>
      </c>
      <c r="G42" s="136"/>
      <c r="H42" s="136"/>
    </row>
    <row r="43" spans="1:8" s="33" customFormat="1" ht="21" customHeight="1">
      <c r="A43" s="275"/>
      <c r="B43" s="275"/>
      <c r="C43" s="132">
        <v>1</v>
      </c>
      <c r="D43" s="30"/>
      <c r="E43" s="110"/>
      <c r="F43" s="137" t="s">
        <v>55</v>
      </c>
      <c r="G43" s="128">
        <f t="shared" ref="G43:H43" si="13">G45</f>
        <v>-10408.5</v>
      </c>
      <c r="H43" s="128">
        <f t="shared" si="13"/>
        <v>-10408.5</v>
      </c>
    </row>
    <row r="44" spans="1:8" s="33" customFormat="1">
      <c r="A44" s="275"/>
      <c r="B44" s="275"/>
      <c r="C44" s="271"/>
      <c r="D44" s="29"/>
      <c r="E44" s="138"/>
      <c r="F44" s="107" t="s">
        <v>0</v>
      </c>
      <c r="G44" s="136"/>
      <c r="H44" s="136"/>
    </row>
    <row r="45" spans="1:8" s="33" customFormat="1">
      <c r="A45" s="275"/>
      <c r="B45" s="275"/>
      <c r="C45" s="272"/>
      <c r="D45" s="30"/>
      <c r="E45" s="110"/>
      <c r="F45" s="139" t="s">
        <v>62</v>
      </c>
      <c r="G45" s="134">
        <f t="shared" ref="G45:H45" si="14">G47</f>
        <v>-10408.5</v>
      </c>
      <c r="H45" s="134">
        <f t="shared" si="14"/>
        <v>-10408.5</v>
      </c>
    </row>
    <row r="46" spans="1:8" s="33" customFormat="1">
      <c r="A46" s="275"/>
      <c r="B46" s="275"/>
      <c r="C46" s="272"/>
      <c r="D46" s="30"/>
      <c r="E46" s="110"/>
      <c r="F46" s="107" t="s">
        <v>0</v>
      </c>
      <c r="G46" s="136"/>
      <c r="H46" s="136"/>
    </row>
    <row r="47" spans="1:8" s="33" customFormat="1" ht="24" customHeight="1">
      <c r="A47" s="275"/>
      <c r="B47" s="275"/>
      <c r="C47" s="272"/>
      <c r="D47" s="260">
        <v>1139</v>
      </c>
      <c r="E47" s="261"/>
      <c r="F47" s="133" t="s">
        <v>55</v>
      </c>
      <c r="G47" s="134">
        <f t="shared" ref="G47:H47" si="15">+G49+G57</f>
        <v>-10408.5</v>
      </c>
      <c r="H47" s="134">
        <f t="shared" si="15"/>
        <v>-10408.5</v>
      </c>
    </row>
    <row r="48" spans="1:8" s="33" customFormat="1" ht="21" customHeight="1">
      <c r="A48" s="275"/>
      <c r="B48" s="275"/>
      <c r="C48" s="272"/>
      <c r="D48" s="260"/>
      <c r="E48" s="261"/>
      <c r="F48" s="107" t="s">
        <v>0</v>
      </c>
      <c r="G48" s="140"/>
      <c r="H48" s="140"/>
    </row>
    <row r="49" spans="1:8" s="95" customFormat="1" ht="28.5" customHeight="1">
      <c r="A49" s="275"/>
      <c r="B49" s="275"/>
      <c r="C49" s="272"/>
      <c r="D49" s="260"/>
      <c r="E49" s="141">
        <v>11001</v>
      </c>
      <c r="F49" s="142" t="s">
        <v>55</v>
      </c>
      <c r="G49" s="143">
        <f t="shared" ref="G49:H49" si="16">G51</f>
        <v>-10408.5</v>
      </c>
      <c r="H49" s="143">
        <f t="shared" si="16"/>
        <v>-10408.5</v>
      </c>
    </row>
    <row r="50" spans="1:8" s="95" customFormat="1" ht="21" customHeight="1">
      <c r="A50" s="275"/>
      <c r="B50" s="275"/>
      <c r="C50" s="272"/>
      <c r="D50" s="260"/>
      <c r="E50" s="262"/>
      <c r="F50" s="135" t="s">
        <v>1</v>
      </c>
      <c r="G50" s="136"/>
      <c r="H50" s="144"/>
    </row>
    <row r="51" spans="1:8" s="95" customFormat="1" ht="17.25" customHeight="1">
      <c r="A51" s="275"/>
      <c r="B51" s="275"/>
      <c r="C51" s="272"/>
      <c r="D51" s="260"/>
      <c r="E51" s="262"/>
      <c r="F51" s="145" t="s">
        <v>53</v>
      </c>
      <c r="G51" s="146">
        <f t="shared" ref="G51:H51" si="17">G53</f>
        <v>-10408.5</v>
      </c>
      <c r="H51" s="146">
        <f t="shared" si="17"/>
        <v>-10408.5</v>
      </c>
    </row>
    <row r="52" spans="1:8" s="95" customFormat="1" ht="34.5" customHeight="1">
      <c r="A52" s="275"/>
      <c r="B52" s="275"/>
      <c r="C52" s="272"/>
      <c r="D52" s="260"/>
      <c r="E52" s="262"/>
      <c r="F52" s="107" t="s">
        <v>2</v>
      </c>
      <c r="G52" s="136"/>
      <c r="H52" s="136"/>
    </row>
    <row r="53" spans="1:8" s="95" customFormat="1" ht="17.25" customHeight="1">
      <c r="A53" s="275"/>
      <c r="B53" s="275"/>
      <c r="C53" s="272"/>
      <c r="D53" s="260"/>
      <c r="E53" s="262"/>
      <c r="F53" s="90" t="s">
        <v>3</v>
      </c>
      <c r="G53" s="136">
        <f t="shared" ref="G53:H55" si="18">G54</f>
        <v>-10408.5</v>
      </c>
      <c r="H53" s="136">
        <f t="shared" si="18"/>
        <v>-10408.5</v>
      </c>
    </row>
    <row r="54" spans="1:8" s="95" customFormat="1" ht="17.25" customHeight="1">
      <c r="A54" s="275"/>
      <c r="B54" s="275"/>
      <c r="C54" s="272"/>
      <c r="D54" s="260"/>
      <c r="E54" s="262"/>
      <c r="F54" s="107" t="s">
        <v>4</v>
      </c>
      <c r="G54" s="136">
        <f t="shared" si="18"/>
        <v>-10408.5</v>
      </c>
      <c r="H54" s="136">
        <f t="shared" si="18"/>
        <v>-10408.5</v>
      </c>
    </row>
    <row r="55" spans="1:8" s="95" customFormat="1" ht="21" customHeight="1">
      <c r="A55" s="275"/>
      <c r="B55" s="275"/>
      <c r="C55" s="272"/>
      <c r="D55" s="260"/>
      <c r="E55" s="262"/>
      <c r="F55" s="107" t="s">
        <v>63</v>
      </c>
      <c r="G55" s="136">
        <f t="shared" si="18"/>
        <v>-10408.5</v>
      </c>
      <c r="H55" s="136">
        <f t="shared" si="18"/>
        <v>-10408.5</v>
      </c>
    </row>
    <row r="56" spans="1:8" s="95" customFormat="1" ht="20.25" customHeight="1">
      <c r="A56" s="276"/>
      <c r="B56" s="276"/>
      <c r="C56" s="273"/>
      <c r="D56" s="260"/>
      <c r="E56" s="262"/>
      <c r="F56" s="107" t="s">
        <v>64</v>
      </c>
      <c r="G56" s="136">
        <f>'N-1'!D36</f>
        <v>-10408.5</v>
      </c>
      <c r="H56" s="136">
        <f>G56</f>
        <v>-10408.5</v>
      </c>
    </row>
  </sheetData>
  <mergeCells count="15">
    <mergeCell ref="A1:H4"/>
    <mergeCell ref="D47:D56"/>
    <mergeCell ref="E47:E48"/>
    <mergeCell ref="E50:E56"/>
    <mergeCell ref="E19:E20"/>
    <mergeCell ref="E21:E29"/>
    <mergeCell ref="A6:H6"/>
    <mergeCell ref="A8:C8"/>
    <mergeCell ref="D8:E8"/>
    <mergeCell ref="F8:F9"/>
    <mergeCell ref="E30:E38"/>
    <mergeCell ref="G8:H8"/>
    <mergeCell ref="C44:C56"/>
    <mergeCell ref="B42:B56"/>
    <mergeCell ref="A40:A56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  <ignoredErrors>
    <ignoredError sqref="A11:H11 B12:H12 C14:H15 D16:H18 E20:H28 E29 D19:F19 B13:E13 G13:H1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"/>
  <sheetViews>
    <sheetView workbookViewId="0">
      <selection activeCell="F18" sqref="F18"/>
    </sheetView>
  </sheetViews>
  <sheetFormatPr defaultRowHeight="16.5"/>
  <cols>
    <col min="1" max="1" width="9.7109375" style="20" customWidth="1"/>
    <col min="2" max="2" width="15.85546875" style="21" customWidth="1"/>
    <col min="3" max="3" width="21.42578125" style="21" customWidth="1"/>
    <col min="4" max="4" width="16.42578125" style="21" customWidth="1"/>
    <col min="5" max="5" width="25.140625" style="21" customWidth="1"/>
    <col min="6" max="6" width="45" style="21" customWidth="1"/>
    <col min="7" max="7" width="22.28515625" style="20" customWidth="1"/>
    <col min="8" max="16384" width="9.140625" style="20"/>
  </cols>
  <sheetData>
    <row r="1" spans="1:42" s="6" customFormat="1" ht="19.5" customHeight="1">
      <c r="C1" s="7"/>
      <c r="D1" s="290" t="s">
        <v>114</v>
      </c>
      <c r="E1" s="290"/>
      <c r="F1" s="290"/>
      <c r="G1" s="290"/>
    </row>
    <row r="2" spans="1:42" s="3" customFormat="1" ht="19.5" customHeight="1">
      <c r="C2" s="290" t="s">
        <v>33</v>
      </c>
      <c r="D2" s="290"/>
      <c r="E2" s="290"/>
      <c r="F2" s="290"/>
      <c r="G2" s="290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</row>
    <row r="3" spans="1:42" s="3" customFormat="1" ht="19.5" customHeight="1">
      <c r="C3" s="290" t="s">
        <v>65</v>
      </c>
      <c r="D3" s="290"/>
      <c r="E3" s="290"/>
      <c r="F3" s="290"/>
      <c r="G3" s="290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42" s="6" customFormat="1">
      <c r="C4" s="291"/>
      <c r="D4" s="291"/>
      <c r="E4" s="291"/>
      <c r="F4" s="9"/>
      <c r="G4" s="9"/>
    </row>
    <row r="5" spans="1:42" s="6" customFormat="1" ht="47.25" customHeight="1">
      <c r="A5" s="292" t="s">
        <v>82</v>
      </c>
      <c r="B5" s="292"/>
      <c r="C5" s="292"/>
      <c r="D5" s="292"/>
      <c r="E5" s="292"/>
      <c r="F5" s="292"/>
      <c r="G5" s="292"/>
    </row>
    <row r="6" spans="1:42" s="4" customFormat="1" ht="21" customHeight="1">
      <c r="A6" s="10"/>
      <c r="B6" s="10"/>
      <c r="C6" s="11"/>
      <c r="D6" s="11"/>
      <c r="E6" s="11"/>
      <c r="F6" s="10"/>
      <c r="G6" s="12" t="s">
        <v>97</v>
      </c>
    </row>
    <row r="7" spans="1:42" s="4" customFormat="1" ht="81" customHeight="1">
      <c r="A7" s="287" t="s">
        <v>66</v>
      </c>
      <c r="B7" s="288"/>
      <c r="C7" s="289" t="s">
        <v>67</v>
      </c>
      <c r="D7" s="289"/>
      <c r="E7" s="289"/>
      <c r="F7" s="289" t="s">
        <v>68</v>
      </c>
      <c r="G7" s="27" t="s">
        <v>69</v>
      </c>
    </row>
    <row r="8" spans="1:42" s="4" customFormat="1" ht="22.5" customHeight="1">
      <c r="A8" s="28" t="s">
        <v>70</v>
      </c>
      <c r="B8" s="28" t="s">
        <v>71</v>
      </c>
      <c r="C8" s="289"/>
      <c r="D8" s="289"/>
      <c r="E8" s="289"/>
      <c r="F8" s="289"/>
      <c r="G8" s="27" t="s">
        <v>72</v>
      </c>
    </row>
    <row r="9" spans="1:42" s="4" customFormat="1">
      <c r="A9" s="14">
        <v>1</v>
      </c>
      <c r="B9" s="14">
        <v>2</v>
      </c>
      <c r="C9" s="277">
        <v>3</v>
      </c>
      <c r="D9" s="277"/>
      <c r="E9" s="277"/>
      <c r="F9" s="14">
        <v>4</v>
      </c>
      <c r="G9" s="14">
        <v>5</v>
      </c>
    </row>
    <row r="10" spans="1:42" s="4" customFormat="1" ht="25.5" customHeight="1">
      <c r="A10" s="278" t="s">
        <v>83</v>
      </c>
      <c r="B10" s="279"/>
      <c r="C10" s="279"/>
      <c r="D10" s="279"/>
      <c r="E10" s="279"/>
      <c r="F10" s="280"/>
      <c r="G10" s="24">
        <f>+G11</f>
        <v>7135.5</v>
      </c>
    </row>
    <row r="11" spans="1:42" s="4" customFormat="1" ht="33.75" customHeight="1">
      <c r="A11" s="13">
        <v>1016</v>
      </c>
      <c r="B11" s="26" t="s">
        <v>84</v>
      </c>
      <c r="C11" s="15"/>
      <c r="D11" s="15"/>
      <c r="E11" s="16"/>
      <c r="F11" s="17"/>
      <c r="G11" s="24">
        <f>+G12+G14</f>
        <v>7135.5</v>
      </c>
    </row>
    <row r="12" spans="1:42" s="4" customFormat="1" ht="39" customHeight="1">
      <c r="A12" s="13"/>
      <c r="B12" s="18">
        <v>11001</v>
      </c>
      <c r="C12" s="281" t="s">
        <v>85</v>
      </c>
      <c r="D12" s="282"/>
      <c r="E12" s="283"/>
      <c r="F12" s="25" t="s">
        <v>83</v>
      </c>
      <c r="G12" s="24">
        <f>G13</f>
        <v>7135.5</v>
      </c>
    </row>
    <row r="13" spans="1:42" s="4" customFormat="1" ht="27">
      <c r="A13" s="13"/>
      <c r="B13" s="19"/>
      <c r="C13" s="284"/>
      <c r="D13" s="285"/>
      <c r="E13" s="286"/>
      <c r="F13" s="23" t="s">
        <v>86</v>
      </c>
      <c r="G13" s="5">
        <f>'N 4'!H21</f>
        <v>7135.5</v>
      </c>
    </row>
  </sheetData>
  <mergeCells count="12">
    <mergeCell ref="D1:G1"/>
    <mergeCell ref="C2:G2"/>
    <mergeCell ref="C3:G3"/>
    <mergeCell ref="C4:E4"/>
    <mergeCell ref="A5:G5"/>
    <mergeCell ref="C9:E9"/>
    <mergeCell ref="A10:F10"/>
    <mergeCell ref="C12:E12"/>
    <mergeCell ref="C13:E13"/>
    <mergeCell ref="A7:B7"/>
    <mergeCell ref="C7:E8"/>
    <mergeCell ref="F7: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4"/>
  <sheetViews>
    <sheetView topLeftCell="A40" zoomScale="90" zoomScaleNormal="90" workbookViewId="0">
      <selection activeCell="B25" sqref="B25"/>
    </sheetView>
  </sheetViews>
  <sheetFormatPr defaultRowHeight="15"/>
  <cols>
    <col min="1" max="1" width="25.5703125" style="75" customWidth="1"/>
    <col min="2" max="2" width="58.5703125" style="75" customWidth="1"/>
    <col min="3" max="3" width="19.7109375" style="75" customWidth="1"/>
    <col min="4" max="4" width="17.42578125" style="75" customWidth="1"/>
    <col min="5" max="6" width="9.140625" style="75"/>
    <col min="7" max="7" width="43.5703125" style="75" customWidth="1"/>
    <col min="8" max="16384" width="9.140625" style="75"/>
  </cols>
  <sheetData>
    <row r="1" spans="1:40" s="89" customFormat="1" ht="19.5" customHeight="1">
      <c r="A1" s="73"/>
      <c r="B1" s="205" t="s">
        <v>115</v>
      </c>
      <c r="C1" s="205"/>
      <c r="D1" s="205"/>
      <c r="E1" s="149"/>
    </row>
    <row r="2" spans="1:40" s="89" customFormat="1" ht="19.5" customHeight="1">
      <c r="A2" s="149"/>
      <c r="B2" s="205" t="s">
        <v>33</v>
      </c>
      <c r="C2" s="205"/>
      <c r="D2" s="205"/>
      <c r="E2" s="149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</row>
    <row r="3" spans="1:40" s="89" customFormat="1" ht="19.5" customHeight="1">
      <c r="A3" s="149"/>
      <c r="B3" s="205" t="s">
        <v>65</v>
      </c>
      <c r="C3" s="205"/>
      <c r="D3" s="205"/>
      <c r="E3" s="149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</row>
    <row r="5" spans="1:40" s="88" customFormat="1" ht="74.25" customHeight="1">
      <c r="A5" s="311" t="s">
        <v>154</v>
      </c>
      <c r="B5" s="311"/>
      <c r="C5" s="311"/>
      <c r="D5" s="311"/>
    </row>
    <row r="6" spans="1:40" s="2" customFormat="1" ht="15.75" customHeight="1">
      <c r="A6" s="1"/>
      <c r="B6" s="1"/>
    </row>
    <row r="7" spans="1:40" s="2" customFormat="1" ht="24" customHeight="1">
      <c r="A7" s="312" t="s">
        <v>88</v>
      </c>
      <c r="B7" s="312"/>
      <c r="C7" s="312"/>
      <c r="D7" s="312"/>
    </row>
    <row r="8" spans="1:40" s="2" customFormat="1" ht="28.5" customHeight="1">
      <c r="A8" s="151" t="s">
        <v>95</v>
      </c>
      <c r="B8" s="152"/>
      <c r="C8" s="152"/>
      <c r="D8" s="152"/>
    </row>
    <row r="9" spans="1:40" s="2" customFormat="1" ht="17.25">
      <c r="A9" s="150"/>
      <c r="B9" s="150"/>
      <c r="C9" s="152"/>
      <c r="D9" s="152"/>
    </row>
    <row r="10" spans="1:40" s="89" customFormat="1" ht="20.25" customHeight="1">
      <c r="A10" s="150"/>
      <c r="B10" s="150"/>
      <c r="C10" s="152"/>
      <c r="D10" s="152"/>
    </row>
    <row r="11" spans="1:40" ht="23.25" customHeight="1">
      <c r="A11" s="153" t="s">
        <v>12</v>
      </c>
      <c r="B11" s="153" t="s">
        <v>6</v>
      </c>
      <c r="C11" s="154"/>
      <c r="D11" s="155"/>
    </row>
    <row r="12" spans="1:40" ht="34.5">
      <c r="A12" s="156">
        <v>1016</v>
      </c>
      <c r="B12" s="137" t="s">
        <v>87</v>
      </c>
      <c r="C12" s="155"/>
      <c r="D12" s="95"/>
    </row>
    <row r="13" spans="1:40" ht="17.25">
      <c r="A13" s="89"/>
      <c r="B13" s="89"/>
      <c r="C13" s="89"/>
      <c r="D13" s="89"/>
    </row>
    <row r="14" spans="1:40" ht="75" customHeight="1">
      <c r="A14" s="101" t="s">
        <v>23</v>
      </c>
      <c r="B14" s="157" t="s">
        <v>89</v>
      </c>
      <c r="C14" s="306" t="s">
        <v>142</v>
      </c>
      <c r="D14" s="307"/>
    </row>
    <row r="15" spans="1:40" ht="26.25" customHeight="1">
      <c r="A15" s="158" t="s">
        <v>24</v>
      </c>
      <c r="B15" s="157" t="s">
        <v>25</v>
      </c>
      <c r="C15" s="159" t="s">
        <v>26</v>
      </c>
      <c r="D15" s="159" t="s">
        <v>27</v>
      </c>
    </row>
    <row r="16" spans="1:40" ht="34.5">
      <c r="A16" s="160" t="s">
        <v>28</v>
      </c>
      <c r="B16" s="157" t="s">
        <v>90</v>
      </c>
      <c r="C16" s="308"/>
      <c r="D16" s="309"/>
    </row>
    <row r="17" spans="1:9" ht="43.5" customHeight="1">
      <c r="A17" s="160" t="s">
        <v>29</v>
      </c>
      <c r="B17" s="157" t="s">
        <v>91</v>
      </c>
      <c r="C17" s="304"/>
      <c r="D17" s="309"/>
    </row>
    <row r="18" spans="1:9" ht="18" customHeight="1">
      <c r="A18" s="160" t="s">
        <v>30</v>
      </c>
      <c r="B18" s="157" t="s">
        <v>14</v>
      </c>
      <c r="C18" s="304"/>
      <c r="D18" s="309"/>
    </row>
    <row r="19" spans="1:9" ht="51.75">
      <c r="A19" s="160" t="s">
        <v>92</v>
      </c>
      <c r="B19" s="157" t="s">
        <v>78</v>
      </c>
      <c r="C19" s="304"/>
      <c r="D19" s="309"/>
    </row>
    <row r="20" spans="1:9" ht="17.25">
      <c r="A20" s="265" t="s">
        <v>31</v>
      </c>
      <c r="B20" s="267"/>
      <c r="C20" s="305"/>
      <c r="D20" s="309"/>
    </row>
    <row r="21" spans="1:9" ht="71.25" customHeight="1">
      <c r="A21" s="297" t="s">
        <v>93</v>
      </c>
      <c r="B21" s="298"/>
      <c r="C21" s="161">
        <v>150</v>
      </c>
      <c r="D21" s="161">
        <v>150</v>
      </c>
    </row>
    <row r="22" spans="1:9" ht="63" customHeight="1">
      <c r="A22" s="297" t="s">
        <v>94</v>
      </c>
      <c r="B22" s="298"/>
      <c r="C22" s="161">
        <v>40</v>
      </c>
      <c r="D22" s="161">
        <v>40</v>
      </c>
    </row>
    <row r="23" spans="1:9" ht="18" customHeight="1">
      <c r="A23" s="293" t="s">
        <v>32</v>
      </c>
      <c r="B23" s="294"/>
      <c r="C23" s="162">
        <f>'N 4'!G29</f>
        <v>7135.5</v>
      </c>
      <c r="D23" s="162">
        <f>'N 4'!H29</f>
        <v>7135.5</v>
      </c>
    </row>
    <row r="24" spans="1:9" ht="34.5" customHeight="1"/>
    <row r="25" spans="1:9" ht="72" customHeight="1">
      <c r="A25" s="101" t="s">
        <v>23</v>
      </c>
      <c r="B25" s="157" t="s">
        <v>89</v>
      </c>
      <c r="C25" s="306" t="s">
        <v>142</v>
      </c>
      <c r="D25" s="307"/>
    </row>
    <row r="26" spans="1:9" ht="26.25" customHeight="1">
      <c r="A26" s="158" t="s">
        <v>24</v>
      </c>
      <c r="B26" s="157">
        <v>32001</v>
      </c>
      <c r="C26" s="159" t="s">
        <v>26</v>
      </c>
      <c r="D26" s="159" t="s">
        <v>27</v>
      </c>
    </row>
    <row r="27" spans="1:9" ht="57" customHeight="1">
      <c r="A27" s="160" t="s">
        <v>28</v>
      </c>
      <c r="B27" s="157" t="s">
        <v>109</v>
      </c>
      <c r="C27" s="308"/>
      <c r="D27" s="309"/>
    </row>
    <row r="28" spans="1:9" ht="79.5" customHeight="1">
      <c r="A28" s="160" t="s">
        <v>29</v>
      </c>
      <c r="B28" s="157" t="s">
        <v>110</v>
      </c>
      <c r="C28" s="304"/>
      <c r="D28" s="309"/>
    </row>
    <row r="29" spans="1:9" ht="61.5" customHeight="1">
      <c r="A29" s="160" t="s">
        <v>30</v>
      </c>
      <c r="B29" s="157" t="s">
        <v>104</v>
      </c>
      <c r="C29" s="304"/>
      <c r="D29" s="309"/>
    </row>
    <row r="30" spans="1:9" ht="60" customHeight="1">
      <c r="A30" s="160" t="s">
        <v>164</v>
      </c>
      <c r="B30" s="157" t="s">
        <v>105</v>
      </c>
      <c r="C30" s="304"/>
      <c r="D30" s="309"/>
    </row>
    <row r="31" spans="1:9" ht="24.75" customHeight="1">
      <c r="A31" s="265" t="s">
        <v>31</v>
      </c>
      <c r="B31" s="267"/>
      <c r="C31" s="305"/>
      <c r="D31" s="309"/>
    </row>
    <row r="32" spans="1:9" ht="20.25" customHeight="1">
      <c r="A32" s="310" t="s">
        <v>107</v>
      </c>
      <c r="B32" s="310"/>
      <c r="C32" s="163"/>
      <c r="D32" s="164">
        <v>4</v>
      </c>
      <c r="G32" s="198"/>
      <c r="H32" s="198"/>
      <c r="I32" s="198"/>
    </row>
    <row r="33" spans="1:10" ht="18" customHeight="1">
      <c r="A33" s="310" t="s">
        <v>108</v>
      </c>
      <c r="B33" s="310"/>
      <c r="C33" s="161"/>
      <c r="D33" s="161">
        <v>1</v>
      </c>
      <c r="G33" s="198"/>
      <c r="H33" s="198"/>
      <c r="I33" s="315"/>
      <c r="J33" s="316"/>
    </row>
    <row r="34" spans="1:10" ht="18" customHeight="1">
      <c r="A34" s="310" t="s">
        <v>174</v>
      </c>
      <c r="B34" s="310"/>
      <c r="C34" s="161"/>
      <c r="D34" s="161">
        <v>4</v>
      </c>
      <c r="G34" s="198"/>
      <c r="H34" s="198"/>
      <c r="I34" s="199"/>
      <c r="J34" s="181"/>
    </row>
    <row r="35" spans="1:10" ht="18" customHeight="1">
      <c r="A35" s="313" t="s">
        <v>175</v>
      </c>
      <c r="B35" s="314"/>
      <c r="C35" s="161"/>
      <c r="D35" s="161">
        <v>2</v>
      </c>
      <c r="G35" s="198"/>
      <c r="H35" s="198"/>
      <c r="I35" s="199"/>
      <c r="J35" s="181"/>
    </row>
    <row r="36" spans="1:10" ht="18" customHeight="1">
      <c r="A36" s="313" t="s">
        <v>176</v>
      </c>
      <c r="B36" s="314"/>
      <c r="C36" s="161"/>
      <c r="D36" s="161">
        <v>4</v>
      </c>
      <c r="G36" s="198"/>
      <c r="H36" s="198"/>
      <c r="I36" s="199"/>
      <c r="J36" s="181"/>
    </row>
    <row r="37" spans="1:10" ht="18" customHeight="1">
      <c r="A37" s="310" t="s">
        <v>162</v>
      </c>
      <c r="B37" s="310"/>
      <c r="C37" s="161"/>
      <c r="D37" s="161">
        <v>10</v>
      </c>
      <c r="G37" s="198"/>
      <c r="H37" s="198"/>
      <c r="I37" s="199"/>
      <c r="J37" s="180"/>
    </row>
    <row r="38" spans="1:10" ht="18" customHeight="1">
      <c r="A38" s="310" t="s">
        <v>163</v>
      </c>
      <c r="B38" s="310"/>
      <c r="C38" s="161"/>
      <c r="D38" s="161">
        <v>5</v>
      </c>
      <c r="G38" s="198"/>
      <c r="H38" s="198"/>
      <c r="I38" s="199"/>
      <c r="J38" s="180"/>
    </row>
    <row r="39" spans="1:10" ht="18" customHeight="1">
      <c r="A39" s="310" t="s">
        <v>177</v>
      </c>
      <c r="B39" s="310"/>
      <c r="C39" s="161"/>
      <c r="D39" s="161">
        <v>5</v>
      </c>
      <c r="G39" s="198"/>
      <c r="H39" s="198"/>
      <c r="I39" s="315"/>
      <c r="J39" s="316"/>
    </row>
    <row r="40" spans="1:10" ht="18" customHeight="1">
      <c r="A40" s="310" t="s">
        <v>106</v>
      </c>
      <c r="B40" s="310"/>
      <c r="C40" s="161"/>
      <c r="D40" s="165" t="s">
        <v>111</v>
      </c>
      <c r="G40" s="198"/>
      <c r="H40" s="198"/>
      <c r="I40" s="315"/>
      <c r="J40" s="316"/>
    </row>
    <row r="41" spans="1:10" ht="18" customHeight="1">
      <c r="A41" s="310" t="s">
        <v>155</v>
      </c>
      <c r="B41" s="310"/>
      <c r="C41" s="161"/>
      <c r="D41" s="161">
        <v>80</v>
      </c>
      <c r="G41" s="198"/>
      <c r="H41" s="198"/>
      <c r="I41" s="315"/>
      <c r="J41" s="316"/>
    </row>
    <row r="42" spans="1:10" ht="18" customHeight="1">
      <c r="A42" s="310" t="s">
        <v>156</v>
      </c>
      <c r="B42" s="310"/>
      <c r="C42" s="161"/>
      <c r="D42" s="161">
        <v>65</v>
      </c>
      <c r="G42" s="198"/>
      <c r="H42" s="198"/>
      <c r="I42" s="315"/>
      <c r="J42" s="316"/>
    </row>
    <row r="43" spans="1:10" ht="18" customHeight="1">
      <c r="A43" s="293" t="s">
        <v>32</v>
      </c>
      <c r="B43" s="294"/>
      <c r="C43" s="162">
        <f>'N-1'!D22</f>
        <v>3273</v>
      </c>
      <c r="D43" s="162">
        <f>C43</f>
        <v>3273</v>
      </c>
    </row>
    <row r="44" spans="1:10" ht="18" customHeight="1">
      <c r="A44" s="166"/>
      <c r="B44" s="166"/>
      <c r="C44" s="167"/>
      <c r="D44" s="167"/>
    </row>
    <row r="45" spans="1:10" ht="18" customHeight="1">
      <c r="A45" s="166"/>
      <c r="B45" s="166"/>
      <c r="C45" s="167"/>
      <c r="D45" s="167"/>
    </row>
    <row r="46" spans="1:10" ht="17.25">
      <c r="A46" s="22"/>
      <c r="B46" s="22" t="s">
        <v>73</v>
      </c>
      <c r="C46" s="22"/>
      <c r="D46" s="22"/>
    </row>
    <row r="47" spans="1:10" s="2" customFormat="1" ht="28.5" customHeight="1">
      <c r="A47" s="152" t="s">
        <v>95</v>
      </c>
      <c r="B47" s="152"/>
      <c r="C47" s="152"/>
      <c r="D47" s="152"/>
      <c r="I47" s="75"/>
      <c r="J47" s="75"/>
    </row>
    <row r="48" spans="1:10" ht="20.25" customHeight="1">
      <c r="A48" s="299"/>
      <c r="B48" s="299"/>
      <c r="C48" s="299"/>
      <c r="D48" s="299"/>
    </row>
    <row r="49" spans="1:4" ht="17.25">
      <c r="A49" s="153" t="s">
        <v>12</v>
      </c>
      <c r="B49" s="153" t="s">
        <v>6</v>
      </c>
      <c r="C49" s="154"/>
      <c r="D49" s="154"/>
    </row>
    <row r="50" spans="1:4" ht="17.25">
      <c r="A50" s="156">
        <v>1139</v>
      </c>
      <c r="B50" s="137" t="s">
        <v>74</v>
      </c>
      <c r="C50" s="168"/>
      <c r="D50" s="168"/>
    </row>
    <row r="51" spans="1:4" ht="17.25">
      <c r="A51" s="89"/>
      <c r="B51" s="89"/>
      <c r="C51" s="89"/>
      <c r="D51" s="89"/>
    </row>
    <row r="52" spans="1:4" ht="17.25">
      <c r="A52" s="166"/>
      <c r="B52" s="166"/>
      <c r="C52" s="166"/>
      <c r="D52" s="169"/>
    </row>
    <row r="53" spans="1:4" ht="72" customHeight="1">
      <c r="A53" s="101" t="s">
        <v>23</v>
      </c>
      <c r="B53" s="170" t="s">
        <v>75</v>
      </c>
      <c r="C53" s="261" t="s">
        <v>178</v>
      </c>
      <c r="D53" s="261"/>
    </row>
    <row r="54" spans="1:4" ht="34.5">
      <c r="A54" s="158" t="s">
        <v>24</v>
      </c>
      <c r="B54" s="156" t="s">
        <v>25</v>
      </c>
      <c r="C54" s="159" t="s">
        <v>26</v>
      </c>
      <c r="D54" s="159" t="s">
        <v>27</v>
      </c>
    </row>
    <row r="55" spans="1:4" ht="39" customHeight="1">
      <c r="A55" s="160" t="s">
        <v>28</v>
      </c>
      <c r="B55" s="145" t="s">
        <v>74</v>
      </c>
      <c r="C55" s="300"/>
      <c r="D55" s="303"/>
    </row>
    <row r="56" spans="1:4" ht="57.75" customHeight="1">
      <c r="A56" s="158" t="s">
        <v>29</v>
      </c>
      <c r="B56" s="145" t="s">
        <v>76</v>
      </c>
      <c r="C56" s="301"/>
      <c r="D56" s="304"/>
    </row>
    <row r="57" spans="1:4" ht="19.5" customHeight="1">
      <c r="A57" s="158" t="s">
        <v>30</v>
      </c>
      <c r="B57" s="100" t="s">
        <v>14</v>
      </c>
      <c r="C57" s="301"/>
      <c r="D57" s="304"/>
    </row>
    <row r="58" spans="1:4" ht="44.25" customHeight="1">
      <c r="A58" s="158" t="s">
        <v>77</v>
      </c>
      <c r="B58" s="100" t="s">
        <v>73</v>
      </c>
      <c r="C58" s="301"/>
      <c r="D58" s="304"/>
    </row>
    <row r="59" spans="1:4" ht="27" customHeight="1">
      <c r="A59" s="295" t="s">
        <v>31</v>
      </c>
      <c r="B59" s="296"/>
      <c r="C59" s="302"/>
      <c r="D59" s="305"/>
    </row>
    <row r="60" spans="1:4" s="172" customFormat="1" ht="27.75" customHeight="1">
      <c r="A60" s="293" t="s">
        <v>32</v>
      </c>
      <c r="B60" s="294"/>
      <c r="C60" s="171">
        <f>-C43+-C23</f>
        <v>-10408.5</v>
      </c>
      <c r="D60" s="171">
        <f>-D43+-D23</f>
        <v>-10408.5</v>
      </c>
    </row>
    <row r="64" spans="1:4">
      <c r="C64" s="173"/>
      <c r="D64" s="173"/>
    </row>
  </sheetData>
  <mergeCells count="39">
    <mergeCell ref="A35:B35"/>
    <mergeCell ref="A36:B36"/>
    <mergeCell ref="A34:B34"/>
    <mergeCell ref="A43:B43"/>
    <mergeCell ref="I33:J33"/>
    <mergeCell ref="I39:J39"/>
    <mergeCell ref="I40:J40"/>
    <mergeCell ref="I41:J41"/>
    <mergeCell ref="I42:J42"/>
    <mergeCell ref="A39:B39"/>
    <mergeCell ref="A40:B40"/>
    <mergeCell ref="A41:B41"/>
    <mergeCell ref="A42:B42"/>
    <mergeCell ref="A37:B37"/>
    <mergeCell ref="A38:B38"/>
    <mergeCell ref="B1:D1"/>
    <mergeCell ref="B2:D2"/>
    <mergeCell ref="B3:D3"/>
    <mergeCell ref="C14:D14"/>
    <mergeCell ref="C16:C20"/>
    <mergeCell ref="D16:D20"/>
    <mergeCell ref="A5:D5"/>
    <mergeCell ref="A7:D7"/>
    <mergeCell ref="A60:B60"/>
    <mergeCell ref="A59:B59"/>
    <mergeCell ref="A23:B23"/>
    <mergeCell ref="A20:B20"/>
    <mergeCell ref="A21:B21"/>
    <mergeCell ref="A22:B22"/>
    <mergeCell ref="A48:D48"/>
    <mergeCell ref="C53:D53"/>
    <mergeCell ref="C55:C59"/>
    <mergeCell ref="D55:D59"/>
    <mergeCell ref="C25:D25"/>
    <mergeCell ref="C27:C31"/>
    <mergeCell ref="D27:D31"/>
    <mergeCell ref="A31:B31"/>
    <mergeCell ref="A33:B33"/>
    <mergeCell ref="A32:B32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  <ignoredErrors>
    <ignoredError sqref="B25 B14:B15 B53:B5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opLeftCell="A49" zoomScale="90" zoomScaleNormal="90" workbookViewId="0">
      <selection activeCell="C14" sqref="C14:D14"/>
    </sheetView>
  </sheetViews>
  <sheetFormatPr defaultRowHeight="17.25"/>
  <cols>
    <col min="1" max="1" width="27.85546875" style="92" customWidth="1"/>
    <col min="2" max="2" width="52.85546875" style="92" customWidth="1"/>
    <col min="3" max="4" width="18.140625" style="92" customWidth="1"/>
    <col min="5" max="16384" width="9.140625" style="92"/>
  </cols>
  <sheetData>
    <row r="1" spans="1:4" ht="15.75" customHeight="1">
      <c r="B1" s="205" t="s">
        <v>158</v>
      </c>
      <c r="C1" s="205"/>
      <c r="D1" s="205"/>
    </row>
    <row r="2" spans="1:4" s="93" customFormat="1" ht="17.25" customHeight="1">
      <c r="B2" s="205" t="s">
        <v>33</v>
      </c>
      <c r="C2" s="205"/>
      <c r="D2" s="205"/>
    </row>
    <row r="3" spans="1:4" s="93" customFormat="1">
      <c r="B3" s="205" t="s">
        <v>65</v>
      </c>
      <c r="C3" s="205"/>
      <c r="D3" s="205"/>
    </row>
    <row r="4" spans="1:4" s="93" customFormat="1">
      <c r="B4" s="174"/>
    </row>
    <row r="5" spans="1:4" s="2" customFormat="1" ht="63" customHeight="1">
      <c r="A5" s="321" t="s">
        <v>157</v>
      </c>
      <c r="B5" s="321"/>
      <c r="C5" s="321"/>
      <c r="D5" s="321"/>
    </row>
    <row r="6" spans="1:4" s="2" customFormat="1" ht="15.75" customHeight="1">
      <c r="A6" s="1"/>
      <c r="B6" s="1"/>
    </row>
    <row r="7" spans="1:4" s="2" customFormat="1" ht="24.75" customHeight="1">
      <c r="A7" s="312" t="s">
        <v>88</v>
      </c>
      <c r="B7" s="312"/>
      <c r="C7" s="312"/>
      <c r="D7" s="312"/>
    </row>
    <row r="8" spans="1:4" s="2" customFormat="1" ht="26.25" customHeight="1">
      <c r="A8" s="151" t="s">
        <v>96</v>
      </c>
      <c r="B8" s="152"/>
      <c r="C8" s="152"/>
      <c r="D8" s="152"/>
    </row>
    <row r="9" spans="1:4" s="2" customFormat="1">
      <c r="A9" s="150"/>
      <c r="B9" s="150"/>
      <c r="C9" s="150"/>
      <c r="D9" s="150"/>
    </row>
    <row r="10" spans="1:4" s="89" customFormat="1" ht="20.25" customHeight="1">
      <c r="A10" s="150"/>
      <c r="B10" s="150"/>
      <c r="C10" s="150"/>
      <c r="D10" s="150"/>
    </row>
    <row r="11" spans="1:4" ht="23.25" customHeight="1">
      <c r="A11" s="153" t="s">
        <v>12</v>
      </c>
      <c r="B11" s="153" t="s">
        <v>6</v>
      </c>
      <c r="C11" s="154"/>
      <c r="D11" s="95"/>
    </row>
    <row r="12" spans="1:4" ht="44.25" customHeight="1">
      <c r="A12" s="156">
        <v>1016</v>
      </c>
      <c r="B12" s="137" t="s">
        <v>87</v>
      </c>
      <c r="C12" s="155"/>
      <c r="D12" s="95"/>
    </row>
    <row r="13" spans="1:4">
      <c r="A13" s="89"/>
      <c r="B13" s="89"/>
      <c r="C13" s="89"/>
      <c r="D13" s="89"/>
    </row>
    <row r="14" spans="1:4" ht="85.5" customHeight="1">
      <c r="A14" s="160" t="s">
        <v>23</v>
      </c>
      <c r="B14" s="139" t="s">
        <v>89</v>
      </c>
      <c r="C14" s="306" t="s">
        <v>142</v>
      </c>
      <c r="D14" s="307"/>
    </row>
    <row r="15" spans="1:4" ht="26.25" customHeight="1">
      <c r="A15" s="160" t="s">
        <v>24</v>
      </c>
      <c r="B15" s="139" t="s">
        <v>25</v>
      </c>
      <c r="C15" s="159" t="s">
        <v>26</v>
      </c>
      <c r="D15" s="159" t="s">
        <v>27</v>
      </c>
    </row>
    <row r="16" spans="1:4" ht="48" customHeight="1">
      <c r="A16" s="160" t="s">
        <v>28</v>
      </c>
      <c r="B16" s="139" t="s">
        <v>90</v>
      </c>
      <c r="C16" s="308"/>
      <c r="D16" s="309"/>
    </row>
    <row r="17" spans="1:9" ht="64.5" customHeight="1">
      <c r="A17" s="160" t="s">
        <v>29</v>
      </c>
      <c r="B17" s="139" t="s">
        <v>91</v>
      </c>
      <c r="C17" s="304"/>
      <c r="D17" s="309"/>
    </row>
    <row r="18" spans="1:9" ht="18" customHeight="1">
      <c r="A18" s="160" t="s">
        <v>30</v>
      </c>
      <c r="B18" s="139" t="s">
        <v>14</v>
      </c>
      <c r="C18" s="304"/>
      <c r="D18" s="309"/>
    </row>
    <row r="19" spans="1:9" ht="39.75" customHeight="1">
      <c r="A19" s="160" t="s">
        <v>92</v>
      </c>
      <c r="B19" s="139" t="s">
        <v>78</v>
      </c>
      <c r="C19" s="304"/>
      <c r="D19" s="309"/>
    </row>
    <row r="20" spans="1:9" ht="24.75" customHeight="1">
      <c r="A20" s="265" t="s">
        <v>31</v>
      </c>
      <c r="B20" s="267"/>
      <c r="C20" s="305"/>
      <c r="D20" s="309"/>
    </row>
    <row r="21" spans="1:9" ht="72.75" customHeight="1">
      <c r="A21" s="297" t="s">
        <v>93</v>
      </c>
      <c r="B21" s="298"/>
      <c r="C21" s="161">
        <v>150</v>
      </c>
      <c r="D21" s="161">
        <v>150</v>
      </c>
    </row>
    <row r="22" spans="1:9" ht="63" customHeight="1">
      <c r="A22" s="297" t="s">
        <v>94</v>
      </c>
      <c r="B22" s="298"/>
      <c r="C22" s="161">
        <v>40</v>
      </c>
      <c r="D22" s="161">
        <v>40</v>
      </c>
    </row>
    <row r="23" spans="1:9" s="175" customFormat="1" ht="18" customHeight="1">
      <c r="A23" s="317" t="s">
        <v>32</v>
      </c>
      <c r="B23" s="317"/>
      <c r="C23" s="162">
        <f>'N 6'!C23</f>
        <v>7135.5</v>
      </c>
      <c r="D23" s="162">
        <f>'N 6'!D23</f>
        <v>7135.5</v>
      </c>
    </row>
    <row r="24" spans="1:9" ht="25.5" customHeight="1">
      <c r="A24" s="166"/>
      <c r="B24" s="166"/>
      <c r="C24" s="167"/>
      <c r="D24" s="167"/>
      <c r="E24" s="176"/>
      <c r="F24" s="176"/>
      <c r="G24" s="176"/>
    </row>
    <row r="25" spans="1:9" ht="83.25" customHeight="1">
      <c r="A25" s="101" t="s">
        <v>23</v>
      </c>
      <c r="B25" s="139" t="s">
        <v>89</v>
      </c>
      <c r="C25" s="320" t="s">
        <v>142</v>
      </c>
      <c r="D25" s="320"/>
    </row>
    <row r="26" spans="1:9" ht="26.25" customHeight="1">
      <c r="A26" s="158" t="s">
        <v>24</v>
      </c>
      <c r="B26" s="139">
        <v>32001</v>
      </c>
      <c r="C26" s="159" t="s">
        <v>26</v>
      </c>
      <c r="D26" s="159" t="s">
        <v>27</v>
      </c>
    </row>
    <row r="27" spans="1:9" ht="63.75" customHeight="1">
      <c r="A27" s="160" t="s">
        <v>28</v>
      </c>
      <c r="B27" s="139" t="s">
        <v>109</v>
      </c>
      <c r="C27" s="308"/>
      <c r="D27" s="309"/>
    </row>
    <row r="28" spans="1:9" ht="84.75" customHeight="1">
      <c r="A28" s="160" t="s">
        <v>29</v>
      </c>
      <c r="B28" s="139" t="s">
        <v>110</v>
      </c>
      <c r="C28" s="304"/>
      <c r="D28" s="309"/>
    </row>
    <row r="29" spans="1:9" ht="64.5" customHeight="1">
      <c r="A29" s="160" t="s">
        <v>30</v>
      </c>
      <c r="B29" s="139" t="s">
        <v>104</v>
      </c>
      <c r="C29" s="304"/>
      <c r="D29" s="309"/>
    </row>
    <row r="30" spans="1:9" ht="51.75">
      <c r="A30" s="160" t="s">
        <v>164</v>
      </c>
      <c r="B30" s="139" t="s">
        <v>105</v>
      </c>
      <c r="C30" s="304"/>
      <c r="D30" s="309"/>
    </row>
    <row r="31" spans="1:9" ht="21.75" customHeight="1">
      <c r="A31" s="265" t="s">
        <v>31</v>
      </c>
      <c r="B31" s="267"/>
      <c r="C31" s="305"/>
      <c r="D31" s="309"/>
    </row>
    <row r="32" spans="1:9" s="75" customFormat="1" ht="20.25" customHeight="1">
      <c r="A32" s="310" t="s">
        <v>107</v>
      </c>
      <c r="B32" s="310"/>
      <c r="C32" s="182"/>
      <c r="D32" s="183">
        <v>4</v>
      </c>
      <c r="G32" s="198"/>
      <c r="H32" s="198"/>
      <c r="I32" s="198"/>
    </row>
    <row r="33" spans="1:10" s="75" customFormat="1" ht="18" customHeight="1">
      <c r="A33" s="310" t="s">
        <v>108</v>
      </c>
      <c r="B33" s="310"/>
      <c r="C33" s="161"/>
      <c r="D33" s="161">
        <v>1</v>
      </c>
      <c r="G33" s="198"/>
      <c r="H33" s="198"/>
      <c r="I33" s="315"/>
      <c r="J33" s="316"/>
    </row>
    <row r="34" spans="1:10" s="75" customFormat="1" ht="18" customHeight="1">
      <c r="A34" s="310" t="s">
        <v>174</v>
      </c>
      <c r="B34" s="310"/>
      <c r="C34" s="161"/>
      <c r="D34" s="161">
        <v>4</v>
      </c>
      <c r="G34" s="198"/>
      <c r="H34" s="198"/>
      <c r="I34" s="199"/>
      <c r="J34" s="181"/>
    </row>
    <row r="35" spans="1:10" s="75" customFormat="1" ht="18" customHeight="1">
      <c r="A35" s="313" t="s">
        <v>175</v>
      </c>
      <c r="B35" s="314"/>
      <c r="C35" s="161"/>
      <c r="D35" s="161">
        <v>2</v>
      </c>
      <c r="G35" s="198"/>
      <c r="H35" s="198"/>
      <c r="I35" s="199"/>
      <c r="J35" s="181"/>
    </row>
    <row r="36" spans="1:10" s="75" customFormat="1" ht="18" customHeight="1">
      <c r="A36" s="313" t="s">
        <v>176</v>
      </c>
      <c r="B36" s="314"/>
      <c r="C36" s="161"/>
      <c r="D36" s="161">
        <v>4</v>
      </c>
      <c r="G36" s="198"/>
      <c r="H36" s="198"/>
      <c r="I36" s="199"/>
      <c r="J36" s="181"/>
    </row>
    <row r="37" spans="1:10" s="75" customFormat="1" ht="18" customHeight="1">
      <c r="A37" s="310" t="s">
        <v>162</v>
      </c>
      <c r="B37" s="310"/>
      <c r="C37" s="161"/>
      <c r="D37" s="161">
        <v>10</v>
      </c>
      <c r="G37" s="198"/>
      <c r="H37" s="198"/>
      <c r="I37" s="199"/>
      <c r="J37" s="181"/>
    </row>
    <row r="38" spans="1:10" s="75" customFormat="1" ht="18" customHeight="1">
      <c r="A38" s="310" t="s">
        <v>163</v>
      </c>
      <c r="B38" s="310"/>
      <c r="C38" s="161"/>
      <c r="D38" s="161">
        <v>5</v>
      </c>
      <c r="G38" s="198"/>
      <c r="H38" s="198"/>
      <c r="I38" s="199"/>
      <c r="J38" s="181"/>
    </row>
    <row r="39" spans="1:10" s="75" customFormat="1" ht="18" customHeight="1">
      <c r="A39" s="310" t="s">
        <v>177</v>
      </c>
      <c r="B39" s="310"/>
      <c r="C39" s="161"/>
      <c r="D39" s="161">
        <v>5</v>
      </c>
      <c r="G39" s="198"/>
      <c r="H39" s="198"/>
      <c r="I39" s="315"/>
      <c r="J39" s="316"/>
    </row>
    <row r="40" spans="1:10" s="75" customFormat="1" ht="18" customHeight="1">
      <c r="A40" s="310" t="s">
        <v>106</v>
      </c>
      <c r="B40" s="310"/>
      <c r="C40" s="161"/>
      <c r="D40" s="165" t="s">
        <v>111</v>
      </c>
      <c r="G40" s="198"/>
      <c r="H40" s="198"/>
      <c r="I40" s="315"/>
      <c r="J40" s="316"/>
    </row>
    <row r="41" spans="1:10" s="75" customFormat="1" ht="18" customHeight="1">
      <c r="A41" s="310" t="s">
        <v>155</v>
      </c>
      <c r="B41" s="310"/>
      <c r="C41" s="161"/>
      <c r="D41" s="161">
        <v>80</v>
      </c>
      <c r="G41" s="198"/>
      <c r="H41" s="198"/>
      <c r="I41" s="315"/>
      <c r="J41" s="316"/>
    </row>
    <row r="42" spans="1:10" s="75" customFormat="1" ht="18" customHeight="1">
      <c r="A42" s="310" t="s">
        <v>156</v>
      </c>
      <c r="B42" s="310"/>
      <c r="C42" s="161"/>
      <c r="D42" s="161">
        <v>65</v>
      </c>
      <c r="G42" s="198"/>
      <c r="H42" s="198"/>
      <c r="I42" s="315"/>
      <c r="J42" s="316"/>
    </row>
    <row r="43" spans="1:10" s="177" customFormat="1" ht="18" customHeight="1">
      <c r="A43" s="318" t="s">
        <v>32</v>
      </c>
      <c r="B43" s="319"/>
      <c r="C43" s="162">
        <f>'N 6'!C43</f>
        <v>3273</v>
      </c>
      <c r="D43" s="162">
        <f>'N 6'!D43</f>
        <v>3273</v>
      </c>
    </row>
    <row r="44" spans="1:10" ht="23.25" customHeight="1"/>
    <row r="45" spans="1:10">
      <c r="A45" s="22"/>
      <c r="B45" s="22" t="s">
        <v>73</v>
      </c>
      <c r="C45" s="22"/>
      <c r="D45" s="22"/>
    </row>
    <row r="46" spans="1:10" s="2" customFormat="1" ht="28.5" customHeight="1">
      <c r="A46" s="152" t="s">
        <v>96</v>
      </c>
      <c r="B46" s="152"/>
      <c r="C46" s="152"/>
      <c r="D46" s="152"/>
    </row>
    <row r="47" spans="1:10" ht="20.25" customHeight="1">
      <c r="A47" s="299"/>
      <c r="B47" s="299"/>
      <c r="C47" s="299"/>
      <c r="D47" s="299"/>
    </row>
    <row r="48" spans="1:10">
      <c r="A48" s="153" t="s">
        <v>12</v>
      </c>
      <c r="B48" s="153" t="s">
        <v>6</v>
      </c>
      <c r="C48" s="154"/>
      <c r="D48" s="154"/>
    </row>
    <row r="49" spans="1:4">
      <c r="A49" s="156">
        <v>1139</v>
      </c>
      <c r="B49" s="137" t="s">
        <v>74</v>
      </c>
      <c r="C49" s="178"/>
      <c r="D49" s="178"/>
    </row>
    <row r="50" spans="1:4">
      <c r="A50" s="89"/>
      <c r="B50" s="89"/>
      <c r="C50" s="89"/>
      <c r="D50" s="89"/>
    </row>
    <row r="51" spans="1:4">
      <c r="A51" s="166"/>
      <c r="B51" s="166"/>
      <c r="C51" s="166"/>
      <c r="D51" s="169"/>
    </row>
    <row r="52" spans="1:4" ht="87.75" customHeight="1">
      <c r="A52" s="153" t="s">
        <v>23</v>
      </c>
      <c r="B52" s="170" t="s">
        <v>75</v>
      </c>
      <c r="C52" s="261" t="s">
        <v>178</v>
      </c>
      <c r="D52" s="261"/>
    </row>
    <row r="53" spans="1:4" ht="20.25" customHeight="1">
      <c r="A53" s="160" t="s">
        <v>24</v>
      </c>
      <c r="B53" s="156" t="s">
        <v>25</v>
      </c>
      <c r="C53" s="159" t="s">
        <v>26</v>
      </c>
      <c r="D53" s="159" t="s">
        <v>27</v>
      </c>
    </row>
    <row r="54" spans="1:4" ht="37.5" customHeight="1">
      <c r="A54" s="160" t="s">
        <v>28</v>
      </c>
      <c r="B54" s="145" t="s">
        <v>74</v>
      </c>
      <c r="C54" s="300"/>
      <c r="D54" s="303"/>
    </row>
    <row r="55" spans="1:4" ht="57.75" customHeight="1">
      <c r="A55" s="160" t="s">
        <v>29</v>
      </c>
      <c r="B55" s="145" t="s">
        <v>76</v>
      </c>
      <c r="C55" s="301"/>
      <c r="D55" s="304"/>
    </row>
    <row r="56" spans="1:4" ht="19.5" customHeight="1">
      <c r="A56" s="160" t="s">
        <v>30</v>
      </c>
      <c r="B56" s="100" t="s">
        <v>14</v>
      </c>
      <c r="C56" s="301"/>
      <c r="D56" s="304"/>
    </row>
    <row r="57" spans="1:4" ht="54" customHeight="1">
      <c r="A57" s="160" t="s">
        <v>77</v>
      </c>
      <c r="B57" s="100" t="s">
        <v>73</v>
      </c>
      <c r="C57" s="301"/>
      <c r="D57" s="304"/>
    </row>
    <row r="58" spans="1:4" ht="17.25" customHeight="1">
      <c r="A58" s="295" t="s">
        <v>31</v>
      </c>
      <c r="B58" s="296"/>
      <c r="C58" s="302"/>
      <c r="D58" s="305"/>
    </row>
    <row r="59" spans="1:4" s="179" customFormat="1" ht="17.25" customHeight="1">
      <c r="A59" s="293" t="s">
        <v>32</v>
      </c>
      <c r="B59" s="294"/>
      <c r="C59" s="171">
        <f>-C43+-C23</f>
        <v>-10408.5</v>
      </c>
      <c r="D59" s="171">
        <f>-D43+-D23</f>
        <v>-10408.5</v>
      </c>
    </row>
    <row r="62" spans="1:4">
      <c r="C62" s="200"/>
      <c r="D62" s="200"/>
    </row>
  </sheetData>
  <mergeCells count="39">
    <mergeCell ref="I41:J41"/>
    <mergeCell ref="A42:B42"/>
    <mergeCell ref="I42:J42"/>
    <mergeCell ref="A38:B38"/>
    <mergeCell ref="A39:B39"/>
    <mergeCell ref="I39:J39"/>
    <mergeCell ref="A40:B40"/>
    <mergeCell ref="I40:J40"/>
    <mergeCell ref="I33:J33"/>
    <mergeCell ref="A34:B34"/>
    <mergeCell ref="A35:B35"/>
    <mergeCell ref="A36:B36"/>
    <mergeCell ref="A37:B37"/>
    <mergeCell ref="B1:D1"/>
    <mergeCell ref="B2:D2"/>
    <mergeCell ref="B3:D3"/>
    <mergeCell ref="A5:D5"/>
    <mergeCell ref="A7:D7"/>
    <mergeCell ref="C14:D14"/>
    <mergeCell ref="C16:C20"/>
    <mergeCell ref="D16:D20"/>
    <mergeCell ref="A20:B20"/>
    <mergeCell ref="C25:D25"/>
    <mergeCell ref="C27:C31"/>
    <mergeCell ref="D27:D31"/>
    <mergeCell ref="A59:B59"/>
    <mergeCell ref="A21:B21"/>
    <mergeCell ref="A22:B22"/>
    <mergeCell ref="A23:B23"/>
    <mergeCell ref="A47:D47"/>
    <mergeCell ref="C52:D52"/>
    <mergeCell ref="C54:C58"/>
    <mergeCell ref="D54:D58"/>
    <mergeCell ref="A58:B58"/>
    <mergeCell ref="A31:B31"/>
    <mergeCell ref="A43:B43"/>
    <mergeCell ref="A32:B32"/>
    <mergeCell ref="A33:B33"/>
    <mergeCell ref="A41:B41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  <ignoredErrors>
    <ignoredError sqref="A15:D20 B52:B54 B25 A14:B1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90" zoomScaleNormal="90" workbookViewId="0">
      <selection activeCell="N9" sqref="N9"/>
    </sheetView>
  </sheetViews>
  <sheetFormatPr defaultColWidth="9.140625" defaultRowHeight="15.75"/>
  <cols>
    <col min="1" max="1" width="17" style="184" customWidth="1"/>
    <col min="2" max="2" width="18.28515625" style="184" customWidth="1"/>
    <col min="3" max="3" width="13.85546875" style="184" customWidth="1"/>
    <col min="4" max="4" width="19.42578125" style="184" customWidth="1"/>
    <col min="5" max="5" width="9.140625" style="184"/>
    <col min="6" max="6" width="12.5703125" style="184" customWidth="1"/>
    <col min="7" max="7" width="14" style="184" customWidth="1"/>
    <col min="8" max="9" width="19.140625" style="184" customWidth="1"/>
    <col min="10" max="16384" width="9.140625" style="184"/>
  </cols>
  <sheetData>
    <row r="1" spans="1:9" ht="61.5" customHeight="1">
      <c r="A1" s="71"/>
      <c r="B1" s="71"/>
      <c r="C1" s="71"/>
      <c r="D1" s="322" t="s">
        <v>136</v>
      </c>
      <c r="E1" s="322"/>
      <c r="F1" s="322"/>
      <c r="G1" s="322"/>
      <c r="H1" s="322"/>
      <c r="I1" s="322"/>
    </row>
    <row r="2" spans="1:9" ht="11.25" customHeight="1">
      <c r="A2" s="71"/>
      <c r="B2" s="71"/>
      <c r="C2" s="71"/>
      <c r="D2" s="72"/>
      <c r="E2" s="72"/>
      <c r="F2" s="72"/>
      <c r="G2" s="72"/>
      <c r="H2" s="72"/>
    </row>
    <row r="3" spans="1:9" ht="46.5" customHeight="1">
      <c r="A3" s="323" t="s">
        <v>137</v>
      </c>
      <c r="B3" s="323"/>
      <c r="C3" s="323"/>
      <c r="D3" s="323"/>
      <c r="E3" s="323"/>
      <c r="F3" s="323"/>
      <c r="G3" s="323"/>
      <c r="H3" s="323"/>
      <c r="I3" s="323"/>
    </row>
    <row r="4" spans="1:9" ht="18" customHeight="1"/>
    <row r="5" spans="1:9" ht="51" customHeight="1">
      <c r="A5" s="324" t="s">
        <v>138</v>
      </c>
      <c r="B5" s="324" t="s">
        <v>139</v>
      </c>
      <c r="C5" s="324"/>
      <c r="D5" s="324"/>
      <c r="E5" s="324" t="s">
        <v>140</v>
      </c>
      <c r="F5" s="324" t="s">
        <v>141</v>
      </c>
      <c r="G5" s="324" t="s">
        <v>142</v>
      </c>
      <c r="H5" s="324"/>
      <c r="I5" s="324"/>
    </row>
    <row r="6" spans="1:9" ht="54" customHeight="1">
      <c r="A6" s="324"/>
      <c r="B6" s="324"/>
      <c r="C6" s="324"/>
      <c r="D6" s="324"/>
      <c r="E6" s="324"/>
      <c r="F6" s="324"/>
      <c r="G6" s="201" t="s">
        <v>143</v>
      </c>
      <c r="H6" s="201" t="s">
        <v>144</v>
      </c>
      <c r="I6" s="201" t="s">
        <v>145</v>
      </c>
    </row>
    <row r="7" spans="1:9" ht="23.25" customHeight="1">
      <c r="A7" s="328" t="s">
        <v>44</v>
      </c>
      <c r="B7" s="329"/>
      <c r="C7" s="329"/>
      <c r="D7" s="329"/>
      <c r="E7" s="329"/>
      <c r="F7" s="329"/>
      <c r="G7" s="329"/>
      <c r="H7" s="330"/>
      <c r="I7" s="185">
        <f>I8</f>
        <v>3273</v>
      </c>
    </row>
    <row r="8" spans="1:9" ht="39" customHeight="1">
      <c r="A8" s="186" t="s">
        <v>146</v>
      </c>
      <c r="B8" s="186" t="s">
        <v>147</v>
      </c>
      <c r="C8" s="186" t="s">
        <v>148</v>
      </c>
      <c r="D8" s="331" t="s">
        <v>161</v>
      </c>
      <c r="E8" s="332"/>
      <c r="F8" s="332"/>
      <c r="G8" s="332"/>
      <c r="H8" s="333"/>
      <c r="I8" s="187">
        <f>I9</f>
        <v>3273</v>
      </c>
    </row>
    <row r="9" spans="1:9" ht="43.5" customHeight="1">
      <c r="A9" s="188" t="s">
        <v>159</v>
      </c>
      <c r="B9" s="334" t="s">
        <v>160</v>
      </c>
      <c r="C9" s="335"/>
      <c r="D9" s="335"/>
      <c r="E9" s="335"/>
      <c r="F9" s="335"/>
      <c r="G9" s="335"/>
      <c r="H9" s="336"/>
      <c r="I9" s="187">
        <f>I10</f>
        <v>3273</v>
      </c>
    </row>
    <row r="10" spans="1:9" ht="21" customHeight="1">
      <c r="A10" s="189" t="s">
        <v>149</v>
      </c>
      <c r="B10" s="337" t="s">
        <v>150</v>
      </c>
      <c r="C10" s="338"/>
      <c r="D10" s="339"/>
      <c r="E10" s="190" t="s">
        <v>149</v>
      </c>
      <c r="F10" s="190" t="s">
        <v>149</v>
      </c>
      <c r="G10" s="191" t="s">
        <v>149</v>
      </c>
      <c r="H10" s="191" t="s">
        <v>149</v>
      </c>
      <c r="I10" s="187">
        <f>SUM(I11:I18)</f>
        <v>3273</v>
      </c>
    </row>
    <row r="11" spans="1:9" s="195" customFormat="1" ht="21.6" customHeight="1">
      <c r="A11" s="192" t="s">
        <v>179</v>
      </c>
      <c r="B11" s="325" t="s">
        <v>166</v>
      </c>
      <c r="C11" s="326"/>
      <c r="D11" s="327"/>
      <c r="E11" s="192" t="s">
        <v>165</v>
      </c>
      <c r="F11" s="193" t="s">
        <v>151</v>
      </c>
      <c r="G11" s="202">
        <v>350000</v>
      </c>
      <c r="H11" s="202">
        <v>4</v>
      </c>
      <c r="I11" s="194">
        <f t="shared" ref="I11:I18" si="0">G11*H11/1000</f>
        <v>1400</v>
      </c>
    </row>
    <row r="12" spans="1:9" s="195" customFormat="1" ht="21.6" customHeight="1">
      <c r="A12" s="192" t="s">
        <v>180</v>
      </c>
      <c r="B12" s="325" t="s">
        <v>168</v>
      </c>
      <c r="C12" s="326"/>
      <c r="D12" s="327"/>
      <c r="E12" s="192" t="s">
        <v>165</v>
      </c>
      <c r="F12" s="193" t="s">
        <v>151</v>
      </c>
      <c r="G12" s="202">
        <v>75000</v>
      </c>
      <c r="H12" s="202">
        <v>4</v>
      </c>
      <c r="I12" s="194">
        <f t="shared" si="0"/>
        <v>300</v>
      </c>
    </row>
    <row r="13" spans="1:9" s="195" customFormat="1" ht="21.6" customHeight="1">
      <c r="A13" s="192" t="s">
        <v>181</v>
      </c>
      <c r="B13" s="325" t="s">
        <v>170</v>
      </c>
      <c r="C13" s="326"/>
      <c r="D13" s="327"/>
      <c r="E13" s="192" t="s">
        <v>165</v>
      </c>
      <c r="F13" s="193" t="s">
        <v>151</v>
      </c>
      <c r="G13" s="203">
        <v>22000</v>
      </c>
      <c r="H13" s="203">
        <v>4</v>
      </c>
      <c r="I13" s="194">
        <f t="shared" si="0"/>
        <v>88</v>
      </c>
    </row>
    <row r="14" spans="1:9" s="195" customFormat="1" ht="25.5" customHeight="1">
      <c r="A14" s="192" t="s">
        <v>182</v>
      </c>
      <c r="B14" s="325" t="s">
        <v>167</v>
      </c>
      <c r="C14" s="326"/>
      <c r="D14" s="327"/>
      <c r="E14" s="192" t="s">
        <v>165</v>
      </c>
      <c r="F14" s="193" t="s">
        <v>151</v>
      </c>
      <c r="G14" s="203">
        <v>320000</v>
      </c>
      <c r="H14" s="203">
        <v>1</v>
      </c>
      <c r="I14" s="194">
        <f t="shared" si="0"/>
        <v>320</v>
      </c>
    </row>
    <row r="15" spans="1:9" s="195" customFormat="1" ht="21.6" customHeight="1">
      <c r="A15" s="192" t="s">
        <v>183</v>
      </c>
      <c r="B15" s="325" t="s">
        <v>169</v>
      </c>
      <c r="C15" s="326"/>
      <c r="D15" s="327"/>
      <c r="E15" s="192" t="s">
        <v>165</v>
      </c>
      <c r="F15" s="193" t="s">
        <v>151</v>
      </c>
      <c r="G15" s="203">
        <v>135000</v>
      </c>
      <c r="H15" s="203">
        <v>2</v>
      </c>
      <c r="I15" s="194">
        <f t="shared" si="0"/>
        <v>270</v>
      </c>
    </row>
    <row r="16" spans="1:9" s="197" customFormat="1" ht="21.6" customHeight="1">
      <c r="A16" s="196" t="s">
        <v>184</v>
      </c>
      <c r="B16" s="325" t="s">
        <v>171</v>
      </c>
      <c r="C16" s="326"/>
      <c r="D16" s="327"/>
      <c r="E16" s="192" t="s">
        <v>165</v>
      </c>
      <c r="F16" s="193" t="s">
        <v>151</v>
      </c>
      <c r="G16" s="203">
        <v>22000</v>
      </c>
      <c r="H16" s="203">
        <v>10</v>
      </c>
      <c r="I16" s="194">
        <f t="shared" si="0"/>
        <v>220</v>
      </c>
    </row>
    <row r="17" spans="1:9" s="195" customFormat="1" ht="21.6" customHeight="1">
      <c r="A17" s="192" t="s">
        <v>185</v>
      </c>
      <c r="B17" s="325" t="s">
        <v>172</v>
      </c>
      <c r="C17" s="326"/>
      <c r="D17" s="327"/>
      <c r="E17" s="192" t="s">
        <v>165</v>
      </c>
      <c r="F17" s="196" t="s">
        <v>151</v>
      </c>
      <c r="G17" s="202">
        <v>65000</v>
      </c>
      <c r="H17" s="202">
        <v>5</v>
      </c>
      <c r="I17" s="194">
        <f t="shared" si="0"/>
        <v>325</v>
      </c>
    </row>
    <row r="18" spans="1:9" s="195" customFormat="1" ht="21.6" customHeight="1">
      <c r="A18" s="196" t="s">
        <v>186</v>
      </c>
      <c r="B18" s="325" t="s">
        <v>173</v>
      </c>
      <c r="C18" s="326"/>
      <c r="D18" s="327"/>
      <c r="E18" s="192" t="s">
        <v>165</v>
      </c>
      <c r="F18" s="193" t="s">
        <v>151</v>
      </c>
      <c r="G18" s="202">
        <v>70000</v>
      </c>
      <c r="H18" s="202">
        <v>5</v>
      </c>
      <c r="I18" s="194">
        <f t="shared" si="0"/>
        <v>350</v>
      </c>
    </row>
  </sheetData>
  <mergeCells count="19">
    <mergeCell ref="B18:D18"/>
    <mergeCell ref="A7:H7"/>
    <mergeCell ref="D8:H8"/>
    <mergeCell ref="B9:H9"/>
    <mergeCell ref="B10:D10"/>
    <mergeCell ref="B11:D11"/>
    <mergeCell ref="B12:D12"/>
    <mergeCell ref="B13:D13"/>
    <mergeCell ref="B14:D14"/>
    <mergeCell ref="B15:D15"/>
    <mergeCell ref="B16:D16"/>
    <mergeCell ref="B17:D17"/>
    <mergeCell ref="D1:I1"/>
    <mergeCell ref="A3:I3"/>
    <mergeCell ref="A5:A6"/>
    <mergeCell ref="B5:D6"/>
    <mergeCell ref="E5:E6"/>
    <mergeCell ref="F5:F6"/>
    <mergeCell ref="G5:I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N-1</vt:lpstr>
      <vt:lpstr>N 2</vt:lpstr>
      <vt:lpstr>N 3</vt:lpstr>
      <vt:lpstr>N 4</vt:lpstr>
      <vt:lpstr>N 5</vt:lpstr>
      <vt:lpstr>N 6</vt:lpstr>
      <vt:lpstr>N 7</vt:lpstr>
      <vt:lpstr>N 8 gnum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keywords>https:/mul2-mnp.gov.am/tasks/182268/oneclick/2.havelvacner.xlsx?token=5dcabbfa4d24ab83376d1bff884e5c12</cp:keywords>
  <cp:lastModifiedBy>Liana Chanakhchyan</cp:lastModifiedBy>
  <cp:lastPrinted>2019-08-16T05:38:54Z</cp:lastPrinted>
  <dcterms:created xsi:type="dcterms:W3CDTF">2019-08-16T05:22:02Z</dcterms:created>
  <dcterms:modified xsi:type="dcterms:W3CDTF">2021-09-03T05:58:40Z</dcterms:modified>
</cp:coreProperties>
</file>