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pinem\Desktop\downlods\Ardir\"/>
    </mc:Choice>
  </mc:AlternateContent>
  <bookViews>
    <workbookView xWindow="0" yWindow="0" windowWidth="28800" windowHeight="12480" activeTab="9"/>
  </bookViews>
  <sheets>
    <sheet name="1" sheetId="13" r:id="rId1"/>
    <sheet name="2" sheetId="5" r:id="rId2"/>
    <sheet name="3" sheetId="15" r:id="rId3"/>
    <sheet name="4" sheetId="14" r:id="rId4"/>
    <sheet name="5" sheetId="16" r:id="rId5"/>
    <sheet name="6" sheetId="1" r:id="rId6"/>
    <sheet name="7" sheetId="10" r:id="rId7"/>
    <sheet name="8" sheetId="2" r:id="rId8"/>
    <sheet name="9" sheetId="3" r:id="rId9"/>
    <sheet name="10" sheetId="4" r:id="rId10"/>
    <sheet name="11" sheetId="11" r:id="rId11"/>
    <sheet name="12" sheetId="12" r:id="rId12"/>
  </sheets>
  <definedNames>
    <definedName name="_xlnm._FilterDatabase" localSheetId="7" hidden="1">'8'!$A$6:$C$22</definedName>
    <definedName name="_xlnm._FilterDatabase" localSheetId="8" hidden="1">'9'!$A$6:$C$28</definedName>
    <definedName name="AgencyCode" localSheetId="5">#REF!</definedName>
    <definedName name="AgencyCode" localSheetId="6">#REF!</definedName>
    <definedName name="AgencyCode" localSheetId="7">#REF!</definedName>
    <definedName name="AgencyCode" localSheetId="8">#REF!</definedName>
    <definedName name="AgencyCode">#REF!</definedName>
    <definedName name="AgencyName" localSheetId="5">#REF!</definedName>
    <definedName name="AgencyName" localSheetId="7">#REF!</definedName>
    <definedName name="AgencyName" localSheetId="8">#REF!</definedName>
    <definedName name="AgencyName">#REF!</definedName>
    <definedName name="Functional1" localSheetId="5">#REF!</definedName>
    <definedName name="Functional1" localSheetId="7">#REF!</definedName>
    <definedName name="Functional1" localSheetId="8">#REF!</definedName>
    <definedName name="Functional1">#REF!</definedName>
    <definedName name="PANature" localSheetId="5">#REF!</definedName>
    <definedName name="PANature" localSheetId="7">#REF!</definedName>
    <definedName name="PANature" localSheetId="8">#REF!</definedName>
    <definedName name="PANature">#REF!</definedName>
    <definedName name="PAType" localSheetId="5">#REF!</definedName>
    <definedName name="PAType" localSheetId="7">#REF!</definedName>
    <definedName name="PAType" localSheetId="8">#REF!</definedName>
    <definedName name="PAType">#REF!</definedName>
    <definedName name="Performance2" localSheetId="5">#REF!</definedName>
    <definedName name="Performance2" localSheetId="7">#REF!</definedName>
    <definedName name="Performance2" localSheetId="8">#REF!</definedName>
    <definedName name="Performance2">#REF!</definedName>
    <definedName name="PerformanceType" localSheetId="5">#REF!</definedName>
    <definedName name="PerformanceType" localSheetId="7">#REF!</definedName>
    <definedName name="PerformanceType" localSheetId="8">#REF!</definedName>
    <definedName name="PerformanceType">#REF!</definedName>
    <definedName name="_xlnm.Print_Area" localSheetId="1">'2'!$A$1:$C$16</definedName>
    <definedName name="_xlnm.Print_Area" localSheetId="7">'8'!$A$1:$I$22</definedName>
    <definedName name="_xlnm.Print_Area" localSheetId="8">'9'!$A$1:$I$44</definedName>
    <definedName name="_xlnm.Print_Titles" localSheetId="5">'6'!$8:$9</definedName>
    <definedName name="_xlnm.Print_Titles" localSheetId="6">'7'!$7:$8</definedName>
    <definedName name="Z_13F89C80_AA0B_41F9_AFF5_A3FBF32B4839_.wvu.FilterData" localSheetId="7" hidden="1">'8'!$A$6:$C$22</definedName>
    <definedName name="Z_13F89C80_AA0B_41F9_AFF5_A3FBF32B4839_.wvu.FilterData" localSheetId="8" hidden="1">'9'!$A$6:$C$28</definedName>
    <definedName name="Z_1CB3FA93_3343_416F_A16D_FC41F2ED2B6F_.wvu.FilterData" localSheetId="7" hidden="1">'8'!$A$6:$C$22</definedName>
    <definedName name="Z_1CB3FA93_3343_416F_A16D_FC41F2ED2B6F_.wvu.FilterData" localSheetId="8" hidden="1">'9'!$A$6:$C$28</definedName>
    <definedName name="Z_248D826A_AAF4_4217_A881_FEB0316B1F31_.wvu.FilterData" localSheetId="7" hidden="1">'8'!$A$6:$C$22</definedName>
    <definedName name="Z_248D826A_AAF4_4217_A881_FEB0316B1F31_.wvu.FilterData" localSheetId="8" hidden="1">'9'!$A$6:$C$28</definedName>
    <definedName name="Z_45FFAC33_4AB9_414D_B043_692D128792D7_.wvu.FilterData" localSheetId="7" hidden="1">'8'!$A$6:$C$22</definedName>
    <definedName name="Z_45FFAC33_4AB9_414D_B043_692D128792D7_.wvu.FilterData" localSheetId="8" hidden="1">'9'!$A$6:$C$28</definedName>
    <definedName name="Z_4B089989_DDCD_487B_9353_2C02A02C4B79_.wvu.FilterData" localSheetId="7" hidden="1">'8'!$A$6:$C$22</definedName>
    <definedName name="Z_4B089989_DDCD_487B_9353_2C02A02C4B79_.wvu.FilterData" localSheetId="8" hidden="1">'9'!$A$6:$C$28</definedName>
    <definedName name="Z_4E7D02B5_6AED_41E0_B144_33AB5BF8890B_.wvu.Cols" localSheetId="7" hidden="1">'8'!#REF!,'8'!#REF!,'8'!#REF!</definedName>
    <definedName name="Z_4E7D02B5_6AED_41E0_B144_33AB5BF8890B_.wvu.Cols" localSheetId="8" hidden="1">'9'!#REF!,'9'!#REF!,'9'!#REF!</definedName>
    <definedName name="Z_4E7D02B5_6AED_41E0_B144_33AB5BF8890B_.wvu.FilterData" localSheetId="7" hidden="1">'8'!$A$6:$C$22</definedName>
    <definedName name="Z_4E7D02B5_6AED_41E0_B144_33AB5BF8890B_.wvu.FilterData" localSheetId="8" hidden="1">'9'!$A$6:$C$28</definedName>
    <definedName name="Z_4E7D02B5_6AED_41E0_B144_33AB5BF8890B_.wvu.PrintArea" localSheetId="7" hidden="1">'8'!$A$5:$C$22</definedName>
    <definedName name="Z_4E7D02B5_6AED_41E0_B144_33AB5BF8890B_.wvu.PrintArea" localSheetId="8" hidden="1">'9'!$A$5:$C$28</definedName>
    <definedName name="Z_4E7D02B5_6AED_41E0_B144_33AB5BF8890B_.wvu.PrintTitles" localSheetId="7" hidden="1">'8'!#REF!</definedName>
    <definedName name="Z_4E7D02B5_6AED_41E0_B144_33AB5BF8890B_.wvu.PrintTitles" localSheetId="8" hidden="1">'9'!#REF!</definedName>
    <definedName name="Z_4E7D02B5_6AED_41E0_B144_33AB5BF8890B_.wvu.Rows" localSheetId="7" hidden="1">'8'!#REF!</definedName>
    <definedName name="Z_4E7D02B5_6AED_41E0_B144_33AB5BF8890B_.wvu.Rows" localSheetId="8" hidden="1">'9'!#REF!</definedName>
    <definedName name="Z_53DFD68B_2825_4372_8279_65A2CDD3C0A6_.wvu.FilterData" localSheetId="7" hidden="1">'8'!$A$6:$C$22</definedName>
    <definedName name="Z_53DFD68B_2825_4372_8279_65A2CDD3C0A6_.wvu.FilterData" localSheetId="8" hidden="1">'9'!$A$6:$C$28</definedName>
    <definedName name="Z_88C8AD42_4A54_471A_AC21_23DEE75E6A61_.wvu.FilterData" localSheetId="7" hidden="1">'8'!$A$6:$C$22</definedName>
    <definedName name="Z_88C8AD42_4A54_471A_AC21_23DEE75E6A61_.wvu.FilterData" localSheetId="8" hidden="1">'9'!$A$6:$C$28</definedName>
    <definedName name="Z_B6E8E17E_50D9_4F6F_8FA3_EAEA1E227C90_.wvu.FilterData" localSheetId="7" hidden="1">'8'!$A$6:$C$22</definedName>
    <definedName name="Z_B6E8E17E_50D9_4F6F_8FA3_EAEA1E227C90_.wvu.FilterData" localSheetId="8" hidden="1">'9'!$A$6:$C$28</definedName>
    <definedName name="Z_C0EFFDBC_9EA1_4BE6_8AC1_F7AA5D1FC08E_.wvu.FilterData" localSheetId="7" hidden="1">'8'!$A$6:$C$22</definedName>
    <definedName name="Z_C0EFFDBC_9EA1_4BE6_8AC1_F7AA5D1FC08E_.wvu.FilterData" localSheetId="8" hidden="1">'9'!$A$6:$C$28</definedName>
    <definedName name="Z_F0E30E7C_80B0_462A_AB4D_B336442D4E37_.wvu.FilterData" localSheetId="7" hidden="1">'8'!$A$6:$C$22</definedName>
    <definedName name="Z_F0E30E7C_80B0_462A_AB4D_B336442D4E37_.wvu.FilterData" localSheetId="8" hidden="1">'9'!$A$6:$C$28</definedName>
    <definedName name="Z_FC3AB22F_E31D_4E23_B844_075681CC734D_.wvu.FilterData" localSheetId="7" hidden="1">'8'!$A$6:$C$22</definedName>
    <definedName name="Z_FC3AB22F_E31D_4E23_B844_075681CC734D_.wvu.FilterData" localSheetId="8" hidden="1">'9'!$A$6:$C$28</definedName>
    <definedName name="Z_FD6BFED4_3296_451F_BEE8_BDA0B24F27D3_.wvu.FilterData" localSheetId="7" hidden="1">'8'!$A$6:$C$22</definedName>
    <definedName name="Z_FD6BFED4_3296_451F_BEE8_BDA0B24F27D3_.wvu.FilterData" localSheetId="8" hidden="1">'9'!$A$6:$C$28</definedName>
  </definedNames>
  <calcPr calcId="162913"/>
</workbook>
</file>

<file path=xl/calcChain.xml><?xml version="1.0" encoding="utf-8"?>
<calcChain xmlns="http://schemas.openxmlformats.org/spreadsheetml/2006/main">
  <c r="D61" i="11" l="1"/>
  <c r="D60" i="11"/>
  <c r="D59" i="11"/>
  <c r="F58" i="14" l="1"/>
  <c r="G50" i="14"/>
  <c r="G49" i="14" s="1"/>
  <c r="G48" i="14" s="1"/>
  <c r="G47" i="14" s="1"/>
  <c r="G45" i="14" s="1"/>
  <c r="G43" i="14" s="1"/>
  <c r="E49" i="14"/>
  <c r="E48" i="14" s="1"/>
  <c r="E47" i="14" s="1"/>
  <c r="E45" i="14" s="1"/>
  <c r="E43" i="14" s="1"/>
  <c r="D50" i="14"/>
  <c r="D49" i="14" s="1"/>
  <c r="D48" i="14" s="1"/>
  <c r="D47" i="14" s="1"/>
  <c r="D45" i="14" s="1"/>
  <c r="D43" i="14" s="1"/>
  <c r="I49" i="14"/>
  <c r="I48" i="14" s="1"/>
  <c r="I47" i="14" s="1"/>
  <c r="I45" i="14" s="1"/>
  <c r="I43" i="14" s="1"/>
  <c r="H49" i="14"/>
  <c r="H48" i="14" s="1"/>
  <c r="H47" i="14" s="1"/>
  <c r="H45" i="14" s="1"/>
  <c r="H43" i="14" s="1"/>
  <c r="F49" i="14"/>
  <c r="F48" i="14" s="1"/>
  <c r="F47" i="14" s="1"/>
  <c r="F45" i="14" s="1"/>
  <c r="F43" i="14" s="1"/>
  <c r="E43" i="3"/>
  <c r="F43" i="3"/>
  <c r="H43" i="3"/>
  <c r="I43" i="3"/>
  <c r="E58" i="14"/>
  <c r="G66" i="14"/>
  <c r="D66" i="14"/>
  <c r="D65" i="14" s="1"/>
  <c r="D64" i="14" s="1"/>
  <c r="D63" i="14" s="1"/>
  <c r="D61" i="14" s="1"/>
  <c r="D59" i="14" s="1"/>
  <c r="I65" i="14"/>
  <c r="I64" i="14" s="1"/>
  <c r="I63" i="14" s="1"/>
  <c r="I61" i="14" s="1"/>
  <c r="I59" i="14" s="1"/>
  <c r="H65" i="14"/>
  <c r="H64" i="14" s="1"/>
  <c r="H63" i="14" s="1"/>
  <c r="H61" i="14" s="1"/>
  <c r="H59" i="14" s="1"/>
  <c r="G65" i="14"/>
  <c r="G64" i="14" s="1"/>
  <c r="G63" i="14" s="1"/>
  <c r="G61" i="14" s="1"/>
  <c r="G59" i="14" s="1"/>
  <c r="F65" i="14"/>
  <c r="F64" i="14" s="1"/>
  <c r="F63" i="14" s="1"/>
  <c r="F61" i="14" s="1"/>
  <c r="F59" i="14" s="1"/>
  <c r="E65" i="14"/>
  <c r="E64" i="14" s="1"/>
  <c r="E63" i="14" s="1"/>
  <c r="E61" i="14" s="1"/>
  <c r="E59" i="14" s="1"/>
  <c r="C96" i="16" l="1"/>
  <c r="D42" i="15"/>
  <c r="D71" i="16"/>
  <c r="E34" i="15"/>
  <c r="D96" i="16"/>
  <c r="E42" i="15"/>
  <c r="D34" i="15"/>
  <c r="C71" i="16"/>
  <c r="G22" i="3" l="1"/>
  <c r="H82" i="10" s="1"/>
  <c r="D22" i="3"/>
  <c r="I21" i="3"/>
  <c r="I19" i="3" s="1"/>
  <c r="I17" i="3" s="1"/>
  <c r="H21" i="3"/>
  <c r="H19" i="3" s="1"/>
  <c r="H17" i="3" s="1"/>
  <c r="F21" i="3"/>
  <c r="F12" i="3" s="1"/>
  <c r="E21" i="3"/>
  <c r="E19" i="3" s="1"/>
  <c r="E17" i="3" s="1"/>
  <c r="F19" i="3" l="1"/>
  <c r="F17" i="3" s="1"/>
  <c r="E12" i="3"/>
  <c r="I12" i="3"/>
  <c r="G21" i="3"/>
  <c r="H12" i="3"/>
  <c r="D21" i="3"/>
  <c r="G82" i="10"/>
  <c r="G12" i="3" l="1"/>
  <c r="G19" i="3"/>
  <c r="G17" i="3" s="1"/>
  <c r="D19" i="3"/>
  <c r="D17" i="3" s="1"/>
  <c r="D12" i="3"/>
  <c r="D46" i="1" l="1"/>
  <c r="C29" i="12"/>
  <c r="C30" i="11"/>
  <c r="E46" i="1"/>
  <c r="D29" i="12"/>
  <c r="G44" i="3"/>
  <c r="D44" i="3"/>
  <c r="D43" i="3" s="1"/>
  <c r="I41" i="3"/>
  <c r="I39" i="3" s="1"/>
  <c r="I37" i="3" s="1"/>
  <c r="F41" i="3"/>
  <c r="F39" i="3" s="1"/>
  <c r="F37" i="3" s="1"/>
  <c r="E41" i="3"/>
  <c r="E39" i="3" s="1"/>
  <c r="E37" i="3" s="1"/>
  <c r="H41" i="3"/>
  <c r="H39" i="3" s="1"/>
  <c r="H37" i="3" s="1"/>
  <c r="G36" i="3"/>
  <c r="H66" i="10" s="1"/>
  <c r="H65" i="10" s="1"/>
  <c r="H64" i="10" s="1"/>
  <c r="H63" i="10" s="1"/>
  <c r="H62" i="10" s="1"/>
  <c r="H60" i="10" s="1"/>
  <c r="H58" i="10" s="1"/>
  <c r="H56" i="10" s="1"/>
  <c r="H54" i="10" s="1"/>
  <c r="D36" i="3"/>
  <c r="G66" i="10" s="1"/>
  <c r="I35" i="3"/>
  <c r="I33" i="3" s="1"/>
  <c r="I31" i="3" s="1"/>
  <c r="I29" i="3" s="1"/>
  <c r="H35" i="3"/>
  <c r="H33" i="3" s="1"/>
  <c r="H31" i="3" s="1"/>
  <c r="H29" i="3" s="1"/>
  <c r="F35" i="3"/>
  <c r="F33" i="3" s="1"/>
  <c r="F31" i="3" s="1"/>
  <c r="F29" i="3" s="1"/>
  <c r="E35" i="3"/>
  <c r="E33" i="3" s="1"/>
  <c r="E31" i="3" s="1"/>
  <c r="E29" i="3" s="1"/>
  <c r="D35" i="3"/>
  <c r="D33" i="3" s="1"/>
  <c r="D31" i="3" s="1"/>
  <c r="G65" i="10"/>
  <c r="G64" i="10" s="1"/>
  <c r="G63" i="10" s="1"/>
  <c r="G62" i="10" s="1"/>
  <c r="G60" i="10" s="1"/>
  <c r="G58" i="14"/>
  <c r="G57" i="14" s="1"/>
  <c r="G56" i="14" s="1"/>
  <c r="G55" i="14" s="1"/>
  <c r="G53" i="14" s="1"/>
  <c r="G51" i="14" s="1"/>
  <c r="D58" i="14"/>
  <c r="D57" i="14" s="1"/>
  <c r="D56" i="14" s="1"/>
  <c r="D55" i="14" s="1"/>
  <c r="D53" i="14" s="1"/>
  <c r="D51" i="14" s="1"/>
  <c r="I57" i="14"/>
  <c r="I56" i="14" s="1"/>
  <c r="I55" i="14" s="1"/>
  <c r="I53" i="14" s="1"/>
  <c r="I51" i="14" s="1"/>
  <c r="I41" i="14" s="1"/>
  <c r="H57" i="14"/>
  <c r="F57" i="14"/>
  <c r="F56" i="14" s="1"/>
  <c r="F55" i="14" s="1"/>
  <c r="F53" i="14" s="1"/>
  <c r="F51" i="14" s="1"/>
  <c r="F41" i="14" s="1"/>
  <c r="E57" i="14"/>
  <c r="E56" i="14" s="1"/>
  <c r="E55" i="14" s="1"/>
  <c r="E53" i="14" s="1"/>
  <c r="E51" i="14" s="1"/>
  <c r="E41" i="14" s="1"/>
  <c r="H56" i="14"/>
  <c r="H55" i="14" s="1"/>
  <c r="H53" i="14" s="1"/>
  <c r="H51" i="14" s="1"/>
  <c r="H41" i="14" s="1"/>
  <c r="G40" i="14"/>
  <c r="D40" i="14"/>
  <c r="D39" i="14" s="1"/>
  <c r="D38" i="14" s="1"/>
  <c r="D37" i="14" s="1"/>
  <c r="D35" i="14" s="1"/>
  <c r="D33" i="14" s="1"/>
  <c r="I39" i="14"/>
  <c r="I38" i="14" s="1"/>
  <c r="I37" i="14" s="1"/>
  <c r="I35" i="14" s="1"/>
  <c r="I33" i="14" s="1"/>
  <c r="H39" i="14"/>
  <c r="H38" i="14" s="1"/>
  <c r="H37" i="14" s="1"/>
  <c r="H35" i="14" s="1"/>
  <c r="H33" i="14" s="1"/>
  <c r="G39" i="14"/>
  <c r="F39" i="14"/>
  <c r="E39" i="14"/>
  <c r="E38" i="14" s="1"/>
  <c r="E37" i="14" s="1"/>
  <c r="E35" i="14" s="1"/>
  <c r="E33" i="14" s="1"/>
  <c r="G38" i="14"/>
  <c r="G37" i="14" s="1"/>
  <c r="G35" i="14" s="1"/>
  <c r="G33" i="14" s="1"/>
  <c r="F38" i="14"/>
  <c r="F37" i="14" s="1"/>
  <c r="F35" i="14" s="1"/>
  <c r="F33" i="14" s="1"/>
  <c r="G32" i="14"/>
  <c r="D32" i="14"/>
  <c r="D31" i="14" s="1"/>
  <c r="D30" i="14" s="1"/>
  <c r="D29" i="14" s="1"/>
  <c r="D27" i="14" s="1"/>
  <c r="D25" i="14" s="1"/>
  <c r="I31" i="14"/>
  <c r="I30" i="14" s="1"/>
  <c r="I29" i="14" s="1"/>
  <c r="I27" i="14" s="1"/>
  <c r="I25" i="14" s="1"/>
  <c r="H31" i="14"/>
  <c r="H30" i="14" s="1"/>
  <c r="H29" i="14" s="1"/>
  <c r="H27" i="14" s="1"/>
  <c r="H25" i="14" s="1"/>
  <c r="G31" i="14"/>
  <c r="G30" i="14" s="1"/>
  <c r="G29" i="14" s="1"/>
  <c r="G27" i="14" s="1"/>
  <c r="G25" i="14" s="1"/>
  <c r="F31" i="14"/>
  <c r="E31" i="14"/>
  <c r="E30" i="14" s="1"/>
  <c r="E29" i="14" s="1"/>
  <c r="E27" i="14" s="1"/>
  <c r="E25" i="14" s="1"/>
  <c r="F30" i="14"/>
  <c r="F29" i="14" s="1"/>
  <c r="F27" i="14" s="1"/>
  <c r="F25" i="14" s="1"/>
  <c r="G22" i="14"/>
  <c r="G21" i="14" s="1"/>
  <c r="G20" i="14" s="1"/>
  <c r="G19" i="14" s="1"/>
  <c r="G17" i="14" s="1"/>
  <c r="G15" i="14" s="1"/>
  <c r="D22" i="14"/>
  <c r="D21" i="14" s="1"/>
  <c r="D20" i="14" s="1"/>
  <c r="D19" i="14" s="1"/>
  <c r="D17" i="14" s="1"/>
  <c r="D15" i="14" s="1"/>
  <c r="I21" i="14"/>
  <c r="I20" i="14" s="1"/>
  <c r="I19" i="14" s="1"/>
  <c r="I17" i="14" s="1"/>
  <c r="I15" i="14" s="1"/>
  <c r="I13" i="14" s="1"/>
  <c r="H21" i="14"/>
  <c r="H20" i="14" s="1"/>
  <c r="H19" i="14" s="1"/>
  <c r="H17" i="14" s="1"/>
  <c r="H15" i="14" s="1"/>
  <c r="H13" i="14" s="1"/>
  <c r="F21" i="14"/>
  <c r="F20" i="14" s="1"/>
  <c r="F19" i="14" s="1"/>
  <c r="F17" i="14" s="1"/>
  <c r="F15" i="14" s="1"/>
  <c r="F13" i="14" s="1"/>
  <c r="E21" i="14"/>
  <c r="E20" i="14" s="1"/>
  <c r="E19" i="14" s="1"/>
  <c r="E17" i="14" s="1"/>
  <c r="E15" i="14" s="1"/>
  <c r="E13" i="14" s="1"/>
  <c r="D26" i="15" l="1"/>
  <c r="C52" i="16"/>
  <c r="G23" i="14"/>
  <c r="E22" i="15"/>
  <c r="D34" i="16"/>
  <c r="C84" i="16"/>
  <c r="D38" i="15"/>
  <c r="D30" i="15" s="1"/>
  <c r="D41" i="14"/>
  <c r="D84" i="16"/>
  <c r="E38" i="15"/>
  <c r="E30" i="15" s="1"/>
  <c r="G41" i="14"/>
  <c r="G13" i="14"/>
  <c r="D20" i="16" s="1"/>
  <c r="E14" i="15"/>
  <c r="E10" i="15" s="1"/>
  <c r="E23" i="14"/>
  <c r="I23" i="14"/>
  <c r="E26" i="15"/>
  <c r="D52" i="16"/>
  <c r="C91" i="12"/>
  <c r="C92" i="11"/>
  <c r="D13" i="14"/>
  <c r="D14" i="15"/>
  <c r="D10" i="15" s="1"/>
  <c r="C20" i="16"/>
  <c r="D22" i="15"/>
  <c r="D18" i="15" s="1"/>
  <c r="D8" i="15" s="1"/>
  <c r="C34" i="16"/>
  <c r="F23" i="14"/>
  <c r="H23" i="14"/>
  <c r="G35" i="3"/>
  <c r="G33" i="3" s="1"/>
  <c r="G31" i="3" s="1"/>
  <c r="H38" i="10"/>
  <c r="H37" i="10" s="1"/>
  <c r="H36" i="10" s="1"/>
  <c r="H35" i="10" s="1"/>
  <c r="H34" i="10" s="1"/>
  <c r="H32" i="10" s="1"/>
  <c r="H30" i="10" s="1"/>
  <c r="H28" i="10" s="1"/>
  <c r="G43" i="3"/>
  <c r="G41" i="3" s="1"/>
  <c r="G39" i="3" s="1"/>
  <c r="D41" i="3"/>
  <c r="D39" i="3" s="1"/>
  <c r="G38" i="10"/>
  <c r="G37" i="10" s="1"/>
  <c r="G36" i="10" s="1"/>
  <c r="G35" i="10" s="1"/>
  <c r="G34" i="10" s="1"/>
  <c r="G32" i="10" s="1"/>
  <c r="G30" i="10" s="1"/>
  <c r="G28" i="10" s="1"/>
  <c r="E66" i="1"/>
  <c r="E59" i="1" s="1"/>
  <c r="G37" i="3"/>
  <c r="D29" i="3"/>
  <c r="D26" i="1"/>
  <c r="E26" i="1"/>
  <c r="G29" i="3"/>
  <c r="G58" i="10"/>
  <c r="G56" i="10" s="1"/>
  <c r="G54" i="10" s="1"/>
  <c r="D23" i="14"/>
  <c r="F12" i="14"/>
  <c r="F11" i="14" s="1"/>
  <c r="H12" i="14"/>
  <c r="H11" i="14" s="1"/>
  <c r="D12" i="14"/>
  <c r="D11" i="14" s="1"/>
  <c r="E12" i="14"/>
  <c r="E11" i="14" s="1"/>
  <c r="I12" i="14"/>
  <c r="I11" i="14" s="1"/>
  <c r="E8" i="15" l="1"/>
  <c r="D37" i="3"/>
  <c r="D66" i="1" s="1"/>
  <c r="D59" i="1" s="1"/>
  <c r="C106" i="12"/>
  <c r="C107" i="11"/>
  <c r="E18" i="15"/>
  <c r="G12" i="14"/>
  <c r="G11" i="14" s="1"/>
  <c r="D106" i="12"/>
  <c r="D107" i="11"/>
  <c r="G15" i="10"/>
  <c r="D91" i="12"/>
  <c r="D92" i="11"/>
  <c r="G5" i="15"/>
  <c r="H5" i="15"/>
  <c r="H26" i="10"/>
  <c r="H25" i="10" s="1"/>
  <c r="H24" i="10" s="1"/>
  <c r="H23" i="10" s="1"/>
  <c r="H21" i="10" s="1"/>
  <c r="H19" i="10" s="1"/>
  <c r="H17" i="10" s="1"/>
  <c r="H15" i="10" s="1"/>
  <c r="G26" i="10"/>
  <c r="G25" i="10" s="1"/>
  <c r="G24" i="10" s="1"/>
  <c r="G23" i="10" s="1"/>
  <c r="G21" i="10" s="1"/>
  <c r="G19" i="10" s="1"/>
  <c r="G17" i="10" s="1"/>
  <c r="H81" i="10"/>
  <c r="H80" i="10" s="1"/>
  <c r="H79" i="10" s="1"/>
  <c r="H77" i="10" s="1"/>
  <c r="H75" i="10" s="1"/>
  <c r="G81" i="10"/>
  <c r="G80" i="10" s="1"/>
  <c r="G79" i="10" s="1"/>
  <c r="G77" i="10" s="1"/>
  <c r="G75" i="10" s="1"/>
  <c r="G13" i="10" l="1"/>
  <c r="H13" i="10"/>
  <c r="E16" i="4"/>
  <c r="D16" i="4"/>
  <c r="C61" i="12" l="1"/>
  <c r="C62" i="11"/>
  <c r="D62" i="11"/>
  <c r="D61" i="12"/>
  <c r="D14" i="4"/>
  <c r="D13" i="4" s="1"/>
  <c r="D12" i="4" s="1"/>
  <c r="D10" i="4" s="1"/>
  <c r="D20" i="1" s="1"/>
  <c r="E14" i="4"/>
  <c r="E13" i="4" s="1"/>
  <c r="E12" i="4" s="1"/>
  <c r="E10" i="4" s="1"/>
  <c r="E20" i="1" s="1"/>
  <c r="E27" i="3"/>
  <c r="F27" i="3"/>
  <c r="F13" i="3" s="1"/>
  <c r="H27" i="3"/>
  <c r="I27" i="3"/>
  <c r="G28" i="3"/>
  <c r="D28" i="3"/>
  <c r="I19" i="2"/>
  <c r="I17" i="2" s="1"/>
  <c r="I15" i="2" s="1"/>
  <c r="I14" i="2" s="1"/>
  <c r="I13" i="2" s="1"/>
  <c r="I11" i="2" s="1"/>
  <c r="E21" i="2"/>
  <c r="E19" i="2" s="1"/>
  <c r="E17" i="2" s="1"/>
  <c r="E15" i="2" s="1"/>
  <c r="E14" i="2" s="1"/>
  <c r="E13" i="2" s="1"/>
  <c r="E11" i="2" s="1"/>
  <c r="B16" i="5" s="1"/>
  <c r="B14" i="5" s="1"/>
  <c r="B12" i="5" s="1"/>
  <c r="B10" i="5" s="1"/>
  <c r="B9" i="5" s="1"/>
  <c r="F21" i="2"/>
  <c r="F19" i="2" s="1"/>
  <c r="F17" i="2" s="1"/>
  <c r="F15" i="2" s="1"/>
  <c r="F14" i="2" s="1"/>
  <c r="F13" i="2" s="1"/>
  <c r="F11" i="2" s="1"/>
  <c r="H21" i="2"/>
  <c r="H19" i="2" s="1"/>
  <c r="H17" i="2" s="1"/>
  <c r="H15" i="2" s="1"/>
  <c r="H14" i="2" s="1"/>
  <c r="H13" i="2" s="1"/>
  <c r="H11" i="2" s="1"/>
  <c r="C16" i="5" s="1"/>
  <c r="C14" i="5" s="1"/>
  <c r="C12" i="5" s="1"/>
  <c r="C10" i="5" s="1"/>
  <c r="C9" i="5" s="1"/>
  <c r="I21" i="2"/>
  <c r="G22" i="2"/>
  <c r="D22" i="2"/>
  <c r="G21" i="2" l="1"/>
  <c r="G19" i="2" s="1"/>
  <c r="G17" i="2" s="1"/>
  <c r="H53" i="10"/>
  <c r="H52" i="10" s="1"/>
  <c r="H51" i="10" s="1"/>
  <c r="H50" i="10" s="1"/>
  <c r="H49" i="10" s="1"/>
  <c r="H47" i="10" s="1"/>
  <c r="H45" i="10" s="1"/>
  <c r="H43" i="10" s="1"/>
  <c r="H41" i="10" s="1"/>
  <c r="H39" i="10" s="1"/>
  <c r="H11" i="10" s="1"/>
  <c r="D21" i="2"/>
  <c r="D19" i="2" s="1"/>
  <c r="D17" i="2" s="1"/>
  <c r="G53" i="10"/>
  <c r="G52" i="10" s="1"/>
  <c r="G51" i="10" s="1"/>
  <c r="G50" i="10" s="1"/>
  <c r="G49" i="10" s="1"/>
  <c r="G47" i="10" s="1"/>
  <c r="G45" i="10" s="1"/>
  <c r="G43" i="10" s="1"/>
  <c r="G41" i="10" s="1"/>
  <c r="G39" i="10" s="1"/>
  <c r="G11" i="10" s="1"/>
  <c r="F25" i="3"/>
  <c r="F23" i="3" s="1"/>
  <c r="G27" i="3"/>
  <c r="H91" i="10"/>
  <c r="H90" i="10" s="1"/>
  <c r="H89" i="10" s="1"/>
  <c r="H88" i="10" s="1"/>
  <c r="H87" i="10" s="1"/>
  <c r="H85" i="10" s="1"/>
  <c r="H83" i="10" s="1"/>
  <c r="H73" i="10" s="1"/>
  <c r="H71" i="10" s="1"/>
  <c r="H69" i="10" s="1"/>
  <c r="H67" i="10" s="1"/>
  <c r="H9" i="10" s="1"/>
  <c r="B9" i="13" s="1"/>
  <c r="B10" i="13" s="1"/>
  <c r="E25" i="3"/>
  <c r="E23" i="3" s="1"/>
  <c r="E13" i="3"/>
  <c r="I25" i="3"/>
  <c r="I23" i="3" s="1"/>
  <c r="I13" i="3"/>
  <c r="H25" i="3"/>
  <c r="H23" i="3" s="1"/>
  <c r="H13" i="3"/>
  <c r="F11" i="3"/>
  <c r="F15" i="3"/>
  <c r="F14" i="3" s="1"/>
  <c r="D27" i="3"/>
  <c r="G91" i="10"/>
  <c r="G90" i="10" s="1"/>
  <c r="G89" i="10" s="1"/>
  <c r="G88" i="10" s="1"/>
  <c r="G87" i="10" s="1"/>
  <c r="G85" i="10" s="1"/>
  <c r="G83" i="10" s="1"/>
  <c r="G73" i="10" s="1"/>
  <c r="G71" i="10" s="1"/>
  <c r="G69" i="10" s="1"/>
  <c r="G67" i="10" s="1"/>
  <c r="G9" i="10" s="1"/>
  <c r="D15" i="2" l="1"/>
  <c r="D14" i="2" s="1"/>
  <c r="D13" i="2" s="1"/>
  <c r="D11" i="2" s="1"/>
  <c r="C72" i="12"/>
  <c r="C73" i="11"/>
  <c r="D33" i="1"/>
  <c r="D13" i="1" s="1"/>
  <c r="G15" i="2"/>
  <c r="D72" i="12"/>
  <c r="D73" i="11"/>
  <c r="I11" i="3"/>
  <c r="I15" i="3"/>
  <c r="I14" i="3" s="1"/>
  <c r="G25" i="3"/>
  <c r="G23" i="3" s="1"/>
  <c r="G13" i="3"/>
  <c r="D25" i="3"/>
  <c r="D23" i="3" s="1"/>
  <c r="D13" i="3"/>
  <c r="H11" i="3"/>
  <c r="H15" i="3"/>
  <c r="H14" i="3" s="1"/>
  <c r="E11" i="3"/>
  <c r="E15" i="3"/>
  <c r="E14" i="3" s="1"/>
  <c r="C48" i="12" l="1"/>
  <c r="C49" i="11"/>
  <c r="D48" i="12"/>
  <c r="D49" i="11"/>
  <c r="G14" i="2"/>
  <c r="G13" i="2" s="1"/>
  <c r="G11" i="2" s="1"/>
  <c r="E33" i="1"/>
  <c r="E13" i="1" s="1"/>
  <c r="G11" i="3"/>
  <c r="E53" i="1"/>
  <c r="E39" i="1" s="1"/>
  <c r="E12" i="1" s="1"/>
  <c r="E10" i="1" s="1"/>
  <c r="G15" i="3"/>
  <c r="G14" i="3" s="1"/>
  <c r="D30" i="11" s="1"/>
  <c r="D11" i="3"/>
  <c r="D53" i="1"/>
  <c r="D39" i="1" s="1"/>
  <c r="D12" i="1" s="1"/>
  <c r="D10" i="1" s="1"/>
  <c r="D15" i="3"/>
  <c r="D14" i="3" s="1"/>
</calcChain>
</file>

<file path=xl/sharedStrings.xml><?xml version="1.0" encoding="utf-8"?>
<sst xmlns="http://schemas.openxmlformats.org/spreadsheetml/2006/main" count="947" uniqueCount="332">
  <si>
    <t xml:space="preserve">ՀՀ կառավարության  2021 թվականի </t>
  </si>
  <si>
    <t>______________ ի    ___Ն որոշման</t>
  </si>
  <si>
    <t xml:space="preserve"> Ծրագրային դասիչը</t>
  </si>
  <si>
    <t xml:space="preserve"> Բյուջետային ծախսերի գործառական դասակարգման բաժինների, խմբերի և դասերի, բյուջետային հատկացումների գլխավոր կարգադրիչների, ծրագրերի, միջոցառումների և միջոցառումները կատարող պետական մարմինների անվանումները</t>
  </si>
  <si>
    <t>Ցուցանիշների փոփոխությունը 
(ավելացումները նշված են դրական նշանով, իսկ նվազեցումները` փակագծերում)</t>
  </si>
  <si>
    <t xml:space="preserve"> Ծրագիր</t>
  </si>
  <si>
    <t xml:space="preserve"> Միջոցա ռում</t>
  </si>
  <si>
    <t xml:space="preserve"> Ինն ամիս</t>
  </si>
  <si>
    <t xml:space="preserve"> Տարի</t>
  </si>
  <si>
    <t xml:space="preserve"> ԸՆԴԱՄԵՆԸ ԾԱԽՍԵՐ</t>
  </si>
  <si>
    <t xml:space="preserve"> այդ թվում`</t>
  </si>
  <si>
    <t xml:space="preserve"> ՀՀ տարածքային կառավարման և ենթակառուցվածքների նախարարություն</t>
  </si>
  <si>
    <t xml:space="preserve"> 1040</t>
  </si>
  <si>
    <t xml:space="preserve"> Ծրագրի անվանումը`</t>
  </si>
  <si>
    <t xml:space="preserve"> Կոշտ թափոնների կառավարում</t>
  </si>
  <si>
    <t xml:space="preserve"> Ծրագրի նպատակը`</t>
  </si>
  <si>
    <t xml:space="preserve"> Վերջնական արդյունքի նկարագրությունը`</t>
  </si>
  <si>
    <t xml:space="preserve"> Ծրագրի միջոցառումներ</t>
  </si>
  <si>
    <t xml:space="preserve"> Միջոցառման անվանումը`</t>
  </si>
  <si>
    <t xml:space="preserve"> Միջոցառման նկարագրությունը`</t>
  </si>
  <si>
    <t xml:space="preserve"> Միջոցառման տեսակը</t>
  </si>
  <si>
    <t xml:space="preserve"> 1157</t>
  </si>
  <si>
    <t xml:space="preserve"> Քաղաքային զարգացում</t>
  </si>
  <si>
    <t xml:space="preserve"> Քաղաքային ենթակառուցվածքների զարգացում</t>
  </si>
  <si>
    <t xml:space="preserve"> Քաղաքային ենթակառուցվածքների արդիականացում և բարելավում</t>
  </si>
  <si>
    <t xml:space="preserve"> Տրանսֆերտների տրամադրում</t>
  </si>
  <si>
    <t xml:space="preserve"> 12021</t>
  </si>
  <si>
    <t xml:space="preserve"> Ասիական զարգացման բանկի աջակցությամբ իրականացվող քաղաքային ենթակառուցվածքների և քաղաքի կայուն զարգացման ներդրումային երկրորդ ծրագրի շրջանակներում ճանապարհային շինարարություն</t>
  </si>
  <si>
    <t xml:space="preserve"> ՀՀ համայնքներին տրանսպորտի և երթևեկության բարելավման համար տրամադրվող աջակցություն </t>
  </si>
  <si>
    <t>ՀՀ կառավարության 2021 թվականի</t>
  </si>
  <si>
    <t xml:space="preserve"> ______________N______-Ն որոշման </t>
  </si>
  <si>
    <t>Ծրագրային դասիչը</t>
  </si>
  <si>
    <t>Բյուջետային հատկացումների գլխավոր կարգադրիչների, ծրագրերի, միջոցառումների և միջոցառումները կատարող պետական մարմինների անվանումները</t>
  </si>
  <si>
    <t>Ինն ամիս</t>
  </si>
  <si>
    <t xml:space="preserve">Տարի </t>
  </si>
  <si>
    <t>Ծրագիր</t>
  </si>
  <si>
    <t>Միջո
ց_x000D_առում</t>
  </si>
  <si>
    <t xml:space="preserve"> Ընդամենը </t>
  </si>
  <si>
    <t xml:space="preserve"> այդ թվում </t>
  </si>
  <si>
    <t xml:space="preserve"> Վարկային
միջոցներ </t>
  </si>
  <si>
    <t xml:space="preserve"> Համաֆինան
սավորում </t>
  </si>
  <si>
    <t>ԸՆԴԱՄԵՆԸ_x000D_
այդ թվում`</t>
  </si>
  <si>
    <t xml:space="preserve"> - ԸՆԹԱՑԻԿ ԾԱԽՍԵՐ </t>
  </si>
  <si>
    <t xml:space="preserve"> - ՈՉ ՖԻՆԱՆՍԱԿԱՆ ԱԿՏԻՎՆԵՐԻ ԳԾՈՎ ԾԱԽՍԵՐ </t>
  </si>
  <si>
    <t>ՀՀ ՏԱՐԱԾՔԱՅԻՆ ԿԱՌԱՎԱՐՄԱՆ ԵՎ ԵՆԹԱԿԱՌՈՒՑՎԱԾՔՆԵՐԻ ՆԱԽԱՐԱՐՈՒԹՅՈՒՆ_x000D_
այդ թվում`</t>
  </si>
  <si>
    <t>Քաղաքային զարգացում</t>
  </si>
  <si>
    <t>այդ թվում`</t>
  </si>
  <si>
    <t>Ասիական զարգացման բանկի աջակցությամբ իրականացվող քաղաքային ենթակառուցվածքների և քաղաքի կայուն զարգացման ներդրումային երկրորդ ծրագրի շրջանակներում ճանապարհային շինարարություն</t>
  </si>
  <si>
    <t>այդ թվում` ըստ կատարողների</t>
  </si>
  <si>
    <t>ՀՀ տարածքային կառավարման և ենթակառուցվածքների նախարարություն</t>
  </si>
  <si>
    <t>այդ թվում` բյուջետային ծախսերի տնտեսագիտական դասակարգման հոդվածներ</t>
  </si>
  <si>
    <t>ՈՉ ՖԻՆԱՆՍԱԿԱՆ ԱԿՏԻՎՆԵՐԻ ԳԾՈՎ ԾԱԽՍԵՐ</t>
  </si>
  <si>
    <t>- Շենքերի և շինությունների շինարարություն</t>
  </si>
  <si>
    <t>Միջոց_x000D_
առում</t>
  </si>
  <si>
    <t xml:space="preserve"> Դրամաշնոր_x000D_
հային միջոցներ </t>
  </si>
  <si>
    <t>Համաֆինանս
ավորում</t>
  </si>
  <si>
    <t>Կոշտ թափոնների կառավարում</t>
  </si>
  <si>
    <t>Եվրոպական միության հարևանության  ներդրումային գործիքի աջակցությամբ իրականացվող_x000D_ «Երևանի կոշտ թափոնների կառավարման» դրամաշնորհային ծրագիր</t>
  </si>
  <si>
    <t>ՀՀ տարածքային կառավարման և ենթակառուցվածքների  նախարարություն</t>
  </si>
  <si>
    <t>«ՀԱՅԱՍՏԱՆԻ  ՀԱՆՐԱՊԵՏՈՒԹՅԱՆ 2021 ԹՎԱԿԱՆԻ ՊԵՏԱԿԱՆ ԲՅՈՒՋԵԻ ՄԱՍԻՆ» ՕՐԵՆՔԻ N 1 ՀԱՎԵԼՎԱԾԻ N 4 ԱՂՅՈՒՍԱԿՈՒՄ ԵՎ ՀԱՅԱՍՏԱՆԻ ՀԱՆՐԱՊԵՏՈՒԹՅԱՆ ԿԱՌԱՎԱՐՈՒԹՅԱՆ 2020 ԹՎԱԿԱՆԻ ԴԵԿՏԵՄԲԵՐԻ 30-Ի N 2215-Ն ՈՐՈՇՄԱՆ N 5 ՀԱՎԵԼՎԱԾԻ N 3 ԱՂՅՈՒՍԱԿՈՒՄ ԿԱՏԱՐՎՈՂ ՓՈՓՈԽՈՒԹՅՈՒՆՆԵՐԸ</t>
  </si>
  <si>
    <t>«ՀԱՅԱՍՏԱՆԻ  ՀԱՆՐԱՊԵՏՈՒԹՅԱՆ 2021 ԹՎԱԿԱՆԻ ՊԵՏԱԿԱՆ ԲՅՈՒՋԵԻ ՄԱՍԻՆ» ՕՐԵՆՔԻ N 1 ՀԱՎԵԼՎԱԾԻ N 5 ԱՂՅՈՒՍԱԿՈՒՄ ԵՎ ՀԱՅԱՍՏԱՆԻ ՀԱՆՐԱՊԵՏՈՒԹՅԱՆ ԿԱՌԱՎԱՐՈՒԹՅԱՆ 2020 ԹՎԱԿԱՆԻ ԴԵԿՏԵՄԲԵՐԻ 30-Ի N 2215-Ն ՈՐՈՇՄԱՆ N 5 ՀԱՎԵԼՎԱԾԻ N 4 ԱՂՅՈՒՍԱԿՈՒՄ ԿԱՏԱՐՎՈՂ ՓՈՓՈԽՈՒԹՅՈՒՆՆԵՐԸ</t>
  </si>
  <si>
    <t>հազար դրամ</t>
  </si>
  <si>
    <t>Հատկացումների տրամադրման նպատակները և բյուջետային գլխավոր կարգադրիչների, ծրագրերի, միջոցառումների և կատարող պետական մարմնի անվանումները</t>
  </si>
  <si>
    <t>Տարի</t>
  </si>
  <si>
    <t>Միջոցառում</t>
  </si>
  <si>
    <t>Ընդամենը</t>
  </si>
  <si>
    <t xml:space="preserve"> այդ թվում` ըստ կատարողների</t>
  </si>
  <si>
    <t>Պետական  բյուջեի  դեֆիցիտի ֆինանսավորման աղբյուրներն ու դրանց տարրերի անվանումները</t>
  </si>
  <si>
    <t xml:space="preserve">  ԸՆԴԱՄԵՆԸ</t>
  </si>
  <si>
    <t>այդ թվում՝</t>
  </si>
  <si>
    <t>«ՀԱՅԱՍՏԱՆԻ ՀԱՆՐԱՊԵՏՈՒԹՅԱՆ 2021 ԹՎԱԿԱՆԻ ՊԵՏԱԿԱՆ ԲՅՈՒՋԵԻ ՄԱՍԻՆ» ՕՐԵՆՔԻ N 3 ՀԱՎԵԼՎԱԾԻ N 1.1 ԱՂՅՈՒՍԱԿՈՒՄ ԵՎ ՀԱՅԱՍՏԱՆԻ ՀԱՆՐԱՊԵՏՈՒԹՅԱՆ ԿԱՌԱՎԱՐՈՒԹՅԱՆ 2020 ԹՎԱԿԱՆԻ ԴԵԿՏԵՄԲԵՐԻ 30-Ի N 2215-Ն ՈՐՈՇՄԱՆ N1 ՀԱՎԵԼՎԱԾԻ N2 ԱՂՅՈՒՍԱԿՈՒՄ ԿԱՏԱՐՎՈՂ ՓՈՓՈԽՈՒԹՅՈՒՆՆԵՐԸ</t>
  </si>
  <si>
    <t>Ծրագրային դասիչ</t>
  </si>
  <si>
    <t>Բյուջետային գլխավոր կարգադրիչների, ծրագրերի և միջոցառումների անվանումները</t>
  </si>
  <si>
    <t>ԸՆԴԱՄԵՆԸ 
այդ թվում</t>
  </si>
  <si>
    <t xml:space="preserve">ՀՀ տարածքային կառավարման և ենթակառուցվածքների նախարարություն </t>
  </si>
  <si>
    <t>1167</t>
  </si>
  <si>
    <t>Ֆինանսական ակտիվների կառավարման միջոցառումներ</t>
  </si>
  <si>
    <t>42005</t>
  </si>
  <si>
    <t xml:space="preserve">Միջոցառման տեսակը՝ </t>
  </si>
  <si>
    <t>Վարկերի տրամադրում</t>
  </si>
  <si>
    <t>42008</t>
  </si>
  <si>
    <t>Միջոցառման անվանումը՝ 
Գերմանիայի զարգացման վարկերի բանկի (KFW) աջակցությամբ իրականացվող «Կովկասյան էլեկտրահաղորդման ցանց I» Հայաստան-Վրաստան հաղորդիչ գիծ/ենթակայանների վարկային ծրագրի շրջանակներում ենթավարկի տրամադրում «Բարձրավոլտ էլեկտրացանցեր» ՓԲԸ- ին</t>
  </si>
  <si>
    <t>Միջոցառման նկարագրությունը՝
Հայաստան-Վրաստան 400 կՎ լարման էլեկտրահաղորդման օդային գծի և համապատասխան ենթակայանների կառուցում</t>
  </si>
  <si>
    <t>«ՀԱՅԱՍՏԱՆԻ ՀԱՆՐԱՊԵՏՈՒԹՅԱՆ 2021 ԹՎԱԿԱՆԻ ՊԵՏԱԿԱՆ ԲՅՈՒՋԵԻ ՄԱՍԻՆ» ՕՐԵՆՔԻ N 3 ՀԱՎԵԼՎԱԾԻ N 1.1.1 ԱՂՅՈՒՍԱԿՈՒՄ  ԵՎ ՀԱՅԱՍՏԱՆԻ ՀԱՆՐԱՊԵՏՈՒԹՅԱՆ ԿԱՌԱՎԱՐՈՒԹՅԱՆ 2020 ԹՎԱԿԱՆԻ ԴԵԿՏԵՄԲԵՐԻ 30-Ի N 2215-Ն ՈՐՈՇՄԱՆ N1 ՀԱՎԵԼՎԱԾԻ N3 ԱՂՅՈՒՍԱԿՈՒՄ ԿԱՏԱՐՎՈՂ ՓՈՓՈԽՈՒԹՅՈՒՆՆԵՐԸ</t>
  </si>
  <si>
    <t>Վարկային
միջոցներ</t>
  </si>
  <si>
    <t>Համաֆինան
սավորում</t>
  </si>
  <si>
    <t xml:space="preserve">Համաֆինան
սավորում </t>
  </si>
  <si>
    <t>ՀՀ ՏԱՐԱԾՔԱՅԻՆ ԿԱՌԱՎԱՐՄԱՆ ԵՎ ԵՆԹԱԿԱՌՈՒՑՎԱԾՔՆԵՐԻ ՆԱԽԱՐԱՐՈՒԹՅՈՒՆ</t>
  </si>
  <si>
    <t>Էլեկտրաէներգետիկ համակարգի զարգացման ծրագիր</t>
  </si>
  <si>
    <t xml:space="preserve"> այդ թվում` </t>
  </si>
  <si>
    <t>Վերակառուցման և զարգացման միջազգային բանկի աջակցությամբ իրականացվող «Աշնակ»_x000D_ և «Արարատ» ենթակայանների վերակառուցման ծրագրի շրջանակներում ենթավարկի տրամադրում «Բարձրավոլտ էլեկտրացանցեր» ՓԲԸ- ին</t>
  </si>
  <si>
    <t>Գերմանիայի զարգացման վարկերի բանկի (KFW) աջակցությամբ իրականացվող «Կովկասյան էլեկտրահաղորդման ցանց I» Հայաստան-Վրաստան հաղորդիչ գիծ/ենթակայանների վարկային ծրագրի շրջանակներում ենթավարկի տրամադրում «Բարձրավոլտ էլեկտրացանցեր» ՓԲԸ- ին</t>
  </si>
  <si>
    <t>այդ թվում՝ ըստ կատարողների</t>
  </si>
  <si>
    <t>այդ թվում՝ ըստ տնտեսագիտական դասակարգման հոդվածների՝</t>
  </si>
  <si>
    <t>ՀԻՄՆԱԿԱՆ ԳՈՒՄԱՐԻ ՄԱՐՄԱՆ ԵՎ ՖԻՆԱՆՍԱԿԱՆ  ԱԿՏԻՎՆԵՐԻ ՁԵՌՔԲԵՐՄԱՆ ԳԾՈՎ ԾԱԽՍԵՐ, այդ թվում`</t>
  </si>
  <si>
    <t>ՖԻՆԱՆՍԱԿԱՆ ԱԿՏԻՎՆԵՐԻ ՁԵՌՔԲԵՐՈՒՄ, այդ թվում</t>
  </si>
  <si>
    <t>ՆԵՐՔԻՆ ՖԻՆԱՆՍԱԿԱՆ ԱԿՏԻՎՆԵՐԻ ՁԵՌՔԲԵՐՈՒՄ, այդ թվում`</t>
  </si>
  <si>
    <t>Ներքին վարկեր և փոխատվություններ</t>
  </si>
  <si>
    <t xml:space="preserve">ՀՀ կառավարության 2021 թվականի </t>
  </si>
  <si>
    <t>ՀԱՅԱՍՏԱՆԻ ՀԱՆՐԱՊԵՏՈՒԹՅԱՆ ԿԱՌԱՎԱՐՈՒԹՅԱՆ 2020 ԹՎԱԿԱՆԻ ԴԵԿՏԵՄԲԵՐԻ 30-Ի N 2215-Ն ՈՐՈՇՄԱՆ N1 ՀԱՎԵԼՎԱԾԻ N5 ԱՂՅՈՒՍԱԿՈՒՄ ԿԱՏԱՐՎՈՂ ՓՈՓՈԽՈՒԹՅՈՒՆՆԵՐԸ</t>
  </si>
  <si>
    <t>ՄԱՍ 2. ՊԵՏԱԿԱՆ ՄԱՐՄՆԻ ԳԾՈՎ ԱՐԴՅՈՒՆՔԱՅԻՆ (ԿԱՏԱՐՈՂԱԿԱՆ) ՑՈՒՑԱՆԻՇՆԵՐԸ</t>
  </si>
  <si>
    <t>Ծրագրի դասիչը</t>
  </si>
  <si>
    <t>Ծրագրի անվանումը</t>
  </si>
  <si>
    <t>Ծրագրի միջոցառումները</t>
  </si>
  <si>
    <t>Ծրագրի դասիչը՝</t>
  </si>
  <si>
    <t>Միջոցառման դասիչը՝</t>
  </si>
  <si>
    <t>Միջոցառման անվանումը՝</t>
  </si>
  <si>
    <t xml:space="preserve">Վերակառուցման և զարգացման միջազգային բանկի աջակցությամբ իրականացվող «Աշնակ» և «Արարատ» ենթակայանների վերակառուցման ծրագրի շրջանակներում ենթավարկի տրամադրում «Բարձրավոլտ էլեկտրացանցեր» ՓԲԸ- ին </t>
  </si>
  <si>
    <t>Նկարագրությունը՝</t>
  </si>
  <si>
    <t>Էլեկտրահաղորդման ցանցի բարելավման ծրագրի շրջանակներում նախատեսվում է վերակառուցել 30 և ավելի տարիներ շահագործման մեջ գտնվող 220 կՎ «Աշնակ» ենթակայանը և 40 և ավելի տարիներ շահագործման մեջ գտնվող 220 կՎ «Արարատ-2» ենթակայանը</t>
  </si>
  <si>
    <t>Միջոցառման տեսակը՝</t>
  </si>
  <si>
    <t>Միջոցառումն իրականացնողի անվանումը՝</t>
  </si>
  <si>
    <t>«Բարձրավոլտ էլեկտրացանցեր» ՓԲԸ</t>
  </si>
  <si>
    <t>Արդյունքի չափորոշիչներ</t>
  </si>
  <si>
    <t>Քանակական</t>
  </si>
  <si>
    <t>Տրամադրվող ենթավարկերի քանակ, հատ</t>
  </si>
  <si>
    <t>Վերակառուցվող ենթակայանների քանակ, հատ</t>
  </si>
  <si>
    <t>Ենթակայանների սարքավորումների խափանումների տարեկան քանակ, հատ</t>
  </si>
  <si>
    <t>Տարածքում անջատումների միջին տարեկան հաճախականություն, հոսանքազրկումների քանակը/բաժանորդների թվին</t>
  </si>
  <si>
    <t>Միջոցառման վրա կատարվող ծախսը (հազար դրամ)</t>
  </si>
  <si>
    <t xml:space="preserve"> Գործառական դասիչը</t>
  </si>
  <si>
    <t xml:space="preserve"> Բաժին</t>
  </si>
  <si>
    <t xml:space="preserve"> Խումբ</t>
  </si>
  <si>
    <t xml:space="preserve"> Դաս</t>
  </si>
  <si>
    <t xml:space="preserve"> 04</t>
  </si>
  <si>
    <t xml:space="preserve"> ՏՆՏԵՍԱԿԱՆ ՀԱՐԱԲԵՐՈՒԹՅՈՒՆՆԵՐ</t>
  </si>
  <si>
    <t xml:space="preserve"> 05</t>
  </si>
  <si>
    <t xml:space="preserve"> Տրանսպորտ</t>
  </si>
  <si>
    <t xml:space="preserve"> 01</t>
  </si>
  <si>
    <t xml:space="preserve"> Ճանապարհային տրանսպորտ</t>
  </si>
  <si>
    <t xml:space="preserve"> այդ թվում` բյուջետային ծախսերի տնտեսագիտական դասակարգման հոդվածներ</t>
  </si>
  <si>
    <t xml:space="preserve"> ՈՉ ՖԻՆԱՆՍԱԿԱՆ ԱԿՏԻՎՆԵՐԻ ԳԾՈՎ ԾԱԽՍԵՐ</t>
  </si>
  <si>
    <t xml:space="preserve"> ՀԻՄՆԱԿԱՆ ՄԻՋՈՑՆԵՐ</t>
  </si>
  <si>
    <t xml:space="preserve"> ՇԵՆՔԵՐ ԵՎ ՇԻՆՈՒԹՅՈՒՆՆԵՐ</t>
  </si>
  <si>
    <t xml:space="preserve"> - Շենքերի և շինությունների շինարարություն</t>
  </si>
  <si>
    <t xml:space="preserve"> ԸՆԹԱՑԻԿ ԾԱԽՍԵՐ</t>
  </si>
  <si>
    <t xml:space="preserve"> ԴՐԱՄԱՇՆՈՐՀՆԵՐ</t>
  </si>
  <si>
    <t xml:space="preserve"> ՇՐՋԱԿԱ  ՄԻՋԱՎԱՅՐԻ ՊԱՇՏՊԱՆՈՒԹՅՈՒՆ</t>
  </si>
  <si>
    <t xml:space="preserve"> Աղբահանում</t>
  </si>
  <si>
    <t xml:space="preserve"> ՀՀ տարածքային կառավարման և ենթակառուցվածքների նախարարություն </t>
  </si>
  <si>
    <t xml:space="preserve"> ՄԱՍ 2. ՊԵՏԱԿԱՆ ՄԱՐՄՆԻ ԳԾՈՎ ԱՐԴՅՈՒՆՔԱՅԻՆ (ԿԱՏԱՐՈՂԱԿԱՆ) ՑՈՒՑԱՆԻՇՆԵՐԸ </t>
  </si>
  <si>
    <t xml:space="preserve"> Ծրագրի դասիչը </t>
  </si>
  <si>
    <t xml:space="preserve"> Ծրագրի անվանումը </t>
  </si>
  <si>
    <t xml:space="preserve"> 1040 </t>
  </si>
  <si>
    <t xml:space="preserve"> Կոշտ թափոնների կառավարում </t>
  </si>
  <si>
    <t xml:space="preserve"> Ծրագրի միջոցառումները </t>
  </si>
  <si>
    <t xml:space="preserve"> Ծրագրի դասիչը` </t>
  </si>
  <si>
    <t xml:space="preserve"> Միջոցառման դասիչը` </t>
  </si>
  <si>
    <t xml:space="preserve"> Ինն ամիս </t>
  </si>
  <si>
    <t xml:space="preserve"> Տարի </t>
  </si>
  <si>
    <t xml:space="preserve"> Միջոցառման անվանումը` </t>
  </si>
  <si>
    <t xml:space="preserve"> Նկարագրությունը` </t>
  </si>
  <si>
    <t xml:space="preserve"> Կոշտ թափոնների կառավարման համակարգի բարելավում և նոր աղբավայրի ստեղծում </t>
  </si>
  <si>
    <t xml:space="preserve"> Միջոցառման տեսակը` </t>
  </si>
  <si>
    <t xml:space="preserve"> Միջոցառումն իրականացնողի անվանումը՛ </t>
  </si>
  <si>
    <t xml:space="preserve">  Մասնագիտացված միավոր </t>
  </si>
  <si>
    <t xml:space="preserve"> Արդյունքի չափորոշիչներ </t>
  </si>
  <si>
    <t xml:space="preserve"> Աղբանոցներում առաջացող գազերի բռնկման հնարավորության նվազեցում, տոկոս </t>
  </si>
  <si>
    <t xml:space="preserve"> Աղբահանություն իրականացնող կազմակերպությունների մեքենաների համար աղբի տեղադրման հնարավորությունների ստեղծում, մեք/օր </t>
  </si>
  <si>
    <t xml:space="preserve"> Շրջական միջավայրը աղտոտող աղբից առաջացող ստորգետնյա ջրերի ծավալի կրճատում, տոկոս </t>
  </si>
  <si>
    <t xml:space="preserve"> Միջոցառման վրա կատարվող ծախսը (հազար դրամ) </t>
  </si>
  <si>
    <t xml:space="preserve"> 1157 </t>
  </si>
  <si>
    <t xml:space="preserve"> Քաղաքային զարգացում </t>
  </si>
  <si>
    <t xml:space="preserve"> Տրանսֆերտների տրամադրում </t>
  </si>
  <si>
    <t xml:space="preserve"> Շահառուների ընտրության չափանիշները </t>
  </si>
  <si>
    <t xml:space="preserve"> 12021 </t>
  </si>
  <si>
    <t xml:space="preserve"> Ասիական զարգացման բանկի աջակցությամբ իրականացվող քաղաքային ենթակառուցվածքների և քաղաքի կայուն զարգացման ներդրումային երկրորդ ծրագրի շրջանակներում ճանապարհային շինարարություն </t>
  </si>
  <si>
    <t xml:space="preserve"> ՀՀ համայնքներին տրանսպորտի և երթևեկության բարելավման համար տրամադրվող աջակցություն  </t>
  </si>
  <si>
    <t xml:space="preserve">  ՀՀ բնակչություն </t>
  </si>
  <si>
    <t xml:space="preserve"> Բաբաջանյան-Աշտարակի խճուղի 9.4 կմ երկարությամբ և 24 մ միջին լայնությամբ նոր ճանապարհահատվածի կառուցում, տոկոս </t>
  </si>
  <si>
    <t xml:space="preserve"> Արգավանդ -Շիրակ ճանապարհահատվածի 2.7 կմ երկարությամբ /ներառյալ Հրազդան գետի վրա կամուրջի/ կառուցում, տոկոս </t>
  </si>
  <si>
    <t xml:space="preserve"> ՄԱՍ 1. ՊԵՏԱԿԱՆ ՄԱՐՄՆԻ ԳԾՈՎ ԱՐԴՅՈՒՆՔԱՅԻՆ (ԿԱՏԱՐՈՂԱԿԱՆ) ՑՈՒՑԱՆԻՇՆԵՐԸ </t>
  </si>
  <si>
    <t xml:space="preserve"> Եվրոպական ներդրումային բանկի աջակցությամբ իրականացվող Երևանի էներգաարդյունավետության ծրագրին պետական աջակցություն</t>
  </si>
  <si>
    <t xml:space="preserve"> Կապիտալ սուբվենցիաներ համայնքներին</t>
  </si>
  <si>
    <t xml:space="preserve"> Վերակառուցման և զարգացման եվրոպական բանկի աջակցությամբ իրականացվող «Երևանի կոշտ թափոնների կառավարման» դրամաշնորհային ծրագիր</t>
  </si>
  <si>
    <t xml:space="preserve"> ԱՅԼ  ԾԱԽՍԵՐ</t>
  </si>
  <si>
    <t xml:space="preserve"> Այլ ծախսեր</t>
  </si>
  <si>
    <t xml:space="preserve"> 12001</t>
  </si>
  <si>
    <t xml:space="preserve"> 03</t>
  </si>
  <si>
    <t xml:space="preserve"> Վառելիք և էներգետիկա</t>
  </si>
  <si>
    <t xml:space="preserve"> Էլեկտրաէներգիա</t>
  </si>
  <si>
    <t xml:space="preserve"> 12006</t>
  </si>
  <si>
    <t xml:space="preserve"> Կապիտալ դրամաշնորհներ պետական հատվածի այլ մակարդակներին</t>
  </si>
  <si>
    <t xml:space="preserve"> - Կապիտալ սուբվենցիաներ համայնքներին</t>
  </si>
  <si>
    <t xml:space="preserve"> 12001 </t>
  </si>
  <si>
    <t xml:space="preserve"> Վերակառուցման և զարգացման եվրոպական բանկի աջակցությամբ իրականացվող «Երևանի կոշտ թափոնների կառավարման» դրամաշնորհային ծրագիր </t>
  </si>
  <si>
    <t xml:space="preserve"> Գործող աղբանոցների մեկուսացման և Նուբարաշենի նոր աղբավայրի կառուցման նախագծերի ստուգում, հատ </t>
  </si>
  <si>
    <t xml:space="preserve"> Գործող աղբանոցների մեկուսացման և Նուբարաշենի նոր աղբավայրի կառուցման տեխնիկական հսկողություն, տարի </t>
  </si>
  <si>
    <t xml:space="preserve"> Նուբարաշենի և Աջափնյակի աղբավայրերի փակման և Նուբարաշենի նոր աղբավայրի կառուցման վերջնական ՇՄԱԳ-երի պատրաստում, հատ </t>
  </si>
  <si>
    <t xml:space="preserve"> Երևան համայնքին աջակցության և հանրային իրազեկման աշխատանքներ, ամիս </t>
  </si>
  <si>
    <t xml:space="preserve"> Նուբարաշենի աղբավայրում աղբի հավաքմամբ զբաղվող անձանց ապրուստի միջոցների վերականգնման պլանի (Livelihood Restoration Plan) թարմացում, հատ </t>
  </si>
  <si>
    <t xml:space="preserve"> 12006 </t>
  </si>
  <si>
    <t xml:space="preserve"> Եվրոպական ներդրումային բանկի աջակցությամբ իրականացվող Երևանի էներգաարդյունավետության ծրագրին պետական աջակցություն </t>
  </si>
  <si>
    <t xml:space="preserve"> Ծրագրի շրջանակներում հանրային շենքերում իրականացվող էներգաարդյունավետության և էներգախնայողության աշխատանքներ </t>
  </si>
  <si>
    <t xml:space="preserve">  Երևան համայնք </t>
  </si>
  <si>
    <t xml:space="preserve"> Հիմնանորոգում, սեյսմիկ ամրացում, Էներգաարդյունավետության միջոցառումների իրականացում Երևանի ենթակայության գործող մանկապարտեզներում /համաֆինանսավորում/, հատ </t>
  </si>
  <si>
    <t xml:space="preserve">  էներգաարդյունավետության միջոցառումների իրականացում Երևանի ենթակայության գործող մանկապարտեզներում, հատ </t>
  </si>
  <si>
    <t xml:space="preserve">  Մանկապարտեզ հաճախող երեխաների համար անհրաժեշտ պայմանների ստեղծում, երեխա թիվ </t>
  </si>
  <si>
    <t>Մրցույթի գնահատման հաշվետվություններ, հատ</t>
  </si>
  <si>
    <t>Հավելված 1</t>
  </si>
  <si>
    <t xml:space="preserve">ՀՀ կառավարության 2021 թվականի  </t>
  </si>
  <si>
    <t xml:space="preserve"> ------------  N ---------- որոշման</t>
  </si>
  <si>
    <t>«ՀԱՅԱUՏԱՆԻ ՀԱՆՐԱՊԵՏՈՒԹՅԱՆ 2021 ԹՎԱԿԱՆԻ ՊԵՏԱԿԱՆ ԲՅՈՒՋԵԻ ՄԱUԻՆ» ՀԱՅԱUՏԱՆԻ ՀԱՆՐԱՊԵՏՈՒԹՅԱՆ OՐԵՆՔԻ 2-ՐԴ ՀՈԴՎԱԾԻ ԱՂՅՈՒUԱԿՈՒՄ ԿԱՏԱՐՎՈՂ ՓՈՓՈԽՈՒԹՅՈՒՆՆԵՐԸ</t>
  </si>
  <si>
    <t xml:space="preserve">Ցուցանիշների փոփոխությունները (ավելացումները նշված են դրական նշանով)                                                                                        </t>
  </si>
  <si>
    <t>Եկամուտների գծով</t>
  </si>
  <si>
    <t>Ծախսերի գծով</t>
  </si>
  <si>
    <t>Դեֆիցիտը (պակասուրդը)</t>
  </si>
  <si>
    <t>1040</t>
  </si>
  <si>
    <t>Ծրագրի անվանումը՝ 
Կոշտ թափոնների կառավարում</t>
  </si>
  <si>
    <t>Ծրագրի նպատակը՝
Կենցաղային թափոնների արդյունավետ կառավարում սոցիալական և բնապահպանական խնդիրների լուծում</t>
  </si>
  <si>
    <t>Վերջնական արդյունքի նկարագրությունը՝
Կենցաղային թափոնների արդյունավետ կառավարում</t>
  </si>
  <si>
    <t>42002</t>
  </si>
  <si>
    <t xml:space="preserve">Միջոցառման անվանումը՝ 
Վերակառուցման և զարգացման եվրոպական բանկի աջակցությամբ իրականացվող Երևանի  կոշտ թափոնների կառավարման ծրագրի շրջանակներում ենթավարկի տրամադրում «Երևանի քաղաքային նոր աղբավայր» ՓԲԸ-ին </t>
  </si>
  <si>
    <t>Միջոցառման նկարագրությունը՝
Կոշտ թափոննրի կառավարման համակարգի բարելավում և նոր աղբավայրի ստեղծում</t>
  </si>
  <si>
    <t>1157</t>
  </si>
  <si>
    <t>Ծրագրի անվանումը՝ 
Քաղաքային զարգացում</t>
  </si>
  <si>
    <t>Ծրագրի նպատակը՝
Քաղաքային ենթակառուցվածքների զարգացում</t>
  </si>
  <si>
    <t>Վերջնական արդյունքի նկարագրությունը՝
 Քաղաքային ենթակառուցվածքների արդիականացում և բարելավում</t>
  </si>
  <si>
    <t>42001</t>
  </si>
  <si>
    <t xml:space="preserve">Միջոցառման անվանումը՝ 
Վերակառուցման և զարգացման եվրոպական բանկի աջակցությամբ իրականացվող Երևանի քաղաքային լուսավորության ծրագրի շրջանակներում ենթավարկի տրամադրում «Երքաղլույս» ՓԲԸ-ին </t>
  </si>
  <si>
    <t>Միջոցառման նկարագրությունը՝
 ՀՀ համայնքներին քաղաքային լուսավորության ենթակառուցվածքի բարելավման համար տրամադրվող աջակցություն և ծառայություն</t>
  </si>
  <si>
    <t>42003</t>
  </si>
  <si>
    <t xml:space="preserve">Միջոցառման անվանումը՝ 
Եվրոպական  ներդրումային բանկի աջակցությամբ իրականացվող Երևանի մետրոպոլիտենի վերակառուցման երկրորդ ծրագրի շրջանակներում ենթավարկի տրամադրում «Երևանի մետրոպոլիտեն» ՓԲԸ-ին </t>
  </si>
  <si>
    <t>Միջոցառման նկարագրությունը՝
Երևանի մետրոպոլիտենի վերակառուցում</t>
  </si>
  <si>
    <t xml:space="preserve">Վերակառուցման և զարգացման եվրոպական բանկի աջակցությամբ իրականացվող Երևանի  կոշտ թափոնների կառավարման ծրագրի շրջանակներում ենթավարկի տրամադրում «Երևանի քաղաքային նոր աղբավայր» ՓԲԸ-ին </t>
  </si>
  <si>
    <t xml:space="preserve">Վերակառուցման և զարգացման եվրոպական բանկի աջակցությամբ իրականացվող Երևանի քաղաքային լուսավորության ծրագրի շրջանակներում ենթավարկի տրամադրում «Երքաղլույս» ՓԲԸ-ին </t>
  </si>
  <si>
    <t xml:space="preserve">Եվրոպական  ներդրումային բանկի աջակցությամբ իրականացվող Երևանի մետրոպոլիտենի վերակառուցման երկրորդ ծրագրի շրջանակներում ենթավարկի տրամադրում «Երևանի մետրոպոլիտեն» ՓԲԸ-ին </t>
  </si>
  <si>
    <t xml:space="preserve"> Վերակառուցման և զարգացման եվրոպական բանկի աջակցությամբ իրականացվող «Երևանի  կոշտ թափոնների կառավարման» ծրագիր </t>
  </si>
  <si>
    <t xml:space="preserve"> Կոշտ թափոննրի կառավարման համակարգի բարելավում և նոր աղբավայրի ստեղծում_x000D_
 </t>
  </si>
  <si>
    <t>Մասնագիտացված միավոր</t>
  </si>
  <si>
    <t>Եվրոպական չափորոշիչներով 29 հա տարածքում նոր քաղաքային աղբավայրի կառուցում, տոկոս</t>
  </si>
  <si>
    <t xml:space="preserve"> Վերակառուցման և զարգացման եվրոպական բանկի աջակցությամբ իրականացվող Երևանի քաղաքային լուսավորության ծրագրի կատարման ապահովում </t>
  </si>
  <si>
    <t>Երևանի քաղաքային լուսավորության ապահովում համար վարկերի տրամադրում</t>
  </si>
  <si>
    <t xml:space="preserve">Երևան քաղաքի թվով 28 փողոցների արտաքին լուսավորության ցանցի արդիականացման աշխատանքներ, ներառյալ էներգախնայող լուսադիոդային (LED) տիպի լուսատուների տեղադրում, մալուխների ստորգետնյա անցկացում, հենասյուների վերանորոգում և փոխարինում , ավտոմատ կառավարման համակարգի ստեղծում, տոկոս </t>
  </si>
  <si>
    <t xml:space="preserve"> Եվրոպական ներդրումային բանկի աջակցությամբ իրականացվող Երևանի մետրոպոլիտենի վերակառուցման երկրորդ ծրագիր </t>
  </si>
  <si>
    <t xml:space="preserve"> Երևանի մետրոպոլիտենի վերակառուցում </t>
  </si>
  <si>
    <t xml:space="preserve"> Հորատման աշխատանքներ, մ </t>
  </si>
  <si>
    <t xml:space="preserve">Տորկրեդ բետոնացման աշխատանքներ,մ  </t>
  </si>
  <si>
    <t xml:space="preserve">Մետաղական կառուցվածքների տեղադրման աշխատանքներ, մ </t>
  </si>
  <si>
    <t>Նորոգման աշխատանքներ մետրոյի թունելներում, որից</t>
  </si>
  <si>
    <t xml:space="preserve"> Դատարկ տեղերի լցոնում՝ ըստ անհրաժեշտության, քմ </t>
  </si>
  <si>
    <t xml:space="preserve">Հակակոռոզիոն աշխատանքների իրականացում, խմ  </t>
  </si>
  <si>
    <t xml:space="preserve"> Ստորգետնյա ջրերի հոսքի կրճատում 2016թ․ համեմատ, տոկոս </t>
  </si>
  <si>
    <t xml:space="preserve">Պոմպակայանների անջատման հետևանքով էլեկտրաէներգիայի խնայհողություն, կվտ/ժ, 2016թ․ համեմատ  </t>
  </si>
  <si>
    <t xml:space="preserve"> Կենցաղային թափոնների արդյունավետ կառավարում սոցիալական և բնապահպանական խնդիրների լուծում</t>
  </si>
  <si>
    <t xml:space="preserve"> Կենցաղային թափոնների արդյունավետ կառավարում</t>
  </si>
  <si>
    <t xml:space="preserve"> 32006</t>
  </si>
  <si>
    <t xml:space="preserve"> Եվրոպական միության հարևանության  ներդրումային գործիքի աջակցությամբ իրականացվող «Երևանի կոշտ թափոնների կառավարման» դրամաշնորհային ծրագիր</t>
  </si>
  <si>
    <t xml:space="preserve"> Կոշտ թափոնների կառավարման համակարգի բարելավում և նոր աղբավայրի ստեղծում</t>
  </si>
  <si>
    <t xml:space="preserve"> Այլ պետական կազմակերպությունների կողմից օգտագործվող ոչ ֆինանսական ակտիվների հետ գործառնություններ</t>
  </si>
  <si>
    <t xml:space="preserve"> 12014</t>
  </si>
  <si>
    <t xml:space="preserve"> Եվրոպական միության հարևանության ներդրումային բանկի աջակցությամբ իրականացվող Երևանի մետրոպոլիտենի վերակառուցման երկրորդ դրամաշնորհային ծրագիր</t>
  </si>
  <si>
    <t xml:space="preserve"> Երևանի մետրոպոլիտենի վերակառուցում</t>
  </si>
  <si>
    <t xml:space="preserve"> Էլեկտրաէներգետիկ համակարգի զարգացման ծրագիր</t>
  </si>
  <si>
    <t xml:space="preserve"> Նպաստել էլեկտրաէներգետիկ համակարգի հուսալիության բարձրացմանը և էլեկտրաէներգիայի անխափան մատակարարման ապահովմանը</t>
  </si>
  <si>
    <t xml:space="preserve"> Հուսալի և անվտանգ էլեկտրամատակարարման ապահովում</t>
  </si>
  <si>
    <t xml:space="preserve"> Գերմանիայի զարգացման վարկերի բանկի (KFW) աջակցությամբ իրականացվող Կովկասյան էլեկտրահաղորդման ցանց I Հայաստան-Վրաստան հաղորդիչ գիծ/ենթակայանների դրամաշնորհային ծրագրի շրջանակներում իրականացվող ներդրումներ</t>
  </si>
  <si>
    <t xml:space="preserve"> Հայաստան-Վրաստան 400կՎլարման էլեկտրահաղորդման օդային գծի և համապատասխան ենթակայնների կառուցում</t>
  </si>
  <si>
    <t xml:space="preserve"> 1167</t>
  </si>
  <si>
    <t xml:space="preserve"> - Շենքերի և շինությունների կապիտալ վերանորոգում</t>
  </si>
  <si>
    <t xml:space="preserve"> Խողովակաշարային և այլ տրանսպորտ</t>
  </si>
  <si>
    <t>12014</t>
  </si>
  <si>
    <t>Եվրոպական միության հարևանության ներդրումային բանկի աջակցությամբ իրականացվող Երևանի մետրոպոլիտենի վերակառուցման երկրորդ դրամաշնորհային ծրագիր</t>
  </si>
  <si>
    <t>32006</t>
  </si>
  <si>
    <t>Գերմանիայի զարգացման վարկերի բանկի (KFW) աջակցությամբ իրականացվող «Կովկասյան էլեկտրահաղորդման ցանց I» Հայաստան-Վրաստան հաղորդիչ գիծ/ենթակայանների դրամաշնորհային ծրագրի շրջանակներում իրականացվող ներդրումներ</t>
  </si>
  <si>
    <t>- Շենքերի և շինությունների կապիտալ վերանորոգում</t>
  </si>
  <si>
    <t>Ցուցանիշների փոփոխությունը 
(ավելացումները նշված են դրական նշանով)</t>
  </si>
  <si>
    <t xml:space="preserve"> Ծրագրի շրջանակներում հանրային շենքերում իրականացվող էներգաարդյունավետության և էներգախնայողության աշխատանքներ</t>
  </si>
  <si>
    <t>Վերակառուցման և զարգացման միջազգային բանկի աջակցությամբ իրականացվող էլեկտրամատակարարման հուսալիության ծրագրի լրացուցիչ ֆինանսավորման ծրագրի շրջանակներում ենթավարկի տրամադրում «Բարձրավոլտ էլեկտրացանցեր» ՓԲԸ-ին</t>
  </si>
  <si>
    <t>Բ. Արտաքին աղբյուրներ - ընդամենը</t>
  </si>
  <si>
    <t>1. Փոխառու զուտ միջոցներ</t>
  </si>
  <si>
    <t>1.1. Վարկերի և փոխատվությունների ստացում</t>
  </si>
  <si>
    <t>Հավելված N 2</t>
  </si>
  <si>
    <t xml:space="preserve"> Ցուցանիշների փոփոխությունը 
 (ավելացումները նշված են դրական նշանով)                                                                                                                        </t>
  </si>
  <si>
    <t xml:space="preserve"> այդ թվում</t>
  </si>
  <si>
    <t>որից`</t>
  </si>
  <si>
    <t>նպատակային վարկերի գծով</t>
  </si>
  <si>
    <t>Հավելված N 3</t>
  </si>
  <si>
    <t>Հավելված N 4</t>
  </si>
  <si>
    <t>Հավելված  N 5</t>
  </si>
  <si>
    <t xml:space="preserve"> 32006 </t>
  </si>
  <si>
    <t xml:space="preserve"> Եվրոպական միության հարևանության  ներդրումային գործիքի աջակցությամբ իրականացվող «Երևանի կոշտ թափոնների կառավարման» դրամաշնորհային ծրագիր </t>
  </si>
  <si>
    <t xml:space="preserve"> Այլ պետական կազմակերպությունների կողմից օգտագործվող ոչ ֆինանսական ակտիվների հետ գործառնություններ </t>
  </si>
  <si>
    <t xml:space="preserve"> Եվրոպական չափորոշիչներով 29 հա տարածքում նոր քաղաքային աղբավայրի կառուցում, տոկոս </t>
  </si>
  <si>
    <t xml:space="preserve">  </t>
  </si>
  <si>
    <t xml:space="preserve"> Գործող թվով 2 աղբանոցների(Նուբարաշեն և Աջափնյակ) մեկուսացման վերջնական նախագիծ, հատ </t>
  </si>
  <si>
    <t xml:space="preserve"> Քաղաքային նոր աղբավայրի կառուցման վերջնական նախագիծ, հատ </t>
  </si>
  <si>
    <t xml:space="preserve"> 12014 </t>
  </si>
  <si>
    <t xml:space="preserve"> Եվրոպական միության հարևանության ներդրումային բանկի աջակցությամբ իրականացվող Երևանի մետրոպոլիտենի վերակառուցման երկրորդ դրամաշնորհային ծրագիր </t>
  </si>
  <si>
    <t xml:space="preserve">  Մետրոպոլիտենից օգտվող ՀՀ բնակչություն </t>
  </si>
  <si>
    <t xml:space="preserve"> Դրենաժային թունելի երկարացում, որից՛ </t>
  </si>
  <si>
    <t xml:space="preserve">  Հորատման աշխատանքներ, մ </t>
  </si>
  <si>
    <t xml:space="preserve">  Տորկրեդ բետոնացման աշխատանքներ, մ </t>
  </si>
  <si>
    <t xml:space="preserve">  Մետաղական կառուցվածքների տեղադրման աշխատանքներ, մ </t>
  </si>
  <si>
    <t xml:space="preserve">  Նորոգման աշխատանքներ մետրոյի թունելներում, որից՛ </t>
  </si>
  <si>
    <t xml:space="preserve">  Դատարկ տեղերի լցոնում ՛ ըստ անհրաժեշտության, քմ </t>
  </si>
  <si>
    <t xml:space="preserve">  Դրենաժային միջոցառումների իրականացում, մ </t>
  </si>
  <si>
    <t xml:space="preserve">  Հակակոռոզիոն աշխատանքների իրականացում, խմ </t>
  </si>
  <si>
    <t xml:space="preserve">  Ստորգետնյա ջրերի հոսքի կրճատում 2016թ. համեմատ, տոկոս, </t>
  </si>
  <si>
    <t xml:space="preserve">  Պոմպակայանների անջատման հետևանքով էլեկտրաէներգիայի խնայողություն, կվտ/ժ, 2016թ.համեմատ </t>
  </si>
  <si>
    <t xml:space="preserve"> Էլեկտրաէներգետիկ համակարգի զարգացման ծրագիր </t>
  </si>
  <si>
    <t xml:space="preserve"> Գերմանիայի զարգացման վարկերի բանկի (KFW) աջակցությամբ իրականացվող Կովկասյան էլեկտրահաղորդման ցանց I Հայաստան-Վրաստան հաղորդիչ գիծ/ենթակայանների դրամաշնորհային ծրագրի շրջանակներում իրականացվող ներդրումներ </t>
  </si>
  <si>
    <t xml:space="preserve"> Հայաստան-Վրաստան 400կՎլարման էլեկտրահաղորդման օդային գծի և համապատասխան ենթակայնների կառուցում </t>
  </si>
  <si>
    <t xml:space="preserve"> «Բարձրավոլտ էլեկտրացանցեր» ՓԲԸ </t>
  </si>
  <si>
    <t xml:space="preserve"> Տրամադրվող ենթադրամաշնորհի քանակ, հատ </t>
  </si>
  <si>
    <t>Հավելված N 6</t>
  </si>
  <si>
    <t>Հավելված N 7</t>
  </si>
  <si>
    <t>Հավելված N 8</t>
  </si>
  <si>
    <t>Հավելված N 9</t>
  </si>
  <si>
    <t>Հավելված N 10</t>
  </si>
  <si>
    <t>Հավելված N 11</t>
  </si>
  <si>
    <t>Հավելված N 12</t>
  </si>
  <si>
    <r>
      <rPr>
        <i/>
        <sz val="10"/>
        <rFont val="GHEA Grapalat"/>
        <family val="3"/>
      </rPr>
      <t xml:space="preserve">Ծրագրի անվանումը՝ </t>
    </r>
    <r>
      <rPr>
        <sz val="10"/>
        <rFont val="GHEA Grapalat"/>
        <family val="3"/>
      </rPr>
      <t xml:space="preserve">
Էլեկտրաէներգետիկ համակարգի զարգացման ծրագիր</t>
    </r>
  </si>
  <si>
    <r>
      <rPr>
        <i/>
        <sz val="10"/>
        <rFont val="GHEA Grapalat"/>
        <family val="3"/>
      </rPr>
      <t>Ծրագրի նպատակը՝</t>
    </r>
    <r>
      <rPr>
        <sz val="10"/>
        <rFont val="GHEA Grapalat"/>
        <family val="3"/>
      </rPr>
      <t xml:space="preserve">
Նպաստել էլեկտրաէներգետիկ համակարգի հուսալիության բարձրացմանը և էլեկտրաէներգիայի անխափան մատակարարման ապահովմանը</t>
    </r>
  </si>
  <si>
    <r>
      <rPr>
        <i/>
        <sz val="10"/>
        <rFont val="GHEA Grapalat"/>
        <family val="3"/>
      </rPr>
      <t>Վերջնական արդյունքի նկարագրությունը՝</t>
    </r>
    <r>
      <rPr>
        <sz val="10"/>
        <rFont val="GHEA Grapalat"/>
        <family val="3"/>
      </rPr>
      <t xml:space="preserve">
Հուսալի և անվտանգ էլեկտրամատակարարման ապահովում</t>
    </r>
  </si>
  <si>
    <r>
      <rPr>
        <b/>
        <i/>
        <sz val="10"/>
        <rFont val="GHEA Grapalat"/>
        <family val="3"/>
      </rPr>
      <t xml:space="preserve">Միջոցառման անվանումը՝ </t>
    </r>
    <r>
      <rPr>
        <sz val="10"/>
        <rFont val="GHEA Grapalat"/>
        <family val="3"/>
      </rPr>
      <t xml:space="preserve">
Վերակառուցման և զարգացման միջազգային բանկի աջակցությամբ իրականացվող էլեկտրամատակարարման հուսալիության ծրագրի լրացուցիչ ֆինանսավորման ծրագրի շրջանակներում ենթավարկի տրամադրում «Բարձրավոլտ էլեկտրացանցեր»  ՓԲԸ-ին </t>
    </r>
  </si>
  <si>
    <r>
      <rPr>
        <b/>
        <i/>
        <sz val="10"/>
        <rFont val="GHEA Grapalat"/>
        <family val="3"/>
      </rPr>
      <t>Միջոցառման նկարագրությունը՝</t>
    </r>
    <r>
      <rPr>
        <sz val="10"/>
        <rFont val="GHEA Grapalat"/>
        <family val="3"/>
      </rPr>
      <t xml:space="preserve">
Էլեկտրամատակարարման հուսալիության ծրագրի լրացուցիչ ֆինանսավորման ծրագրի շրջանակներում «Հաղթանակ» 220կՎ, «Չարենցավան-3», «Վանաձոր-1» 110կՎ, «Զովունի» 220կՎ ենթակայանների ֆիզիկապես և բարոյապես մաշված սարքավորումների փոխարինում</t>
    </r>
  </si>
  <si>
    <r>
      <rPr>
        <i/>
        <sz val="10"/>
        <rFont val="GHEA Grapalat"/>
        <family val="3"/>
      </rPr>
      <t xml:space="preserve">Միջոցառման անվանումը՝ </t>
    </r>
    <r>
      <rPr>
        <sz val="10"/>
        <rFont val="GHEA Grapalat"/>
        <family val="3"/>
      </rPr>
      <t xml:space="preserve">
Վերակառուցման և զարգացման միջազգային բանկի աջակցությամբ իրականացվող «Աշնակ» և «Արարատ» ենթակայանների վերակառուցման ծրագրի շրջանակներում ենթավարկի տրամադրում «Բարձրավոլտ էլեկտրացանցեր» ՓԲԸ- ին</t>
    </r>
  </si>
  <si>
    <r>
      <rPr>
        <i/>
        <sz val="10"/>
        <rFont val="GHEA Grapalat"/>
        <family val="3"/>
      </rPr>
      <t>Միջոցառման նկարագրությունը՝</t>
    </r>
    <r>
      <rPr>
        <sz val="10"/>
        <rFont val="GHEA Grapalat"/>
        <family val="3"/>
      </rPr>
      <t xml:space="preserve">
Էլեկտրահաղորդման ցանցի բարելավման ծրագրի շրջանակներում 30 և ավելի տարիներ շահագործման մեջ գտնվող 220 կՎ «Աշնակ» և 40 և ավելի տարիներ շահագործման մեջ գտնվող 220 կՎ «Արարատ-2» ենթակայանների վերակառուցում</t>
    </r>
  </si>
  <si>
    <t xml:space="preserve">Վերակառուցման և զարգացման  միջազգային բանկի աջակցությամբ իրականացվող էլեկտրամատակարարման հուսալիության ծրագրի լրացուցիչ ֆինանսավորման ծրագրի շրջանակներում ենթավարկի տրամադրում «Բարձրավոլտ էլեկտրացանցեր»  ՓԲԸ-ին </t>
  </si>
  <si>
    <t>Էլեկտրամատակարարման հուսալիության ծրագրի լրացուցիչ ֆինանսավորման ծրագրի շրջանակներում նախատեսվում է փոխարինել 30 և ավելի տարիներ շահագործման մեջ գտնվող «Հաղթանակ» 220 կՎ, «Չարենցավան-3», «Վանաձոր-1» 110 կՎ ենթակայանների և 40 և ավելի և տարիներ շահագործման մեջ գտվող «Զովունի» 220 կՎ ենթակայանի ֆիզիկապես և բարոյապես մաշված սարքավորումները</t>
  </si>
  <si>
    <t>Հայաստան-Վրաստան 400 կՎ լարման էլեկտրահաղորդման օդային գծի և համապատասխան ենթակայանների կառուցում</t>
  </si>
  <si>
    <t>Տրամադրվող ենթադրամաշնորհների քանակ, հատ</t>
  </si>
  <si>
    <t>Կառուցվող ենթակայանների քանակ, հատ</t>
  </si>
  <si>
    <t xml:space="preserve">«ՀԱՅԱՍՏԱՆԻ ՀԱՆՐԱՊԵՏՈՒԹՅԱՆ 2021 ԹՎԱԿԱՆԻ ՊԵՏԱԿԱՆ ԲՅՈՒՋԵԻ ՄԱՍԻՆ» ՕՐԵՆՔԻ N 1 ՀԱՎԵԼՎԱԾԻ N 2 ԱՂՅՈՒՍԱԿՈՒՄ ԿԱՏԱՐՎՈՂ ՎԵՐԱԲԱՇԽՈՒՄԸ ԵՎ ՀԱՅԱՍՏԱՆԻ ՀԱՆՐԱՊԵՏՈՒԹՅԱՆ ԿԱՌԱՎԱՐՈՒԹՅԱՆ 2020 ԹՎԱԿԱՆԻ ԴԵԿՏԵՄԲԵՐԻ 30-Ի N 2215-Ն ՈՐՈՇՄԱՆ  N 5 ՀԱՎԵԼՎԱԾԻ N 1 ԱՂՅՈՒՍԱԿՈՒՄ  ԿԱՏԱՐՎՈՂ ՓՈՓՈԽՈՒԹՅՈՒՆՆԵՐԸ </t>
  </si>
  <si>
    <t xml:space="preserve">ՀԱՅԱՍՏԱՆԻ ՀԱՆՐԱՊԵՏՈՒԹՅԱՆ ԿԱՌԱՎԱՐՈՒԹՅԱՆ 2020 ԹՎԱԿԱՆԻ ԴԵԿՏԵՄԲԵՐԻ 30-Ի N 2215-Ն ՈՐՈՇՄԱՆ N 3 ԵՎ N 4 ՀԱՎԵԼՎԱԾՆԵՐՈՒՄ ԿԱՏԱՐՎՈՂ ՓՈՓՈԽՈՒԹՅՈՒՆՆԵՐԸ </t>
  </si>
  <si>
    <t xml:space="preserve">                                                                                                                                                                                                                                                                                                                                                                         ՀԱՅԱՍՏԱՆԻ ՀԱՆՐԱՊԵՏՈՒԹՅԱՆ ԿԱՌԱՎԱՐՈՒԹՅԱՆ 2020 ԹՎԱԿԱՆԻ ԴԵԿՏԵՄԲԵՐԻ 30-Ի N 2215-Ն ՈՐՈՇՄԱՆ N 9 ՀԱՎԵԼՎԱԾԻ N 9.8 ԱՂՅՈՒՍԱԿՈՒՄ ԿԱՏԱՐՎՈՂ ՓՈՓՈԽՈՒԹՅՈՒՆՆԵՐԸ</t>
  </si>
  <si>
    <t xml:space="preserve">                                                                                                                                                                                                                                                                                                                                                                         ՀԱՅԱՍՏԱՆԻ ՀԱՆՐԱՊԵՏՈՒԹՅԱՆ ԿԱՌԱՎԱՐՈՒԹՅԱՆ 2020 ԹՎԱԿԱՆԻ ԴԵԿՏԵՄԲԵՐԻ 30-Ի N 2215-Ն ՈՐՈՇՄԱՆ N 9.1 ՀԱՎԵԼՎԱԾԻ N 9.1.8 ԱՂՅՈՒՍԱԿՈՒՄ ԿԱՏԱՐՎՈՂ ՓՈՓՈԽՈՒԹՅՈՒՆՆԵՐԸ </t>
  </si>
  <si>
    <t>Ցուցանիշների փոփոխությունը 
(նվազեցումները նշված են փակագծերում)</t>
  </si>
  <si>
    <t>«ՀԱՅԱՍՏԱՆԻ ՀԱՆՐԱՊԵՏՈՒԹՅԱՆ 2021 ԹՎԱԿԱՆԻ ՊԵՏԱԿԱՆ ԲՅՈՒՋԵԻ ՄԱՍԻՆ» ՕՐԵՆՔԻ N 3 ՀԱՎԵԼՎԱԾԻ N 1 ԱՂՅՈՒՍԱԿՈՒՄ ԵՎ ՀԱՅԱՍՏԱՆԻ ՀԱՆՐԱՊԵՏՈՒԹՅԱՆ ԿԱՌԱՎԱՐՈՒԹՅԱՆ 2020 ԹՎԱԿԱՆԻ ԴԵԿՏԵՄԲԵՐԻ 30-Ի N 2215-Ն ՈՐՈՇՄԱՆ N1 ՀԱՎԵԼՎԱԾԻ N1 ԱՂՅՈՒՍԱԿՈՒՄ ԿԱՏԱՐՎՈՂ ՓՈՓՈԽՈՒԹՅՈՒՆՆԵՐԸ</t>
  </si>
  <si>
    <t>Ցուցանիշների փոփոխությունը 
(նվազեցումները նշավծ են փակագծերում)</t>
  </si>
  <si>
    <t>«ՀԱՅԱՍՏԱՆԻ ՀԱՆՐԱՊԵՏՈՒԹՅԱՆ 2021 ԹՎԱԿԱՆԻ ՊԵՏԱԿԱՆ ԲՅՈՒՋԵԻ ՄԱՍԻՆ» ՕՐԵՆՔԻ N 1 ՀԱՎԵԼՎԱԾԻ N 7 ԱՂՅՈՒՍԱԿՈՒՄ  ԵՎ ՀԱՅԱՍՏԱՆԻ ՀԱՆՐԱՊԵՏՈՒԹՅԱՆ ԿԱՌԱՎԱՐՈՒԹՅԱՆ 2020 ԹՎԱԿԱՆԻ ԴԵԿՏԵՄԲԵՐԻ 30-Ի N 2215-Ն ՈՐՈՇՄԱՆ  N 5 ՀԱՎԵԼՎԱԾԻ N 6 ԱՂՅՈՒՍԱԿՈՒՄ  ԿԱՏԱՐՎՈՂ ՓՈՓՈԽՈՒԹՅՈՒՆՆԵՐԸ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</si>
</sst>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_(* \(#,##0.00\);_(* &quot;-&quot;??_);_(@_)"/>
    <numFmt numFmtId="164" formatCode="_-* #,##0.00\ _֏_-;\-* #,##0.00\ _֏_-;_-* &quot;-&quot;??\ _֏_-;_-@_-"/>
    <numFmt numFmtId="165" formatCode="_-* #,##0.00\ _դ_ր_._-;\-* #,##0.00\ _դ_ր_._-;_-* &quot;-&quot;??\ _դ_ր_._-;_-@_-"/>
    <numFmt numFmtId="166" formatCode="_ * #,##0.00_)_€_ ;_ * \(#,##0.00\)_€_ ;_ * &quot;-&quot;??_)_€_ ;_ @_ "/>
    <numFmt numFmtId="167" formatCode="_(* #,##0.0_);_(* \(#,##0.0\);_(* &quot;-&quot;??_);_(@_)"/>
    <numFmt numFmtId="168" formatCode="##,##0.0;\(##,##0.0\);\-"/>
    <numFmt numFmtId="169" formatCode="_-* #,##0.00_-;\-* #,##0.00_-;_-* &quot;-&quot;??_-;_-@_-"/>
    <numFmt numFmtId="170" formatCode="_-* #,##0.00_р_._-;\-* #,##0.00_р_._-;_-* &quot;-&quot;??_р_._-;_-@_-"/>
    <numFmt numFmtId="171" formatCode="_ * #,##0.00_)\ _ _ ;_ * \(#,##0.00\)\ _ _ ;_ * &quot;-&quot;??_)\ _ _ ;_ @_ "/>
    <numFmt numFmtId="172" formatCode="General_)"/>
    <numFmt numFmtId="173" formatCode="_-* #,##0.00\ _₽_-;\-* #,##0.00\ _₽_-;_-* &quot;-&quot;??\ _₽_-;_-@_-"/>
    <numFmt numFmtId="174" formatCode="_(* #,##0.0_);_(* \(#,##0.0\);_(* &quot;-&quot;?_);_(@_)"/>
    <numFmt numFmtId="175" formatCode="#,##0.0"/>
    <numFmt numFmtId="176" formatCode="#,##0.0_);\(#,##0.0\)"/>
    <numFmt numFmtId="177" formatCode="_(&quot; &quot;* #,##0.00_);_(&quot; &quot;* \(#,##0.00\);_(&quot; &quot;* &quot;-&quot;??_);_(@_)"/>
    <numFmt numFmtId="178" formatCode="_ * #,##0.00_)_ _ ;_ * \(#,##0.00\)_ _ ;_ * &quot;-&quot;??_)_ _ ;_ @_ "/>
    <numFmt numFmtId="179" formatCode="_-* #,##0.0&quot; &quot;_ _-;\-* #,##0.0&quot; &quot;_ _-;_-* &quot;-&quot;??&quot; &quot;_ _-;_-@_-"/>
    <numFmt numFmtId="180" formatCode="0_);\(0\)"/>
    <numFmt numFmtId="181" formatCode="0.00_);\(0.00\)"/>
  </numFmts>
  <fonts count="114">
    <font>
      <sz val="11"/>
      <color theme="1"/>
      <name val="Calibri"/>
      <family val="2"/>
      <scheme val="minor"/>
    </font>
    <font>
      <sz val="11"/>
      <color theme="1"/>
      <name val="Calibri"/>
      <family val="2"/>
      <charset val="204"/>
      <scheme val="minor"/>
    </font>
    <font>
      <sz val="8"/>
      <name val="GHEA Grapalat"/>
      <family val="2"/>
    </font>
    <font>
      <sz val="10"/>
      <name val="GHEA Grapalat"/>
      <family val="3"/>
    </font>
    <font>
      <sz val="11"/>
      <name val="GHEA Grapalat"/>
      <family val="3"/>
    </font>
    <font>
      <sz val="11"/>
      <color theme="1"/>
      <name val="Calibri"/>
      <family val="2"/>
      <charset val="1"/>
      <scheme val="minor"/>
    </font>
    <font>
      <b/>
      <sz val="8"/>
      <name val="GHEA Grapalat"/>
      <family val="2"/>
    </font>
    <font>
      <sz val="11"/>
      <color theme="1"/>
      <name val="Calibri"/>
      <family val="2"/>
      <scheme val="minor"/>
    </font>
    <font>
      <sz val="10"/>
      <name val="Arial"/>
      <family val="2"/>
    </font>
    <font>
      <sz val="11"/>
      <color theme="1"/>
      <name val="Times Armenian"/>
      <family val="2"/>
    </font>
    <font>
      <sz val="11"/>
      <color indexed="8"/>
      <name val="Calibri"/>
      <family val="2"/>
    </font>
    <font>
      <sz val="11"/>
      <color indexed="8"/>
      <name val="Times Armenian"/>
      <family val="2"/>
    </font>
    <font>
      <sz val="11"/>
      <color theme="0"/>
      <name val="Times Armenian"/>
      <family val="2"/>
    </font>
    <font>
      <sz val="11"/>
      <color indexed="9"/>
      <name val="Calibri"/>
      <family val="2"/>
    </font>
    <font>
      <sz val="11"/>
      <color theme="0"/>
      <name val="Calibri"/>
      <family val="2"/>
      <charset val="1"/>
      <scheme val="minor"/>
    </font>
    <font>
      <sz val="11"/>
      <color theme="0"/>
      <name val="Calibri"/>
      <family val="2"/>
      <scheme val="minor"/>
    </font>
    <font>
      <sz val="11"/>
      <color rgb="FF9C0006"/>
      <name val="Times Armenian"/>
      <family val="2"/>
    </font>
    <font>
      <sz val="11"/>
      <color indexed="20"/>
      <name val="Calibri"/>
      <family val="2"/>
    </font>
    <font>
      <sz val="11"/>
      <color rgb="FF9C0006"/>
      <name val="Calibri"/>
      <family val="2"/>
      <charset val="1"/>
      <scheme val="minor"/>
    </font>
    <font>
      <sz val="11"/>
      <color rgb="FF9C0006"/>
      <name val="Calibri"/>
      <family val="2"/>
      <scheme val="minor"/>
    </font>
    <font>
      <b/>
      <sz val="11"/>
      <color rgb="FFFA7D00"/>
      <name val="Times Armenian"/>
      <family val="2"/>
    </font>
    <font>
      <b/>
      <sz val="11"/>
      <color indexed="52"/>
      <name val="Calibri"/>
      <family val="2"/>
    </font>
    <font>
      <b/>
      <sz val="11"/>
      <color rgb="FFFA7D00"/>
      <name val="Calibri"/>
      <family val="2"/>
      <charset val="1"/>
      <scheme val="minor"/>
    </font>
    <font>
      <b/>
      <sz val="11"/>
      <color rgb="FFFA7D00"/>
      <name val="Calibri"/>
      <family val="2"/>
      <scheme val="minor"/>
    </font>
    <font>
      <b/>
      <sz val="11"/>
      <color theme="0"/>
      <name val="Times Armenian"/>
      <family val="2"/>
    </font>
    <font>
      <b/>
      <sz val="11"/>
      <color indexed="9"/>
      <name val="Calibri"/>
      <family val="2"/>
    </font>
    <font>
      <b/>
      <sz val="11"/>
      <color theme="0"/>
      <name val="Calibri"/>
      <family val="2"/>
      <charset val="1"/>
      <scheme val="minor"/>
    </font>
    <font>
      <b/>
      <sz val="11"/>
      <color theme="0"/>
      <name val="Calibri"/>
      <family val="2"/>
      <scheme val="minor"/>
    </font>
    <font>
      <sz val="10"/>
      <name val="Arial Armenian"/>
      <family val="2"/>
    </font>
    <font>
      <sz val="10"/>
      <name val="Times Armenian"/>
      <family val="1"/>
    </font>
    <font>
      <sz val="11"/>
      <color indexed="8"/>
      <name val="Calibri"/>
      <family val="2"/>
      <charset val="1"/>
    </font>
    <font>
      <sz val="12"/>
      <color indexed="8"/>
      <name val="Times Armenian"/>
      <family val="2"/>
    </font>
    <font>
      <i/>
      <sz val="11"/>
      <color rgb="FF7F7F7F"/>
      <name val="Times Armenian"/>
      <family val="2"/>
    </font>
    <font>
      <i/>
      <sz val="11"/>
      <color indexed="23"/>
      <name val="Calibri"/>
      <family val="2"/>
    </font>
    <font>
      <i/>
      <sz val="11"/>
      <color rgb="FF7F7F7F"/>
      <name val="Calibri"/>
      <family val="2"/>
      <charset val="1"/>
      <scheme val="minor"/>
    </font>
    <font>
      <i/>
      <sz val="11"/>
      <color rgb="FF7F7F7F"/>
      <name val="Calibri"/>
      <family val="2"/>
      <scheme val="minor"/>
    </font>
    <font>
      <sz val="11"/>
      <color rgb="FF006100"/>
      <name val="Times Armenian"/>
      <family val="2"/>
    </font>
    <font>
      <sz val="11"/>
      <color indexed="17"/>
      <name val="Calibri"/>
      <family val="2"/>
    </font>
    <font>
      <sz val="11"/>
      <color rgb="FF006100"/>
      <name val="Calibri"/>
      <family val="2"/>
      <charset val="1"/>
      <scheme val="minor"/>
    </font>
    <font>
      <sz val="11"/>
      <color rgb="FF006100"/>
      <name val="Calibri"/>
      <family val="2"/>
      <scheme val="minor"/>
    </font>
    <font>
      <b/>
      <sz val="15"/>
      <color theme="3"/>
      <name val="Times Armenian"/>
      <family val="2"/>
    </font>
    <font>
      <b/>
      <sz val="15"/>
      <color indexed="56"/>
      <name val="Calibri"/>
      <family val="2"/>
    </font>
    <font>
      <b/>
      <sz val="15"/>
      <color theme="3"/>
      <name val="Calibri"/>
      <family val="2"/>
      <charset val="1"/>
      <scheme val="minor"/>
    </font>
    <font>
      <b/>
      <sz val="15"/>
      <color theme="3"/>
      <name val="Calibri"/>
      <family val="2"/>
      <scheme val="minor"/>
    </font>
    <font>
      <b/>
      <sz val="13"/>
      <color theme="3"/>
      <name val="Times Armenian"/>
      <family val="2"/>
    </font>
    <font>
      <b/>
      <sz val="13"/>
      <color indexed="56"/>
      <name val="Calibri"/>
      <family val="2"/>
    </font>
    <font>
      <b/>
      <sz val="13"/>
      <color theme="3"/>
      <name val="Calibri"/>
      <family val="2"/>
      <charset val="1"/>
      <scheme val="minor"/>
    </font>
    <font>
      <b/>
      <sz val="13"/>
      <color theme="3"/>
      <name val="Calibri"/>
      <family val="2"/>
      <scheme val="minor"/>
    </font>
    <font>
      <b/>
      <sz val="11"/>
      <color theme="3"/>
      <name val="Times Armenian"/>
      <family val="2"/>
    </font>
    <font>
      <b/>
      <sz val="11"/>
      <color indexed="56"/>
      <name val="Calibri"/>
      <family val="2"/>
    </font>
    <font>
      <b/>
      <sz val="11"/>
      <color theme="3"/>
      <name val="Calibri"/>
      <family val="2"/>
      <charset val="1"/>
      <scheme val="minor"/>
    </font>
    <font>
      <b/>
      <sz val="11"/>
      <color theme="3"/>
      <name val="Calibri"/>
      <family val="2"/>
      <scheme val="minor"/>
    </font>
    <font>
      <sz val="11"/>
      <color rgb="FF3F3F76"/>
      <name val="Times Armenian"/>
      <family val="2"/>
    </font>
    <font>
      <sz val="11"/>
      <color indexed="62"/>
      <name val="Calibri"/>
      <family val="2"/>
    </font>
    <font>
      <sz val="11"/>
      <color rgb="FF3F3F76"/>
      <name val="Calibri"/>
      <family val="2"/>
      <charset val="1"/>
      <scheme val="minor"/>
    </font>
    <font>
      <sz val="11"/>
      <color rgb="FF3F3F76"/>
      <name val="Calibri"/>
      <family val="2"/>
      <scheme val="minor"/>
    </font>
    <font>
      <sz val="18"/>
      <name val="Times New Roman"/>
      <family val="1"/>
      <charset val="204"/>
    </font>
    <font>
      <b/>
      <sz val="13"/>
      <name val="Times New Roman"/>
      <family val="1"/>
      <charset val="204"/>
    </font>
    <font>
      <b/>
      <i/>
      <sz val="12"/>
      <name val="Times New Roman"/>
      <family val="1"/>
      <charset val="204"/>
    </font>
    <font>
      <i/>
      <sz val="12"/>
      <name val="Times New Roman"/>
      <family val="1"/>
      <charset val="204"/>
    </font>
    <font>
      <sz val="11"/>
      <name val="Times New Roman"/>
      <family val="1"/>
      <charset val="204"/>
    </font>
    <font>
      <sz val="11"/>
      <name val="Times New Roman"/>
      <family val="1"/>
    </font>
    <font>
      <sz val="11"/>
      <color rgb="FFFA7D00"/>
      <name val="Times Armenian"/>
      <family val="2"/>
    </font>
    <font>
      <sz val="11"/>
      <color indexed="52"/>
      <name val="Calibri"/>
      <family val="2"/>
    </font>
    <font>
      <sz val="11"/>
      <color rgb="FFFA7D00"/>
      <name val="Calibri"/>
      <family val="2"/>
      <charset val="1"/>
      <scheme val="minor"/>
    </font>
    <font>
      <sz val="11"/>
      <color rgb="FFFA7D00"/>
      <name val="Calibri"/>
      <family val="2"/>
      <scheme val="minor"/>
    </font>
    <font>
      <sz val="11"/>
      <color rgb="FF9C6500"/>
      <name val="Times Armenian"/>
      <family val="2"/>
    </font>
    <font>
      <sz val="10"/>
      <color rgb="FF9C6500"/>
      <name val="Calibri"/>
      <family val="2"/>
      <scheme val="minor"/>
    </font>
    <font>
      <sz val="11"/>
      <color indexed="60"/>
      <name val="Times Armenian"/>
      <family val="2"/>
    </font>
    <font>
      <sz val="11"/>
      <color rgb="FF9C6500"/>
      <name val="Calibri"/>
      <family val="2"/>
      <charset val="1"/>
      <scheme val="minor"/>
    </font>
    <font>
      <sz val="11"/>
      <color indexed="60"/>
      <name val="Calibri"/>
      <family val="2"/>
    </font>
    <font>
      <sz val="8"/>
      <name val="Arial Armenian"/>
      <family val="2"/>
    </font>
    <font>
      <sz val="10"/>
      <color rgb="FF000000"/>
      <name val="Times New Roman"/>
      <family val="1"/>
    </font>
    <font>
      <sz val="8"/>
      <name val="GHEA Grapalat"/>
      <family val="3"/>
    </font>
    <font>
      <sz val="12"/>
      <name val="Arial Armenian"/>
      <family val="2"/>
    </font>
    <font>
      <sz val="10"/>
      <name val="Arial"/>
      <family val="2"/>
      <charset val="204"/>
    </font>
    <font>
      <sz val="10"/>
      <name val="Arial Cyr"/>
      <family val="2"/>
      <charset val="204"/>
    </font>
    <font>
      <sz val="10"/>
      <name val="Arial Unicode"/>
      <family val="2"/>
    </font>
    <font>
      <sz val="11"/>
      <name val="Times Armenian"/>
      <family val="1"/>
    </font>
    <font>
      <b/>
      <sz val="11"/>
      <color rgb="FF3F3F3F"/>
      <name val="Times Armenian"/>
      <family val="2"/>
    </font>
    <font>
      <b/>
      <sz val="11"/>
      <color indexed="63"/>
      <name val="Calibri"/>
      <family val="2"/>
    </font>
    <font>
      <b/>
      <sz val="11"/>
      <color rgb="FF3F3F3F"/>
      <name val="Calibri"/>
      <family val="2"/>
      <charset val="1"/>
      <scheme val="minor"/>
    </font>
    <font>
      <b/>
      <sz val="11"/>
      <color rgb="FF3F3F3F"/>
      <name val="Calibri"/>
      <family val="2"/>
      <scheme val="minor"/>
    </font>
    <font>
      <i/>
      <sz val="8"/>
      <name val="GHEA Grapalat"/>
      <family val="2"/>
    </font>
    <font>
      <sz val="10"/>
      <color indexed="8"/>
      <name val="MS Sans Serif"/>
      <family val="2"/>
    </font>
    <font>
      <sz val="18"/>
      <color theme="3"/>
      <name val="Cambria"/>
      <family val="2"/>
      <scheme val="major"/>
    </font>
    <font>
      <b/>
      <sz val="18"/>
      <color indexed="56"/>
      <name val="Cambria"/>
      <family val="2"/>
    </font>
    <font>
      <b/>
      <sz val="18"/>
      <color theme="3"/>
      <name val="Cambria"/>
      <family val="2"/>
      <scheme val="major"/>
    </font>
    <font>
      <b/>
      <sz val="11"/>
      <color theme="1"/>
      <name val="Times Armenian"/>
      <family val="2"/>
    </font>
    <font>
      <b/>
      <sz val="11"/>
      <color indexed="8"/>
      <name val="Calibri"/>
      <family val="2"/>
    </font>
    <font>
      <b/>
      <sz val="11"/>
      <color theme="1"/>
      <name val="Calibri"/>
      <family val="2"/>
      <charset val="1"/>
      <scheme val="minor"/>
    </font>
    <font>
      <b/>
      <sz val="11"/>
      <color theme="1"/>
      <name val="Calibri"/>
      <family val="2"/>
      <scheme val="minor"/>
    </font>
    <font>
      <sz val="11"/>
      <color rgb="FFFF0000"/>
      <name val="Times Armenian"/>
      <family val="2"/>
    </font>
    <font>
      <sz val="11"/>
      <color indexed="10"/>
      <name val="Calibri"/>
      <family val="2"/>
    </font>
    <font>
      <sz val="11"/>
      <color rgb="FFFF0000"/>
      <name val="Calibri"/>
      <family val="2"/>
      <charset val="1"/>
      <scheme val="minor"/>
    </font>
    <font>
      <sz val="11"/>
      <color rgb="FFFF0000"/>
      <name val="Calibri"/>
      <family val="2"/>
      <scheme val="minor"/>
    </font>
    <font>
      <b/>
      <sz val="10"/>
      <color indexed="12"/>
      <name val="Arial Cyr"/>
      <family val="2"/>
      <charset val="204"/>
    </font>
    <font>
      <sz val="11"/>
      <color rgb="FF9C6500"/>
      <name val="Calibri"/>
      <family val="2"/>
      <scheme val="minor"/>
    </font>
    <font>
      <sz val="10"/>
      <name val="Arial Armenian"/>
      <family val="2"/>
    </font>
    <font>
      <sz val="10"/>
      <color indexed="8"/>
      <name val="MS Sans Serif"/>
      <family val="2"/>
      <charset val="204"/>
    </font>
    <font>
      <i/>
      <sz val="10"/>
      <name val="GHEA Grapalat"/>
      <family val="3"/>
    </font>
    <font>
      <sz val="10"/>
      <color theme="1"/>
      <name val="GHEA Grapalat"/>
      <family val="3"/>
    </font>
    <font>
      <sz val="10"/>
      <color theme="1"/>
      <name val="Calibri"/>
      <family val="2"/>
      <scheme val="minor"/>
    </font>
    <font>
      <sz val="10"/>
      <color rgb="FFC00000"/>
      <name val="GHEA Grapalat"/>
      <family val="3"/>
    </font>
    <font>
      <b/>
      <i/>
      <sz val="10"/>
      <name val="GHEA Grapalat"/>
      <family val="3"/>
    </font>
    <font>
      <sz val="10"/>
      <color rgb="FF000000"/>
      <name val="GHEA Grapalat"/>
      <family val="3"/>
    </font>
    <font>
      <sz val="10"/>
      <color theme="0"/>
      <name val="GHEA Grapalat"/>
      <family val="3"/>
    </font>
    <font>
      <sz val="10"/>
      <color theme="1"/>
      <name val="GHEA Mariam"/>
      <family val="3"/>
    </font>
    <font>
      <b/>
      <sz val="10"/>
      <name val="GHEA Grapalat"/>
      <family val="3"/>
    </font>
    <font>
      <sz val="10"/>
      <color theme="1"/>
      <name val="Arial Armenian"/>
      <family val="2"/>
    </font>
    <font>
      <i/>
      <sz val="10"/>
      <color rgb="FF000000"/>
      <name val="GHEA Grapalat"/>
      <family val="3"/>
    </font>
    <font>
      <i/>
      <sz val="10"/>
      <color theme="1"/>
      <name val="GHEA Grapalat"/>
      <family val="3"/>
    </font>
    <font>
      <sz val="10"/>
      <color rgb="FFFF0000"/>
      <name val="GHEA Grapalat"/>
      <family val="3"/>
    </font>
    <font>
      <i/>
      <sz val="10"/>
      <name val="GHEA Grapalat"/>
      <family val="2"/>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7"/>
        <bgColor indexed="64"/>
      </patternFill>
    </fill>
    <fill>
      <patternFill patternType="solid">
        <fgColor theme="0"/>
        <bgColor indexed="64"/>
      </patternFill>
    </fill>
  </fills>
  <borders count="5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top style="hair">
        <color indexed="64"/>
      </top>
      <bottom style="hair">
        <color indexed="9"/>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728">
    <xf numFmtId="0" fontId="0" fillId="0" borderId="0"/>
    <xf numFmtId="0" fontId="2" fillId="0" borderId="0">
      <alignment horizontal="left" vertical="top" wrapText="1"/>
    </xf>
    <xf numFmtId="43" fontId="5" fillId="0" borderId="0" applyFont="0" applyFill="0" applyBorder="0" applyAlignment="0" applyProtection="0"/>
    <xf numFmtId="0" fontId="5" fillId="0" borderId="0"/>
    <xf numFmtId="168" fontId="6" fillId="0" borderId="0" applyFill="0" applyBorder="0" applyProtection="0">
      <alignment horizontal="right" vertical="top"/>
    </xf>
    <xf numFmtId="168" fontId="2" fillId="0" borderId="0" applyFill="0" applyBorder="0" applyProtection="0">
      <alignment horizontal="right" vertical="top"/>
    </xf>
    <xf numFmtId="0" fontId="8" fillId="0" borderId="0"/>
    <xf numFmtId="0" fontId="8" fillId="0" borderId="0"/>
    <xf numFmtId="0" fontId="9" fillId="10" borderId="0" applyNumberFormat="0" applyBorder="0" applyAlignment="0" applyProtection="0"/>
    <xf numFmtId="0" fontId="10" fillId="33"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10" fillId="33"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11" fillId="33" borderId="0" applyNumberFormat="0" applyBorder="0" applyAlignment="0" applyProtection="0"/>
    <xf numFmtId="0" fontId="5"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9" fillId="14" borderId="0" applyNumberFormat="0" applyBorder="0" applyAlignment="0" applyProtection="0"/>
    <xf numFmtId="0" fontId="10" fillId="3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10" fillId="3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11" fillId="34" borderId="0" applyNumberFormat="0" applyBorder="0" applyAlignment="0" applyProtection="0"/>
    <xf numFmtId="0" fontId="5"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9" fillId="18" borderId="0" applyNumberFormat="0" applyBorder="0" applyAlignment="0" applyProtection="0"/>
    <xf numFmtId="0" fontId="10" fillId="35"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0" fillId="35"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1" fillId="35" borderId="0" applyNumberFormat="0" applyBorder="0" applyAlignment="0" applyProtection="0"/>
    <xf numFmtId="0" fontId="5"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9" fillId="22" borderId="0" applyNumberFormat="0" applyBorder="0" applyAlignment="0" applyProtection="0"/>
    <xf numFmtId="0" fontId="10" fillId="36"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0" fillId="36"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1" fillId="36" borderId="0" applyNumberFormat="0" applyBorder="0" applyAlignment="0" applyProtection="0"/>
    <xf numFmtId="0" fontId="5"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9" fillId="26" borderId="0" applyNumberFormat="0" applyBorder="0" applyAlignment="0" applyProtection="0"/>
    <xf numFmtId="0" fontId="10" fillId="37"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10" fillId="37"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11" fillId="37" borderId="0" applyNumberFormat="0" applyBorder="0" applyAlignment="0" applyProtection="0"/>
    <xf numFmtId="0" fontId="5"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9" fillId="30" borderId="0" applyNumberFormat="0" applyBorder="0" applyAlignment="0" applyProtection="0"/>
    <xf numFmtId="0" fontId="10" fillId="38"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10" fillId="38"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11" fillId="38" borderId="0" applyNumberFormat="0" applyBorder="0" applyAlignment="0" applyProtection="0"/>
    <xf numFmtId="0" fontId="5"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9" fillId="11" borderId="0" applyNumberFormat="0" applyBorder="0" applyAlignment="0" applyProtection="0"/>
    <xf numFmtId="0" fontId="10" fillId="39"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0" fillId="39"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1" fillId="39" borderId="0" applyNumberFormat="0" applyBorder="0" applyAlignment="0" applyProtection="0"/>
    <xf numFmtId="0" fontId="5"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9" fillId="15" borderId="0" applyNumberFormat="0" applyBorder="0" applyAlignment="0" applyProtection="0"/>
    <xf numFmtId="0" fontId="10" fillId="40"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0" fillId="40"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1" fillId="40" borderId="0" applyNumberFormat="0" applyBorder="0" applyAlignment="0" applyProtection="0"/>
    <xf numFmtId="0" fontId="5"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9" fillId="19" borderId="0" applyNumberFormat="0" applyBorder="0" applyAlignment="0" applyProtection="0"/>
    <xf numFmtId="0" fontId="10" fillId="41"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0" fillId="41"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1" fillId="41" borderId="0" applyNumberFormat="0" applyBorder="0" applyAlignment="0" applyProtection="0"/>
    <xf numFmtId="0" fontId="5"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9" fillId="23" borderId="0" applyNumberFormat="0" applyBorder="0" applyAlignment="0" applyProtection="0"/>
    <xf numFmtId="0" fontId="10" fillId="3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0" fillId="3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1" fillId="36" borderId="0" applyNumberFormat="0" applyBorder="0" applyAlignment="0" applyProtection="0"/>
    <xf numFmtId="0" fontId="5"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9" fillId="27" borderId="0" applyNumberFormat="0" applyBorder="0" applyAlignment="0" applyProtection="0"/>
    <xf numFmtId="0" fontId="10" fillId="39"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0" fillId="39"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1" fillId="39" borderId="0" applyNumberFormat="0" applyBorder="0" applyAlignment="0" applyProtection="0"/>
    <xf numFmtId="0" fontId="5"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9" fillId="31" borderId="0" applyNumberFormat="0" applyBorder="0" applyAlignment="0" applyProtection="0"/>
    <xf numFmtId="0" fontId="10" fillId="42"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0" fillId="42"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1" fillId="42" borderId="0" applyNumberFormat="0" applyBorder="0" applyAlignment="0" applyProtection="0"/>
    <xf numFmtId="0" fontId="5"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2" fillId="12"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4" fillId="12" borderId="0" applyNumberFormat="0" applyBorder="0" applyAlignment="0" applyProtection="0"/>
    <xf numFmtId="0" fontId="15" fillId="12" borderId="0" applyNumberFormat="0" applyBorder="0" applyAlignment="0" applyProtection="0"/>
    <xf numFmtId="0" fontId="12" fillId="16"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4" fillId="16" borderId="0" applyNumberFormat="0" applyBorder="0" applyAlignment="0" applyProtection="0"/>
    <xf numFmtId="0" fontId="15" fillId="16" borderId="0" applyNumberFormat="0" applyBorder="0" applyAlignment="0" applyProtection="0"/>
    <xf numFmtId="0" fontId="12" fillId="20"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4" fillId="20" borderId="0" applyNumberFormat="0" applyBorder="0" applyAlignment="0" applyProtection="0"/>
    <xf numFmtId="0" fontId="15" fillId="20" borderId="0" applyNumberFormat="0" applyBorder="0" applyAlignment="0" applyProtection="0"/>
    <xf numFmtId="0" fontId="12" fillId="2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4" fillId="24" borderId="0" applyNumberFormat="0" applyBorder="0" applyAlignment="0" applyProtection="0"/>
    <xf numFmtId="0" fontId="15" fillId="24" borderId="0" applyNumberFormat="0" applyBorder="0" applyAlignment="0" applyProtection="0"/>
    <xf numFmtId="0" fontId="12" fillId="28"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4" fillId="28" borderId="0" applyNumberFormat="0" applyBorder="0" applyAlignment="0" applyProtection="0"/>
    <xf numFmtId="0" fontId="15" fillId="28" borderId="0" applyNumberFormat="0" applyBorder="0" applyAlignment="0" applyProtection="0"/>
    <xf numFmtId="0" fontId="12" fillId="32"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4"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2" fillId="9"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4" fillId="9" borderId="0" applyNumberFormat="0" applyBorder="0" applyAlignment="0" applyProtection="0"/>
    <xf numFmtId="0" fontId="15" fillId="9" borderId="0" applyNumberFormat="0" applyBorder="0" applyAlignment="0" applyProtection="0"/>
    <xf numFmtId="0" fontId="12" fillId="13"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4" fillId="13" borderId="0" applyNumberFormat="0" applyBorder="0" applyAlignment="0" applyProtection="0"/>
    <xf numFmtId="0" fontId="15" fillId="13" borderId="0" applyNumberFormat="0" applyBorder="0" applyAlignment="0" applyProtection="0"/>
    <xf numFmtId="0" fontId="12" fillId="17"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4" fillId="17" borderId="0" applyNumberFormat="0" applyBorder="0" applyAlignment="0" applyProtection="0"/>
    <xf numFmtId="0" fontId="15" fillId="17" borderId="0" applyNumberFormat="0" applyBorder="0" applyAlignment="0" applyProtection="0"/>
    <xf numFmtId="0" fontId="12" fillId="21"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4" fillId="21" borderId="0" applyNumberFormat="0" applyBorder="0" applyAlignment="0" applyProtection="0"/>
    <xf numFmtId="0" fontId="15" fillId="21" borderId="0" applyNumberFormat="0" applyBorder="0" applyAlignment="0" applyProtection="0"/>
    <xf numFmtId="0" fontId="12" fillId="2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4" fillId="25" borderId="0" applyNumberFormat="0" applyBorder="0" applyAlignment="0" applyProtection="0"/>
    <xf numFmtId="0" fontId="15" fillId="25" borderId="0" applyNumberFormat="0" applyBorder="0" applyAlignment="0" applyProtection="0"/>
    <xf numFmtId="0" fontId="12" fillId="29"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4" fillId="29" borderId="0" applyNumberFormat="0" applyBorder="0" applyAlignment="0" applyProtection="0"/>
    <xf numFmtId="0" fontId="15" fillId="29" borderId="0" applyNumberFormat="0" applyBorder="0" applyAlignment="0" applyProtection="0"/>
    <xf numFmtId="0" fontId="16" fillId="3"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8" fillId="3" borderId="0" applyNumberFormat="0" applyBorder="0" applyAlignment="0" applyProtection="0"/>
    <xf numFmtId="0" fontId="19" fillId="3" borderId="0" applyNumberFormat="0" applyBorder="0" applyAlignment="0" applyProtection="0"/>
    <xf numFmtId="0" fontId="20" fillId="6" borderId="4" applyNumberFormat="0" applyAlignment="0" applyProtection="0"/>
    <xf numFmtId="0" fontId="21" fillId="51" borderId="15" applyNumberFormat="0" applyAlignment="0" applyProtection="0"/>
    <xf numFmtId="0" fontId="21" fillId="51" borderId="15" applyNumberFormat="0" applyAlignment="0" applyProtection="0"/>
    <xf numFmtId="0" fontId="22" fillId="6" borderId="4" applyNumberFormat="0" applyAlignment="0" applyProtection="0"/>
    <xf numFmtId="0" fontId="23" fillId="6" borderId="4" applyNumberFormat="0" applyAlignment="0" applyProtection="0"/>
    <xf numFmtId="0" fontId="24" fillId="7" borderId="7" applyNumberFormat="0" applyAlignment="0" applyProtection="0"/>
    <xf numFmtId="0" fontId="25" fillId="52" borderId="16" applyNumberFormat="0" applyAlignment="0" applyProtection="0"/>
    <xf numFmtId="0" fontId="25" fillId="52" borderId="16" applyNumberFormat="0" applyAlignment="0" applyProtection="0"/>
    <xf numFmtId="0" fontId="26" fillId="7" borderId="7" applyNumberFormat="0" applyAlignment="0" applyProtection="0"/>
    <xf numFmtId="0" fontId="27" fillId="7" borderId="7" applyNumberFormat="0" applyAlignment="0" applyProtection="0"/>
    <xf numFmtId="43" fontId="28" fillId="0" borderId="0" applyFont="0" applyFill="0" applyBorder="0" applyAlignment="0" applyProtection="0"/>
    <xf numFmtId="43" fontId="5"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9" fillId="0" borderId="0" applyFont="0" applyFill="0" applyBorder="0" applyAlignment="0" applyProtection="0"/>
    <xf numFmtId="169" fontId="28"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170"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0" fontId="28"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8" fillId="0" borderId="0" applyFont="0" applyFill="0" applyBorder="0" applyAlignment="0" applyProtection="0"/>
    <xf numFmtId="169" fontId="2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31" fillId="0" borderId="0" applyFont="0" applyFill="0" applyBorder="0" applyAlignment="0" applyProtection="0"/>
    <xf numFmtId="43" fontId="7" fillId="0" borderId="0" applyFont="0" applyFill="0" applyBorder="0" applyAlignment="0" applyProtection="0"/>
    <xf numFmtId="170"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2" fillId="0" borderId="0" applyFont="0" applyFill="0" applyBorder="0" applyAlignment="0" applyProtection="0">
      <alignment horizontal="left" vertical="top" wrapText="1"/>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8" fillId="0" borderId="0" applyFont="0" applyFill="0" applyBorder="0" applyAlignment="0" applyProtection="0"/>
    <xf numFmtId="171" fontId="10" fillId="0" borderId="0" applyFont="0" applyFill="0" applyBorder="0" applyAlignment="0" applyProtection="0"/>
    <xf numFmtId="165" fontId="2" fillId="0" borderId="0" applyFont="0" applyFill="0" applyBorder="0" applyAlignment="0" applyProtection="0">
      <alignment horizontal="left" vertical="top" wrapText="1"/>
    </xf>
    <xf numFmtId="43" fontId="8"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4" fontId="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9" fontId="5"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8" fillId="2" borderId="0" applyNumberFormat="0" applyBorder="0" applyAlignment="0" applyProtection="0"/>
    <xf numFmtId="0" fontId="39" fillId="2" borderId="0" applyNumberFormat="0" applyBorder="0" applyAlignment="0" applyProtection="0"/>
    <xf numFmtId="0" fontId="40" fillId="0" borderId="1"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2" fillId="0" borderId="1" applyNumberFormat="0" applyFill="0" applyAlignment="0" applyProtection="0"/>
    <xf numFmtId="0" fontId="43" fillId="0" borderId="1" applyNumberFormat="0" applyFill="0" applyAlignment="0" applyProtection="0"/>
    <xf numFmtId="0" fontId="44" fillId="0" borderId="2"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6" fillId="0" borderId="2" applyNumberFormat="0" applyFill="0" applyAlignment="0" applyProtection="0"/>
    <xf numFmtId="0" fontId="47" fillId="0" borderId="2" applyNumberFormat="0" applyFill="0" applyAlignment="0" applyProtection="0"/>
    <xf numFmtId="0" fontId="48" fillId="0" borderId="3"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50" fillId="0" borderId="3" applyNumberFormat="0" applyFill="0" applyAlignment="0" applyProtection="0"/>
    <xf numFmtId="0" fontId="51" fillId="0" borderId="3" applyNumberFormat="0" applyFill="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5" borderId="4" applyNumberFormat="0" applyAlignment="0" applyProtection="0"/>
    <xf numFmtId="0" fontId="53" fillId="38" borderId="20" applyNumberFormat="0" applyAlignment="0" applyProtection="0"/>
    <xf numFmtId="0" fontId="53" fillId="38" borderId="20" applyNumberFormat="0" applyAlignment="0" applyProtection="0"/>
    <xf numFmtId="0" fontId="54" fillId="5" borderId="4" applyNumberFormat="0" applyAlignment="0" applyProtection="0"/>
    <xf numFmtId="0" fontId="55" fillId="5" borderId="4" applyNumberFormat="0" applyAlignment="0" applyProtection="0"/>
    <xf numFmtId="38" fontId="56" fillId="0" borderId="0"/>
    <xf numFmtId="38" fontId="57" fillId="0" borderId="0"/>
    <xf numFmtId="38" fontId="58" fillId="0" borderId="0"/>
    <xf numFmtId="38" fontId="59" fillId="0" borderId="0"/>
    <xf numFmtId="0" fontId="60" fillId="0" borderId="0"/>
    <xf numFmtId="0" fontId="60" fillId="0" borderId="0"/>
    <xf numFmtId="0" fontId="61" fillId="0" borderId="0"/>
    <xf numFmtId="0" fontId="62" fillId="0" borderId="6" applyNumberFormat="0" applyFill="0" applyAlignment="0" applyProtection="0"/>
    <xf numFmtId="0" fontId="63" fillId="0" borderId="21" applyNumberFormat="0" applyFill="0" applyAlignment="0" applyProtection="0"/>
    <xf numFmtId="0" fontId="63" fillId="0" borderId="21" applyNumberFormat="0" applyFill="0" applyAlignment="0" applyProtection="0"/>
    <xf numFmtId="0" fontId="64" fillId="0" borderId="6" applyNumberFormat="0" applyFill="0" applyAlignment="0" applyProtection="0"/>
    <xf numFmtId="0" fontId="65" fillId="0" borderId="6" applyNumberFormat="0" applyFill="0" applyAlignment="0" applyProtection="0"/>
    <xf numFmtId="0" fontId="66"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8" fillId="53" borderId="0" applyNumberFormat="0" applyBorder="0" applyAlignment="0" applyProtection="0"/>
    <xf numFmtId="0" fontId="69" fillId="4"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71" fillId="0" borderId="0">
      <alignment horizontal="left" vertical="top"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1" fillId="0" borderId="0">
      <alignment horizontal="left" vertical="top" wrapText="1"/>
    </xf>
    <xf numFmtId="0" fontId="29" fillId="0" borderId="0"/>
    <xf numFmtId="0" fontId="29" fillId="0" borderId="0"/>
    <xf numFmtId="0" fontId="7" fillId="0" borderId="0"/>
    <xf numFmtId="0" fontId="7" fillId="0" borderId="0"/>
    <xf numFmtId="0" fontId="7" fillId="0" borderId="0"/>
    <xf numFmtId="0" fontId="29" fillId="0" borderId="0"/>
    <xf numFmtId="0" fontId="29" fillId="0" borderId="0"/>
    <xf numFmtId="0" fontId="2" fillId="0" borderId="0">
      <alignment horizontal="left" vertical="top" wrapText="1"/>
    </xf>
    <xf numFmtId="0" fontId="72" fillId="0" borderId="0"/>
    <xf numFmtId="0" fontId="8" fillId="0" borderId="0"/>
    <xf numFmtId="0" fontId="8" fillId="0" borderId="0"/>
    <xf numFmtId="0" fontId="8" fillId="0" borderId="0"/>
    <xf numFmtId="0" fontId="8" fillId="0" borderId="0"/>
    <xf numFmtId="0" fontId="73" fillId="0" borderId="0"/>
    <xf numFmtId="0" fontId="73" fillId="0" borderId="0"/>
    <xf numFmtId="0" fontId="8" fillId="0" borderId="0"/>
    <xf numFmtId="0" fontId="8" fillId="0" borderId="0"/>
    <xf numFmtId="1" fontId="74" fillId="0" borderId="0"/>
    <xf numFmtId="1" fontId="74" fillId="0" borderId="0"/>
    <xf numFmtId="1" fontId="74" fillId="0" borderId="0"/>
    <xf numFmtId="1" fontId="74" fillId="0" borderId="0"/>
    <xf numFmtId="0" fontId="28" fillId="0" borderId="0"/>
    <xf numFmtId="0" fontId="5" fillId="0" borderId="0"/>
    <xf numFmtId="0" fontId="73" fillId="0" borderId="0"/>
    <xf numFmtId="0" fontId="8" fillId="0" borderId="0"/>
    <xf numFmtId="0" fontId="8" fillId="0" borderId="0"/>
    <xf numFmtId="0" fontId="2" fillId="0" borderId="0">
      <alignment horizontal="left" vertical="top" wrapText="1"/>
    </xf>
    <xf numFmtId="1" fontId="74" fillId="0" borderId="0"/>
    <xf numFmtId="1" fontId="74" fillId="0" borderId="0"/>
    <xf numFmtId="0" fontId="75" fillId="0" borderId="0"/>
    <xf numFmtId="0" fontId="29" fillId="0" borderId="0"/>
    <xf numFmtId="0" fontId="8" fillId="0" borderId="0"/>
    <xf numFmtId="0" fontId="29" fillId="0" borderId="0"/>
    <xf numFmtId="0" fontId="5" fillId="0" borderId="0"/>
    <xf numFmtId="0" fontId="28" fillId="0" borderId="0"/>
    <xf numFmtId="0" fontId="9" fillId="0" borderId="0"/>
    <xf numFmtId="0" fontId="5" fillId="0" borderId="0"/>
    <xf numFmtId="0" fontId="28" fillId="0" borderId="0"/>
    <xf numFmtId="0" fontId="8" fillId="0" borderId="0"/>
    <xf numFmtId="0" fontId="8" fillId="0" borderId="0"/>
    <xf numFmtId="0" fontId="75" fillId="0" borderId="0"/>
    <xf numFmtId="0" fontId="28" fillId="0" borderId="0"/>
    <xf numFmtId="0" fontId="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29" fillId="0" borderId="0"/>
    <xf numFmtId="0" fontId="8" fillId="0" borderId="0"/>
    <xf numFmtId="0" fontId="76" fillId="0" borderId="0"/>
    <xf numFmtId="0" fontId="76" fillId="0" borderId="0"/>
    <xf numFmtId="0" fontId="8" fillId="0" borderId="0"/>
    <xf numFmtId="0" fontId="77" fillId="0" borderId="0"/>
    <xf numFmtId="0" fontId="77" fillId="0" borderId="0"/>
    <xf numFmtId="0" fontId="7" fillId="0" borderId="0"/>
    <xf numFmtId="0" fontId="7" fillId="0" borderId="0"/>
    <xf numFmtId="0" fontId="7" fillId="0" borderId="0"/>
    <xf numFmtId="0" fontId="7" fillId="0" borderId="0"/>
    <xf numFmtId="0" fontId="7" fillId="0" borderId="0"/>
    <xf numFmtId="0" fontId="7" fillId="0" borderId="0"/>
    <xf numFmtId="0" fontId="78" fillId="0" borderId="0"/>
    <xf numFmtId="0" fontId="9" fillId="8" borderId="8" applyNumberFormat="0" applyFont="0" applyAlignment="0" applyProtection="0"/>
    <xf numFmtId="0" fontId="28" fillId="54" borderId="22" applyNumberFormat="0" applyFont="0" applyAlignment="0" applyProtection="0"/>
    <xf numFmtId="0" fontId="28" fillId="54" borderId="22"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9" fillId="6" borderId="5" applyNumberFormat="0" applyAlignment="0" applyProtection="0"/>
    <xf numFmtId="0" fontId="80" fillId="51" borderId="23" applyNumberFormat="0" applyAlignment="0" applyProtection="0"/>
    <xf numFmtId="0" fontId="80" fillId="51" borderId="23" applyNumberFormat="0" applyAlignment="0" applyProtection="0"/>
    <xf numFmtId="0" fontId="80" fillId="51" borderId="23" applyNumberFormat="0" applyAlignment="0" applyProtection="0"/>
    <xf numFmtId="0" fontId="81" fillId="6" borderId="5" applyNumberFormat="0" applyAlignment="0" applyProtection="0"/>
    <xf numFmtId="0" fontId="82" fillId="6" borderId="5" applyNumberFormat="0" applyAlignment="0" applyProtection="0"/>
    <xf numFmtId="9" fontId="7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73"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28" fillId="0" borderId="0" applyNumberFormat="0" applyFill="0" applyBorder="0" applyAlignment="0" applyProtection="0"/>
    <xf numFmtId="168" fontId="83" fillId="0" borderId="0" applyFill="0" applyBorder="0" applyProtection="0">
      <alignment horizontal="right" vertical="top"/>
    </xf>
    <xf numFmtId="0" fontId="84" fillId="0" borderId="0"/>
    <xf numFmtId="0" fontId="84" fillId="0" borderId="0"/>
    <xf numFmtId="0" fontId="84" fillId="0" borderId="0"/>
    <xf numFmtId="0" fontId="84" fillId="0" borderId="0"/>
    <xf numFmtId="0" fontId="85"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8" fillId="0" borderId="9" applyNumberFormat="0" applyFill="0" applyAlignment="0" applyProtection="0"/>
    <xf numFmtId="0" fontId="89" fillId="0" borderId="24" applyNumberFormat="0" applyFill="0" applyAlignment="0" applyProtection="0"/>
    <xf numFmtId="0" fontId="89" fillId="0" borderId="24" applyNumberFormat="0" applyFill="0" applyAlignment="0" applyProtection="0"/>
    <xf numFmtId="0" fontId="89" fillId="0" borderId="24" applyNumberFormat="0" applyFill="0" applyAlignment="0" applyProtection="0"/>
    <xf numFmtId="0" fontId="90" fillId="0" borderId="9" applyNumberFormat="0" applyFill="0" applyAlignment="0" applyProtection="0"/>
    <xf numFmtId="0" fontId="91" fillId="0" borderId="9"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172" fontId="76" fillId="0" borderId="25">
      <protection locked="0"/>
    </xf>
    <xf numFmtId="0" fontId="55" fillId="5" borderId="4" applyNumberFormat="0" applyAlignment="0" applyProtection="0"/>
    <xf numFmtId="0" fontId="82" fillId="6" borderId="5" applyNumberFormat="0" applyAlignment="0" applyProtection="0"/>
    <xf numFmtId="0" fontId="23" fillId="6" borderId="4" applyNumberFormat="0" applyAlignment="0" applyProtection="0"/>
    <xf numFmtId="0" fontId="43" fillId="0" borderId="1" applyNumberFormat="0" applyFill="0" applyAlignment="0" applyProtection="0"/>
    <xf numFmtId="0" fontId="47" fillId="0" borderId="2" applyNumberFormat="0" applyFill="0" applyAlignment="0" applyProtection="0"/>
    <xf numFmtId="0" fontId="51" fillId="0" borderId="3" applyNumberFormat="0" applyFill="0" applyAlignment="0" applyProtection="0"/>
    <xf numFmtId="0" fontId="51" fillId="0" borderId="0" applyNumberFormat="0" applyFill="0" applyBorder="0" applyAlignment="0" applyProtection="0"/>
    <xf numFmtId="172" fontId="96" fillId="55" borderId="25"/>
    <xf numFmtId="0" fontId="91" fillId="0" borderId="9" applyNumberFormat="0" applyFill="0" applyAlignment="0" applyProtection="0"/>
    <xf numFmtId="0" fontId="27" fillId="7" borderId="7" applyNumberFormat="0" applyAlignment="0" applyProtection="0"/>
    <xf numFmtId="0" fontId="87" fillId="0" borderId="0" applyNumberFormat="0" applyFill="0" applyBorder="0" applyAlignment="0" applyProtection="0"/>
    <xf numFmtId="0" fontId="85" fillId="0" borderId="0" applyNumberFormat="0" applyFill="0" applyBorder="0" applyAlignment="0" applyProtection="0"/>
    <xf numFmtId="0" fontId="97" fillId="4" borderId="0" applyNumberFormat="0" applyBorder="0" applyAlignment="0" applyProtection="0"/>
    <xf numFmtId="0" fontId="8" fillId="0" borderId="0"/>
    <xf numFmtId="0" fontId="8" fillId="0" borderId="0"/>
    <xf numFmtId="0" fontId="8" fillId="0" borderId="0"/>
    <xf numFmtId="0" fontId="8" fillId="0" borderId="0"/>
    <xf numFmtId="1" fontId="74" fillId="0" borderId="0"/>
    <xf numFmtId="1" fontId="74" fillId="0" borderId="0"/>
    <xf numFmtId="0" fontId="75"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10" fillId="0" borderId="0"/>
    <xf numFmtId="0" fontId="7" fillId="0" borderId="0"/>
    <xf numFmtId="0" fontId="7" fillId="0" borderId="0"/>
    <xf numFmtId="0" fontId="28" fillId="0" borderId="0"/>
    <xf numFmtId="0" fontId="2" fillId="0" borderId="0">
      <alignment horizontal="left" vertical="top" wrapText="1"/>
    </xf>
    <xf numFmtId="0" fontId="29" fillId="0" borderId="0"/>
    <xf numFmtId="0" fontId="72" fillId="0" borderId="0"/>
    <xf numFmtId="0" fontId="1" fillId="0" borderId="0"/>
    <xf numFmtId="0" fontId="5" fillId="0" borderId="0"/>
    <xf numFmtId="0" fontId="98" fillId="0" borderId="0"/>
    <xf numFmtId="0" fontId="19" fillId="3" borderId="0" applyNumberFormat="0" applyBorder="0" applyAlignment="0" applyProtection="0"/>
    <xf numFmtId="0" fontId="35" fillId="0" borderId="0" applyNumberFormat="0" applyFill="0" applyBorder="0" applyAlignment="0" applyProtection="0"/>
    <xf numFmtId="0" fontId="7" fillId="8" borderId="8" applyNumberFormat="0" applyFont="0" applyAlignment="0" applyProtection="0"/>
    <xf numFmtId="0" fontId="5" fillId="8" borderId="8" applyNumberFormat="0" applyFont="0" applyAlignment="0" applyProtection="0"/>
    <xf numFmtId="0" fontId="65" fillId="0" borderId="6" applyNumberFormat="0" applyFill="0" applyAlignment="0" applyProtection="0"/>
    <xf numFmtId="0" fontId="99" fillId="0" borderId="0"/>
    <xf numFmtId="0" fontId="95" fillId="0" borderId="0" applyNumberFormat="0" applyFill="0" applyBorder="0" applyAlignment="0" applyProtection="0"/>
    <xf numFmtId="170" fontId="28" fillId="0" borderId="0" applyFont="0" applyFill="0" applyBorder="0" applyAlignment="0" applyProtection="0"/>
    <xf numFmtId="173" fontId="29" fillId="0" borderId="0" applyFont="0" applyFill="0" applyBorder="0" applyAlignment="0" applyProtection="0"/>
    <xf numFmtId="43" fontId="7" fillId="0" borderId="0" applyFont="0" applyFill="0" applyBorder="0" applyAlignment="0" applyProtection="0"/>
    <xf numFmtId="170" fontId="75" fillId="0" borderId="0" applyFont="0" applyFill="0" applyBorder="0" applyAlignment="0" applyProtection="0"/>
    <xf numFmtId="173" fontId="2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28" fillId="0" borderId="0" applyFont="0" applyFill="0" applyBorder="0" applyAlignment="0" applyProtection="0"/>
    <xf numFmtId="0" fontId="39" fillId="2" borderId="0" applyNumberFormat="0" applyBorder="0" applyAlignment="0" applyProtection="0"/>
    <xf numFmtId="0" fontId="28" fillId="0" borderId="0"/>
    <xf numFmtId="0" fontId="89" fillId="0" borderId="50" applyNumberFormat="0" applyFill="0" applyAlignment="0" applyProtection="0"/>
    <xf numFmtId="0" fontId="89" fillId="0" borderId="50" applyNumberFormat="0" applyFill="0" applyAlignment="0" applyProtection="0"/>
    <xf numFmtId="0" fontId="89" fillId="0" borderId="50" applyNumberFormat="0" applyFill="0" applyAlignment="0" applyProtection="0"/>
    <xf numFmtId="0" fontId="89" fillId="0" borderId="41" applyNumberFormat="0" applyFill="0" applyAlignment="0" applyProtection="0"/>
    <xf numFmtId="0" fontId="89" fillId="0" borderId="41" applyNumberFormat="0" applyFill="0" applyAlignment="0" applyProtection="0"/>
    <xf numFmtId="0" fontId="89" fillId="0" borderId="41" applyNumberFormat="0" applyFill="0" applyAlignment="0" applyProtection="0"/>
    <xf numFmtId="0" fontId="80" fillId="51" borderId="49" applyNumberFormat="0" applyAlignment="0" applyProtection="0"/>
    <xf numFmtId="0" fontId="80" fillId="51" borderId="49" applyNumberFormat="0" applyAlignment="0" applyProtection="0"/>
    <xf numFmtId="0" fontId="80" fillId="51" borderId="49" applyNumberFormat="0" applyAlignment="0" applyProtection="0"/>
    <xf numFmtId="0" fontId="80" fillId="51" borderId="40" applyNumberFormat="0" applyAlignment="0" applyProtection="0"/>
    <xf numFmtId="0" fontId="80" fillId="51" borderId="40" applyNumberFormat="0" applyAlignment="0" applyProtection="0"/>
    <xf numFmtId="0" fontId="80" fillId="51" borderId="40" applyNumberFormat="0" applyAlignment="0" applyProtection="0"/>
    <xf numFmtId="0" fontId="28" fillId="54" borderId="48" applyNumberFormat="0" applyFont="0" applyAlignment="0" applyProtection="0"/>
    <xf numFmtId="0" fontId="28" fillId="54" borderId="48" applyNumberFormat="0" applyFont="0" applyAlignment="0" applyProtection="0"/>
    <xf numFmtId="0" fontId="28" fillId="54" borderId="39" applyNumberFormat="0" applyFont="0" applyAlignment="0" applyProtection="0"/>
    <xf numFmtId="0" fontId="28" fillId="54" borderId="39" applyNumberFormat="0" applyFont="0" applyAlignment="0" applyProtection="0"/>
    <xf numFmtId="0" fontId="53" fillId="38" borderId="47" applyNumberFormat="0" applyAlignment="0" applyProtection="0"/>
    <xf numFmtId="0" fontId="53" fillId="38" borderId="47" applyNumberFormat="0" applyAlignment="0" applyProtection="0"/>
    <xf numFmtId="0" fontId="21" fillId="51" borderId="38" applyNumberFormat="0" applyAlignment="0" applyProtection="0"/>
    <xf numFmtId="0" fontId="21" fillId="51" borderId="38" applyNumberFormat="0" applyAlignment="0" applyProtection="0"/>
    <xf numFmtId="0" fontId="21" fillId="51" borderId="47" applyNumberFormat="0" applyAlignment="0" applyProtection="0"/>
    <xf numFmtId="0" fontId="21" fillId="51" borderId="47" applyNumberFormat="0" applyAlignment="0" applyProtection="0"/>
    <xf numFmtId="0" fontId="21" fillId="51" borderId="42" applyNumberFormat="0" applyAlignment="0" applyProtection="0"/>
    <xf numFmtId="0" fontId="21" fillId="51" borderId="42" applyNumberFormat="0" applyAlignment="0" applyProtection="0"/>
    <xf numFmtId="0" fontId="53" fillId="38" borderId="38" applyNumberFormat="0" applyAlignment="0" applyProtection="0"/>
    <xf numFmtId="0" fontId="53" fillId="38" borderId="38" applyNumberFormat="0" applyAlignment="0" applyProtection="0"/>
    <xf numFmtId="0" fontId="53" fillId="38" borderId="42" applyNumberFormat="0" applyAlignment="0" applyProtection="0"/>
    <xf numFmtId="0" fontId="53" fillId="38" borderId="42" applyNumberFormat="0" applyAlignment="0" applyProtection="0"/>
    <xf numFmtId="0" fontId="28" fillId="54" borderId="43" applyNumberFormat="0" applyFont="0" applyAlignment="0" applyProtection="0"/>
    <xf numFmtId="0" fontId="28" fillId="54" borderId="43" applyNumberFormat="0" applyFont="0" applyAlignment="0" applyProtection="0"/>
    <xf numFmtId="0" fontId="80" fillId="51" borderId="44" applyNumberFormat="0" applyAlignment="0" applyProtection="0"/>
    <xf numFmtId="0" fontId="80" fillId="51" borderId="44" applyNumberFormat="0" applyAlignment="0" applyProtection="0"/>
    <xf numFmtId="0" fontId="80" fillId="51" borderId="44" applyNumberFormat="0" applyAlignment="0" applyProtection="0"/>
    <xf numFmtId="0" fontId="89" fillId="0" borderId="45" applyNumberFormat="0" applyFill="0" applyAlignment="0" applyProtection="0"/>
    <xf numFmtId="0" fontId="89" fillId="0" borderId="45" applyNumberFormat="0" applyFill="0" applyAlignment="0" applyProtection="0"/>
    <xf numFmtId="0" fontId="89" fillId="0" borderId="45" applyNumberFormat="0" applyFill="0" applyAlignment="0" applyProtection="0"/>
  </cellStyleXfs>
  <cellXfs count="376">
    <xf numFmtId="0" fontId="0" fillId="0" borderId="0" xfId="0"/>
    <xf numFmtId="0" fontId="3" fillId="0" borderId="0" xfId="1" applyFont="1" applyFill="1" applyAlignment="1">
      <alignment vertical="center" wrapText="1"/>
    </xf>
    <xf numFmtId="0" fontId="3" fillId="0" borderId="0" xfId="1" applyFont="1" applyFill="1" applyAlignment="1">
      <alignment horizontal="right" vertical="center"/>
    </xf>
    <xf numFmtId="0" fontId="3" fillId="0" borderId="0" xfId="669" applyFont="1" applyAlignment="1">
      <alignment horizontal="right" vertical="top"/>
    </xf>
    <xf numFmtId="0" fontId="4" fillId="0" borderId="0" xfId="0" applyFont="1" applyFill="1"/>
    <xf numFmtId="174" fontId="3" fillId="0" borderId="11" xfId="521" applyNumberFormat="1" applyFont="1" applyBorder="1" applyAlignment="1">
      <alignment horizontal="left" vertical="center" wrapText="1"/>
    </xf>
    <xf numFmtId="0" fontId="4" fillId="0" borderId="0" xfId="0" applyFont="1" applyFill="1" applyAlignment="1">
      <alignment wrapText="1"/>
    </xf>
    <xf numFmtId="0" fontId="3" fillId="0" borderId="11" xfId="0" applyFont="1" applyBorder="1" applyAlignment="1">
      <alignment horizontal="center" vertical="center"/>
    </xf>
    <xf numFmtId="0" fontId="3" fillId="0" borderId="11" xfId="669" applyFont="1" applyBorder="1" applyAlignment="1">
      <alignment horizontal="left" vertical="top" wrapText="1"/>
    </xf>
    <xf numFmtId="0" fontId="100" fillId="0" borderId="11" xfId="669" applyFont="1" applyBorder="1" applyAlignment="1">
      <alignment horizontal="left" vertical="top" wrapText="1"/>
    </xf>
    <xf numFmtId="0" fontId="3" fillId="0" borderId="0" xfId="669" applyFont="1">
      <alignment horizontal="left" vertical="top" wrapText="1"/>
    </xf>
    <xf numFmtId="0" fontId="3" fillId="0" borderId="11" xfId="669" applyFont="1" applyBorder="1" applyAlignment="1">
      <alignment horizontal="center" vertical="top" wrapText="1"/>
    </xf>
    <xf numFmtId="0" fontId="100" fillId="0" borderId="11" xfId="669" applyFont="1" applyBorder="1" applyAlignment="1">
      <alignment horizontal="right" vertical="top" wrapText="1"/>
    </xf>
    <xf numFmtId="176" fontId="100" fillId="0" borderId="11" xfId="669" applyNumberFormat="1" applyFont="1" applyBorder="1" applyAlignment="1">
      <alignment horizontal="right" vertical="top" wrapText="1"/>
    </xf>
    <xf numFmtId="0" fontId="3" fillId="0" borderId="0" xfId="1" applyFont="1" applyAlignment="1">
      <alignment vertical="center" wrapText="1"/>
    </xf>
    <xf numFmtId="0" fontId="3" fillId="0" borderId="0" xfId="1" applyFont="1" applyAlignment="1">
      <alignment horizontal="left" vertical="center" wrapText="1"/>
    </xf>
    <xf numFmtId="0" fontId="3" fillId="0" borderId="0" xfId="1" applyFont="1" applyAlignment="1">
      <alignment horizontal="center" vertical="center" wrapText="1"/>
    </xf>
    <xf numFmtId="0" fontId="3" fillId="0" borderId="11" xfId="1" applyFont="1" applyBorder="1" applyAlignment="1">
      <alignment horizontal="center" vertical="center" wrapText="1"/>
    </xf>
    <xf numFmtId="0" fontId="3" fillId="0" borderId="11" xfId="1" applyFont="1" applyBorder="1" applyAlignment="1">
      <alignment horizontal="left" vertical="center" wrapText="1"/>
    </xf>
    <xf numFmtId="167" fontId="3" fillId="0" borderId="11" xfId="2" applyNumberFormat="1" applyFont="1" applyBorder="1" applyAlignment="1">
      <alignment horizontal="right" vertical="center"/>
    </xf>
    <xf numFmtId="0" fontId="3" fillId="0" borderId="11" xfId="1" applyFont="1" applyBorder="1" applyAlignment="1">
      <alignment horizontal="left" vertical="center" wrapText="1" indent="2"/>
    </xf>
    <xf numFmtId="167" fontId="3" fillId="0" borderId="11" xfId="2" applyNumberFormat="1" applyFont="1" applyBorder="1" applyAlignment="1">
      <alignment horizontal="left" vertical="center" wrapText="1"/>
    </xf>
    <xf numFmtId="0" fontId="101" fillId="0" borderId="11" xfId="3" applyFont="1" applyBorder="1" applyAlignment="1">
      <alignment horizontal="left" vertical="top" wrapText="1"/>
    </xf>
    <xf numFmtId="0" fontId="3" fillId="0" borderId="11" xfId="3" applyFont="1" applyBorder="1" applyAlignment="1">
      <alignment horizontal="left" vertical="top" wrapText="1"/>
    </xf>
    <xf numFmtId="168" fontId="3" fillId="0" borderId="11" xfId="4" applyNumberFormat="1" applyFont="1" applyBorder="1" applyAlignment="1">
      <alignment horizontal="right" vertical="top"/>
    </xf>
    <xf numFmtId="0" fontId="101" fillId="0" borderId="11" xfId="0" applyFont="1" applyBorder="1" applyAlignment="1">
      <alignment horizontal="left" vertical="top" wrapText="1"/>
    </xf>
    <xf numFmtId="0" fontId="100" fillId="0" borderId="11" xfId="0" applyFont="1" applyBorder="1" applyAlignment="1">
      <alignment horizontal="left" vertical="top" wrapText="1"/>
    </xf>
    <xf numFmtId="168" fontId="3" fillId="0" borderId="11" xfId="5" applyNumberFormat="1" applyFont="1" applyBorder="1" applyAlignment="1">
      <alignment horizontal="right" vertical="top"/>
    </xf>
    <xf numFmtId="0" fontId="102" fillId="0" borderId="0" xfId="0" applyFont="1" applyAlignment="1">
      <alignment horizontal="left" vertical="top" wrapText="1"/>
    </xf>
    <xf numFmtId="0" fontId="101" fillId="0" borderId="11" xfId="0" applyFont="1" applyFill="1" applyBorder="1" applyAlignment="1">
      <alignment horizontal="left" vertical="top" wrapText="1"/>
    </xf>
    <xf numFmtId="0" fontId="100" fillId="0" borderId="11" xfId="0" applyFont="1" applyFill="1" applyBorder="1" applyAlignment="1">
      <alignment horizontal="left" vertical="top" wrapText="1"/>
    </xf>
    <xf numFmtId="168" fontId="3" fillId="0" borderId="11" xfId="5" applyNumberFormat="1" applyFont="1" applyFill="1" applyBorder="1" applyAlignment="1">
      <alignment horizontal="right" vertical="top"/>
    </xf>
    <xf numFmtId="0" fontId="102" fillId="0" borderId="0" xfId="0" applyFont="1" applyFill="1" applyAlignment="1">
      <alignment horizontal="left" vertical="top" wrapText="1"/>
    </xf>
    <xf numFmtId="0" fontId="101" fillId="56" borderId="11" xfId="0" applyFont="1" applyFill="1" applyBorder="1" applyAlignment="1">
      <alignment horizontal="left" vertical="top" wrapText="1"/>
    </xf>
    <xf numFmtId="0" fontId="100" fillId="56" borderId="11" xfId="0" applyFont="1" applyFill="1" applyBorder="1" applyAlignment="1">
      <alignment horizontal="left" vertical="top" wrapText="1"/>
    </xf>
    <xf numFmtId="168" fontId="3" fillId="56" borderId="11" xfId="5" applyNumberFormat="1" applyFont="1" applyFill="1" applyBorder="1" applyAlignment="1">
      <alignment horizontal="right" vertical="top"/>
    </xf>
    <xf numFmtId="0" fontId="3" fillId="0" borderId="0" xfId="0" applyFont="1" applyFill="1"/>
    <xf numFmtId="0" fontId="3" fillId="0" borderId="0" xfId="0" applyFont="1" applyFill="1" applyAlignment="1">
      <alignment horizontal="right"/>
    </xf>
    <xf numFmtId="0" fontId="3" fillId="0" borderId="0" xfId="0" applyFont="1" applyFill="1" applyAlignment="1">
      <alignment wrapText="1"/>
    </xf>
    <xf numFmtId="0" fontId="3" fillId="0" borderId="0" xfId="0" applyFont="1" applyFill="1" applyAlignment="1">
      <alignment horizontal="right" vertical="center"/>
    </xf>
    <xf numFmtId="0" fontId="3" fillId="0" borderId="0" xfId="0" applyFont="1" applyFill="1" applyAlignment="1">
      <alignment horizontal="center" wrapText="1"/>
    </xf>
    <xf numFmtId="0" fontId="3" fillId="0" borderId="10" xfId="0" applyFont="1" applyFill="1" applyBorder="1" applyAlignment="1">
      <alignment horizontal="right" wrapText="1"/>
    </xf>
    <xf numFmtId="0" fontId="3" fillId="0" borderId="3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1" xfId="0" applyFont="1" applyFill="1" applyBorder="1"/>
    <xf numFmtId="175" fontId="101" fillId="0" borderId="11" xfId="0" applyNumberFormat="1" applyFont="1" applyFill="1" applyBorder="1" applyAlignment="1">
      <alignment horizontal="center" vertical="center" wrapText="1"/>
    </xf>
    <xf numFmtId="175" fontId="101" fillId="0" borderId="11" xfId="0" applyNumberFormat="1" applyFont="1" applyFill="1" applyBorder="1" applyAlignment="1">
      <alignment horizontal="center" wrapText="1"/>
    </xf>
    <xf numFmtId="178" fontId="3" fillId="0" borderId="0" xfId="0" applyNumberFormat="1" applyFont="1" applyFill="1"/>
    <xf numFmtId="0" fontId="102" fillId="0" borderId="0" xfId="0" applyFont="1" applyFill="1"/>
    <xf numFmtId="0" fontId="3" fillId="0" borderId="0" xfId="0" applyFont="1" applyFill="1" applyAlignment="1">
      <alignment horizontal="right" vertical="top" wrapText="1"/>
    </xf>
    <xf numFmtId="0" fontId="3" fillId="0" borderId="0" xfId="0" applyFont="1" applyAlignment="1">
      <alignment vertical="center" wrapText="1"/>
    </xf>
    <xf numFmtId="43" fontId="3" fillId="0" borderId="0" xfId="353" applyFont="1" applyFill="1"/>
    <xf numFmtId="0" fontId="3" fillId="0" borderId="0" xfId="1" applyFont="1" applyFill="1" applyAlignment="1">
      <alignment horizontal="right" vertical="center" wrapText="1"/>
    </xf>
    <xf numFmtId="43" fontId="3" fillId="0" borderId="0" xfId="353" applyFont="1" applyFill="1" applyAlignment="1">
      <alignment horizontal="center" wrapText="1"/>
    </xf>
    <xf numFmtId="167" fontId="3" fillId="0" borderId="0" xfId="353" applyNumberFormat="1" applyFont="1" applyFill="1" applyBorder="1"/>
    <xf numFmtId="167" fontId="101" fillId="0" borderId="0" xfId="353" applyNumberFormat="1" applyFont="1" applyFill="1" applyAlignment="1">
      <alignment horizontal="right"/>
    </xf>
    <xf numFmtId="43" fontId="3" fillId="0" borderId="0" xfId="353" applyFont="1" applyFill="1" applyAlignment="1">
      <alignment horizontal="center" vertical="center"/>
    </xf>
    <xf numFmtId="167" fontId="3" fillId="0" borderId="11" xfId="353" applyNumberFormat="1" applyFont="1" applyFill="1" applyBorder="1" applyAlignment="1">
      <alignment horizontal="center" vertical="center"/>
    </xf>
    <xf numFmtId="43" fontId="3" fillId="0" borderId="11" xfId="353" applyFont="1" applyFill="1" applyBorder="1" applyAlignment="1">
      <alignment wrapText="1"/>
    </xf>
    <xf numFmtId="167" fontId="3" fillId="0" borderId="27" xfId="353" applyNumberFormat="1" applyFont="1" applyFill="1" applyBorder="1" applyAlignment="1">
      <alignment horizontal="center" vertical="center"/>
    </xf>
    <xf numFmtId="43" fontId="3" fillId="0" borderId="11" xfId="353" applyFont="1" applyFill="1" applyBorder="1" applyAlignment="1">
      <alignment vertical="center" wrapText="1"/>
    </xf>
    <xf numFmtId="167" fontId="3" fillId="0" borderId="11" xfId="353" applyNumberFormat="1" applyFont="1" applyFill="1" applyBorder="1" applyAlignment="1">
      <alignment horizontal="left" vertical="center"/>
    </xf>
    <xf numFmtId="43" fontId="3" fillId="0" borderId="0" xfId="353" applyFont="1" applyFill="1" applyBorder="1"/>
    <xf numFmtId="43" fontId="3" fillId="0" borderId="0" xfId="353" applyFont="1" applyFill="1" applyBorder="1" applyAlignment="1">
      <alignment wrapText="1"/>
    </xf>
    <xf numFmtId="167" fontId="3" fillId="0" borderId="0" xfId="353" applyNumberFormat="1" applyFont="1" applyFill="1"/>
    <xf numFmtId="43" fontId="3" fillId="0" borderId="0" xfId="353" applyFont="1" applyFill="1" applyAlignment="1">
      <alignment wrapText="1"/>
    </xf>
    <xf numFmtId="0" fontId="3" fillId="0" borderId="0" xfId="0" applyFont="1" applyFill="1" applyAlignment="1">
      <alignment vertical="center" wrapText="1"/>
    </xf>
    <xf numFmtId="0" fontId="3" fillId="0" borderId="0" xfId="0" applyFont="1" applyFill="1" applyAlignment="1">
      <alignment horizontal="right" vertical="center" wrapText="1"/>
    </xf>
    <xf numFmtId="0" fontId="3" fillId="0" borderId="0" xfId="510" applyFont="1" applyFill="1"/>
    <xf numFmtId="0" fontId="101" fillId="0" borderId="0" xfId="510" applyFont="1" applyFill="1"/>
    <xf numFmtId="0" fontId="103" fillId="0" borderId="0" xfId="510" applyFont="1" applyFill="1"/>
    <xf numFmtId="0" fontId="3" fillId="0" borderId="0" xfId="510" applyFont="1" applyFill="1" applyBorder="1" applyAlignment="1">
      <alignment horizontal="right" vertical="center"/>
    </xf>
    <xf numFmtId="0" fontId="102" fillId="0" borderId="0" xfId="0" applyFont="1" applyAlignment="1">
      <alignment wrapText="1"/>
    </xf>
    <xf numFmtId="0" fontId="101" fillId="0" borderId="0" xfId="510" applyFont="1" applyFill="1" applyAlignment="1">
      <alignment horizontal="right" vertical="center"/>
    </xf>
    <xf numFmtId="0" fontId="101" fillId="0" borderId="11" xfId="510" applyFont="1" applyFill="1" applyBorder="1" applyAlignment="1">
      <alignment horizontal="center" vertical="center" wrapText="1"/>
    </xf>
    <xf numFmtId="0" fontId="101" fillId="0" borderId="11" xfId="510" applyFont="1" applyFill="1" applyBorder="1" applyAlignment="1">
      <alignment wrapText="1"/>
    </xf>
    <xf numFmtId="174" fontId="3" fillId="0" borderId="11" xfId="355" applyNumberFormat="1" applyFont="1" applyFill="1" applyBorder="1" applyAlignment="1">
      <alignment horizontal="center" vertical="center" wrapText="1"/>
    </xf>
    <xf numFmtId="167" fontId="101" fillId="0" borderId="11" xfId="510" applyNumberFormat="1" applyFont="1" applyFill="1" applyBorder="1" applyAlignment="1">
      <alignment horizontal="center" vertical="center" wrapText="1"/>
    </xf>
    <xf numFmtId="174" fontId="3" fillId="0" borderId="0" xfId="510" applyNumberFormat="1" applyFont="1" applyFill="1"/>
    <xf numFmtId="43" fontId="3" fillId="0" borderId="0" xfId="510" applyNumberFormat="1" applyFont="1" applyFill="1"/>
    <xf numFmtId="167" fontId="3" fillId="0" borderId="0" xfId="510" applyNumberFormat="1" applyFont="1" applyFill="1"/>
    <xf numFmtId="174" fontId="3" fillId="0" borderId="0" xfId="581" applyNumberFormat="1" applyFont="1" applyFill="1" applyBorder="1" applyAlignment="1">
      <alignment vertical="center" wrapText="1"/>
    </xf>
    <xf numFmtId="174" fontId="3" fillId="0" borderId="36" xfId="354" applyNumberFormat="1" applyFont="1" applyFill="1" applyBorder="1" applyAlignment="1">
      <alignment horizontal="center" vertical="center" wrapText="1"/>
    </xf>
    <xf numFmtId="174" fontId="3" fillId="0" borderId="0" xfId="510" applyNumberFormat="1" applyFont="1" applyFill="1" applyBorder="1"/>
    <xf numFmtId="49" fontId="3" fillId="0" borderId="11" xfId="581" applyNumberFormat="1" applyFont="1" applyFill="1" applyBorder="1" applyAlignment="1">
      <alignment horizontal="left" vertical="center" wrapText="1"/>
    </xf>
    <xf numFmtId="49" fontId="100" fillId="0" borderId="11" xfId="581" applyNumberFormat="1" applyFont="1" applyFill="1" applyBorder="1" applyAlignment="1">
      <alignment horizontal="left" vertical="center" wrapText="1"/>
    </xf>
    <xf numFmtId="49" fontId="104" fillId="0" borderId="11" xfId="581" applyNumberFormat="1" applyFont="1" applyFill="1" applyBorder="1" applyAlignment="1">
      <alignment horizontal="left" vertical="center" wrapText="1"/>
    </xf>
    <xf numFmtId="174" fontId="3" fillId="0" borderId="0" xfId="539" applyNumberFormat="1" applyFont="1" applyFill="1" applyBorder="1"/>
    <xf numFmtId="174" fontId="3" fillId="0" borderId="0" xfId="0" applyNumberFormat="1" applyFont="1" applyFill="1" applyAlignment="1">
      <alignment horizontal="right" vertical="center" wrapText="1"/>
    </xf>
    <xf numFmtId="174" fontId="3" fillId="0" borderId="0" xfId="539" applyNumberFormat="1" applyFont="1" applyFill="1" applyBorder="1" applyAlignment="1">
      <alignment vertical="center"/>
    </xf>
    <xf numFmtId="174" fontId="3" fillId="0" borderId="0" xfId="510" applyNumberFormat="1" applyFont="1" applyFill="1" applyBorder="1" applyAlignment="1">
      <alignment horizontal="right" vertical="center"/>
    </xf>
    <xf numFmtId="174" fontId="3" fillId="0" borderId="0" xfId="539" applyNumberFormat="1" applyFont="1" applyFill="1" applyBorder="1" applyAlignment="1">
      <alignment vertical="center" wrapText="1"/>
    </xf>
    <xf numFmtId="174" fontId="3" fillId="0" borderId="0" xfId="539" applyNumberFormat="1" applyFont="1" applyFill="1" applyBorder="1" applyAlignment="1">
      <alignment horizontal="center" vertical="center" wrapText="1"/>
    </xf>
    <xf numFmtId="174" fontId="105" fillId="0" borderId="0" xfId="666" applyNumberFormat="1" applyFont="1" applyFill="1" applyBorder="1" applyAlignment="1">
      <alignment horizontal="left" vertical="center"/>
    </xf>
    <xf numFmtId="174" fontId="106" fillId="0" borderId="0" xfId="539" applyNumberFormat="1" applyFont="1" applyFill="1" applyBorder="1" applyAlignment="1">
      <alignment vertical="center" wrapText="1"/>
    </xf>
    <xf numFmtId="174" fontId="3" fillId="0" borderId="11" xfId="539" applyNumberFormat="1" applyFont="1" applyFill="1" applyBorder="1" applyAlignment="1">
      <alignment vertical="center" wrapText="1"/>
    </xf>
    <xf numFmtId="174" fontId="3" fillId="0" borderId="35" xfId="539" applyNumberFormat="1" applyFont="1" applyFill="1" applyBorder="1" applyAlignment="1">
      <alignment vertical="center" wrapText="1"/>
    </xf>
    <xf numFmtId="174" fontId="3" fillId="0" borderId="11" xfId="358" applyNumberFormat="1" applyFont="1" applyFill="1" applyBorder="1" applyAlignment="1">
      <alignment horizontal="center" vertical="center" wrapText="1"/>
    </xf>
    <xf numFmtId="174" fontId="100" fillId="0" borderId="11" xfId="360" applyNumberFormat="1" applyFont="1" applyFill="1" applyBorder="1" applyAlignment="1">
      <alignment horizontal="center" vertical="center" wrapText="1"/>
    </xf>
    <xf numFmtId="49" fontId="3" fillId="0" borderId="11" xfId="539" applyNumberFormat="1" applyFont="1" applyFill="1" applyBorder="1" applyAlignment="1"/>
    <xf numFmtId="174" fontId="3" fillId="0" borderId="11" xfId="539" applyNumberFormat="1" applyFont="1" applyFill="1" applyBorder="1" applyAlignment="1"/>
    <xf numFmtId="174" fontId="3" fillId="0" borderId="11" xfId="581" applyNumberFormat="1" applyFont="1" applyFill="1" applyBorder="1" applyAlignment="1">
      <alignment horizontal="left" vertical="center" wrapText="1"/>
    </xf>
    <xf numFmtId="49" fontId="3" fillId="56" borderId="11" xfId="539" applyNumberFormat="1" applyFont="1" applyFill="1" applyBorder="1" applyAlignment="1" applyProtection="1">
      <alignment horizontal="center" vertical="top" wrapText="1"/>
      <protection locked="0"/>
    </xf>
    <xf numFmtId="174" fontId="3" fillId="56" borderId="11" xfId="539" applyNumberFormat="1" applyFont="1" applyFill="1" applyBorder="1" applyAlignment="1">
      <alignment horizontal="center"/>
    </xf>
    <xf numFmtId="174" fontId="3" fillId="56" borderId="11" xfId="539" applyNumberFormat="1" applyFont="1" applyFill="1" applyBorder="1" applyAlignment="1">
      <alignment vertical="center" wrapText="1"/>
    </xf>
    <xf numFmtId="49" fontId="3" fillId="0" borderId="11" xfId="539" applyNumberFormat="1" applyFont="1" applyFill="1" applyBorder="1" applyAlignment="1" applyProtection="1">
      <alignment horizontal="center" vertical="center" wrapText="1"/>
      <protection locked="0"/>
    </xf>
    <xf numFmtId="174" fontId="3" fillId="0" borderId="11" xfId="581" applyNumberFormat="1" applyFont="1" applyFill="1" applyBorder="1" applyAlignment="1">
      <alignment vertical="center" wrapText="1"/>
    </xf>
    <xf numFmtId="174" fontId="3" fillId="0" borderId="11" xfId="539" applyNumberFormat="1" applyFont="1" applyFill="1" applyBorder="1"/>
    <xf numFmtId="49" fontId="3" fillId="0" borderId="11" xfId="581" applyNumberFormat="1" applyFont="1" applyFill="1" applyBorder="1" applyAlignment="1">
      <alignment horizontal="center" vertical="center" wrapText="1"/>
    </xf>
    <xf numFmtId="174" fontId="3" fillId="0" borderId="11" xfId="521" applyNumberFormat="1" applyFont="1" applyBorder="1" applyAlignment="1">
      <alignment horizontal="left" vertical="center"/>
    </xf>
    <xf numFmtId="174" fontId="3" fillId="0" borderId="11" xfId="364" applyNumberFormat="1" applyFont="1" applyFill="1" applyBorder="1" applyAlignment="1">
      <alignment horizontal="center" vertical="center" wrapText="1"/>
    </xf>
    <xf numFmtId="174" fontId="100" fillId="0" borderId="11" xfId="521" applyNumberFormat="1" applyFont="1" applyBorder="1" applyAlignment="1">
      <alignment horizontal="left" vertical="center" wrapText="1"/>
    </xf>
    <xf numFmtId="174" fontId="3" fillId="0" borderId="11" xfId="521" applyNumberFormat="1" applyFont="1" applyFill="1" applyBorder="1" applyAlignment="1">
      <alignment horizontal="left" vertical="center" wrapText="1"/>
    </xf>
    <xf numFmtId="0" fontId="3" fillId="0" borderId="11" xfId="0" applyFont="1" applyFill="1" applyBorder="1" applyAlignment="1">
      <alignment horizontal="center" vertical="center"/>
    </xf>
    <xf numFmtId="0" fontId="101" fillId="0" borderId="0" xfId="0" applyFont="1"/>
    <xf numFmtId="0" fontId="107" fillId="0" borderId="0" xfId="0" applyFont="1" applyAlignment="1">
      <alignment horizontal="left"/>
    </xf>
    <xf numFmtId="174" fontId="101" fillId="0" borderId="0" xfId="0" applyNumberFormat="1" applyFont="1"/>
    <xf numFmtId="0" fontId="107" fillId="0" borderId="0" xfId="0" applyFont="1" applyAlignment="1"/>
    <xf numFmtId="0" fontId="3" fillId="0" borderId="0" xfId="691" applyFont="1" applyFill="1"/>
    <xf numFmtId="0" fontId="3" fillId="0" borderId="11" xfId="0" applyFont="1" applyFill="1" applyBorder="1" applyAlignment="1">
      <alignment vertical="top" wrapText="1"/>
    </xf>
    <xf numFmtId="0" fontId="100" fillId="0" borderId="11" xfId="0" applyFont="1" applyFill="1" applyBorder="1" applyAlignment="1">
      <alignment vertical="top" wrapText="1"/>
    </xf>
    <xf numFmtId="0" fontId="108" fillId="0" borderId="0" xfId="0" applyFont="1" applyFill="1" applyBorder="1" applyAlignment="1">
      <alignment vertical="top" wrapText="1"/>
    </xf>
    <xf numFmtId="0" fontId="3" fillId="0" borderId="11" xfId="0" applyFont="1" applyFill="1" applyBorder="1" applyAlignment="1">
      <alignment wrapText="1"/>
    </xf>
    <xf numFmtId="0" fontId="3" fillId="0" borderId="35" xfId="0" applyFont="1" applyFill="1" applyBorder="1" applyAlignment="1">
      <alignment vertical="top" wrapText="1"/>
    </xf>
    <xf numFmtId="0" fontId="100" fillId="0" borderId="11" xfId="0" applyFont="1" applyFill="1" applyBorder="1" applyAlignment="1">
      <alignment horizontal="center" vertical="center" wrapText="1"/>
    </xf>
    <xf numFmtId="0" fontId="3" fillId="0" borderId="11" xfId="0" applyFont="1" applyFill="1" applyBorder="1" applyAlignment="1">
      <alignment horizontal="left" vertical="top"/>
    </xf>
    <xf numFmtId="176" fontId="100" fillId="0" borderId="11" xfId="691" applyNumberFormat="1" applyFont="1" applyFill="1" applyBorder="1" applyAlignment="1">
      <alignment horizontal="center" wrapText="1"/>
    </xf>
    <xf numFmtId="0" fontId="3" fillId="0" borderId="36" xfId="0" applyFont="1" applyFill="1" applyBorder="1" applyAlignment="1">
      <alignment vertical="top" wrapText="1"/>
    </xf>
    <xf numFmtId="0" fontId="100" fillId="0" borderId="36" xfId="0" applyFont="1" applyFill="1" applyBorder="1" applyAlignment="1">
      <alignment vertical="top" wrapText="1"/>
    </xf>
    <xf numFmtId="176" fontId="100" fillId="56" borderId="11" xfId="691" applyNumberFormat="1" applyFont="1" applyFill="1" applyBorder="1" applyAlignment="1">
      <alignment horizontal="center" vertical="center" wrapText="1"/>
    </xf>
    <xf numFmtId="0" fontId="3" fillId="0" borderId="0" xfId="0" applyFont="1" applyFill="1" applyBorder="1" applyAlignment="1">
      <alignment horizontal="left" vertical="top"/>
    </xf>
    <xf numFmtId="179" fontId="100" fillId="0" borderId="0" xfId="353" applyNumberFormat="1" applyFont="1" applyFill="1" applyBorder="1" applyAlignment="1">
      <alignment horizontal="center" wrapText="1"/>
    </xf>
    <xf numFmtId="0" fontId="100" fillId="56" borderId="11" xfId="0" applyFont="1" applyFill="1" applyBorder="1" applyAlignment="1">
      <alignment vertical="top" wrapText="1"/>
    </xf>
    <xf numFmtId="0" fontId="109" fillId="56" borderId="11" xfId="0" applyFont="1" applyFill="1" applyBorder="1" applyAlignment="1">
      <alignment horizontal="center" vertical="top" wrapText="1"/>
    </xf>
    <xf numFmtId="0" fontId="3" fillId="56" borderId="0" xfId="0" applyFont="1" applyFill="1"/>
    <xf numFmtId="0" fontId="109" fillId="0" borderId="11" xfId="0" applyFont="1" applyFill="1" applyBorder="1" applyAlignment="1">
      <alignment horizontal="left" vertical="top" wrapText="1"/>
    </xf>
    <xf numFmtId="0" fontId="3" fillId="0" borderId="11" xfId="691" applyFont="1" applyFill="1" applyBorder="1" applyAlignment="1">
      <alignment vertical="top" wrapText="1"/>
    </xf>
    <xf numFmtId="0" fontId="100" fillId="0" borderId="11" xfId="691" applyFont="1" applyFill="1" applyBorder="1" applyAlignment="1">
      <alignment vertical="top" wrapText="1"/>
    </xf>
    <xf numFmtId="177" fontId="3" fillId="0" borderId="0" xfId="691" applyNumberFormat="1" applyFont="1" applyFill="1"/>
    <xf numFmtId="0" fontId="3" fillId="0" borderId="0" xfId="691" applyFont="1" applyFill="1" applyBorder="1" applyAlignment="1">
      <alignment vertical="top" wrapText="1"/>
    </xf>
    <xf numFmtId="43" fontId="106" fillId="0" borderId="0" xfId="691" applyNumberFormat="1" applyFont="1" applyFill="1"/>
    <xf numFmtId="0" fontId="100" fillId="0" borderId="11" xfId="691" applyFont="1" applyFill="1" applyBorder="1" applyAlignment="1">
      <alignment horizontal="left" vertical="top" wrapText="1"/>
    </xf>
    <xf numFmtId="0" fontId="3" fillId="0" borderId="11" xfId="691" applyFont="1" applyFill="1" applyBorder="1" applyAlignment="1">
      <alignment horizontal="center" vertical="center" wrapText="1"/>
    </xf>
    <xf numFmtId="0" fontId="3" fillId="0" borderId="11" xfId="691" applyFont="1" applyFill="1" applyBorder="1" applyAlignment="1">
      <alignment wrapText="1"/>
    </xf>
    <xf numFmtId="0" fontId="100" fillId="0" borderId="27" xfId="691" applyFont="1" applyFill="1" applyBorder="1" applyAlignment="1">
      <alignment vertical="top" wrapText="1"/>
    </xf>
    <xf numFmtId="0" fontId="3" fillId="0" borderId="29" xfId="691" applyFont="1" applyFill="1" applyBorder="1" applyAlignment="1">
      <alignment vertical="top" wrapText="1"/>
    </xf>
    <xf numFmtId="0" fontId="3" fillId="0" borderId="35" xfId="691" applyFont="1" applyFill="1" applyBorder="1" applyAlignment="1">
      <alignment vertical="top" wrapText="1"/>
    </xf>
    <xf numFmtId="0" fontId="3" fillId="0" borderId="36" xfId="691" applyFont="1" applyFill="1" applyBorder="1" applyAlignment="1">
      <alignment vertical="top" wrapText="1"/>
    </xf>
    <xf numFmtId="0" fontId="3" fillId="0" borderId="27" xfId="691" applyFont="1" applyFill="1" applyBorder="1" applyAlignment="1">
      <alignment vertical="top" wrapText="1"/>
    </xf>
    <xf numFmtId="0" fontId="100" fillId="0" borderId="11" xfId="691" applyFont="1" applyFill="1" applyBorder="1" applyAlignment="1">
      <alignment horizontal="center" wrapText="1"/>
    </xf>
    <xf numFmtId="0" fontId="3" fillId="0" borderId="35" xfId="691" applyFont="1" applyFill="1" applyBorder="1" applyAlignment="1">
      <alignment horizontal="left" vertical="top"/>
    </xf>
    <xf numFmtId="0" fontId="3" fillId="0" borderId="36" xfId="691" applyFont="1" applyFill="1" applyBorder="1" applyAlignment="1">
      <alignment horizontal="left" vertical="top"/>
    </xf>
    <xf numFmtId="0" fontId="3" fillId="0" borderId="0" xfId="691" applyFont="1" applyFill="1" applyBorder="1" applyAlignment="1">
      <alignment horizontal="left" vertical="top"/>
    </xf>
    <xf numFmtId="176" fontId="100" fillId="0" borderId="0" xfId="691" applyNumberFormat="1" applyFont="1" applyFill="1" applyBorder="1" applyAlignment="1">
      <alignment horizontal="center" wrapText="1"/>
    </xf>
    <xf numFmtId="0" fontId="3" fillId="0" borderId="0" xfId="1" applyFont="1" applyFill="1" applyAlignment="1">
      <alignment horizontal="left" vertical="center" wrapText="1"/>
    </xf>
    <xf numFmtId="0" fontId="3" fillId="0" borderId="0" xfId="1" applyFont="1" applyFill="1" applyAlignment="1">
      <alignment horizontal="center" vertical="center" wrapText="1"/>
    </xf>
    <xf numFmtId="0" fontId="3" fillId="0" borderId="11" xfId="1" applyFont="1" applyFill="1" applyBorder="1" applyAlignment="1">
      <alignment horizontal="center" vertical="center" wrapText="1"/>
    </xf>
    <xf numFmtId="0" fontId="3" fillId="0" borderId="11" xfId="1" applyFont="1" applyFill="1" applyBorder="1" applyAlignment="1">
      <alignment horizontal="left" vertical="center" wrapText="1"/>
    </xf>
    <xf numFmtId="167" fontId="3" fillId="0" borderId="11" xfId="2" applyNumberFormat="1" applyFont="1" applyFill="1" applyBorder="1" applyAlignment="1">
      <alignment horizontal="right" vertical="center"/>
    </xf>
    <xf numFmtId="0" fontId="3" fillId="0" borderId="11" xfId="1" applyFont="1" applyFill="1" applyBorder="1" applyAlignment="1">
      <alignment horizontal="left" vertical="center" wrapText="1" indent="2"/>
    </xf>
    <xf numFmtId="167" fontId="3" fillId="0" borderId="11" xfId="2" applyNumberFormat="1" applyFont="1" applyFill="1" applyBorder="1" applyAlignment="1">
      <alignment horizontal="left" vertical="center" wrapText="1"/>
    </xf>
    <xf numFmtId="0" fontId="3" fillId="56" borderId="11" xfId="0" applyFont="1" applyFill="1" applyBorder="1" applyAlignment="1">
      <alignment horizontal="left" vertical="top" wrapText="1"/>
    </xf>
    <xf numFmtId="168" fontId="3" fillId="56" borderId="11" xfId="4" applyNumberFormat="1" applyFont="1" applyFill="1" applyBorder="1" applyAlignment="1">
      <alignment horizontal="right" vertical="top"/>
    </xf>
    <xf numFmtId="0" fontId="101" fillId="0" borderId="0" xfId="0" applyFont="1" applyFill="1" applyAlignment="1">
      <alignment horizontal="left" vertical="top" wrapText="1"/>
    </xf>
    <xf numFmtId="0" fontId="3" fillId="0" borderId="11" xfId="0" applyFont="1" applyFill="1" applyBorder="1" applyAlignment="1">
      <alignment horizontal="left" vertical="top" wrapText="1"/>
    </xf>
    <xf numFmtId="168" fontId="3" fillId="0" borderId="11" xfId="4" applyNumberFormat="1" applyFont="1" applyFill="1" applyBorder="1" applyAlignment="1">
      <alignment horizontal="right" vertical="top"/>
    </xf>
    <xf numFmtId="168" fontId="3" fillId="0" borderId="11" xfId="5" applyNumberFormat="1" applyFont="1" applyFill="1" applyBorder="1" applyAlignment="1">
      <alignment horizontal="left" vertical="top" wrapText="1"/>
    </xf>
    <xf numFmtId="168" fontId="100" fillId="0" borderId="11" xfId="607" applyNumberFormat="1" applyFont="1" applyFill="1" applyBorder="1" applyAlignment="1">
      <alignment horizontal="right" vertical="top"/>
    </xf>
    <xf numFmtId="168" fontId="100" fillId="0" borderId="11" xfId="607" applyNumberFormat="1" applyFont="1" applyFill="1" applyBorder="1" applyAlignment="1">
      <alignment horizontal="left" vertical="top" wrapText="1"/>
    </xf>
    <xf numFmtId="168" fontId="3" fillId="56" borderId="11" xfId="5" applyNumberFormat="1" applyFont="1" applyFill="1" applyBorder="1" applyAlignment="1">
      <alignment horizontal="left" vertical="top" wrapText="1"/>
    </xf>
    <xf numFmtId="168" fontId="100" fillId="56" borderId="11" xfId="607" applyNumberFormat="1" applyFont="1" applyFill="1" applyBorder="1" applyAlignment="1">
      <alignment horizontal="right" vertical="top"/>
    </xf>
    <xf numFmtId="168" fontId="100" fillId="56" borderId="11" xfId="607" applyNumberFormat="1" applyFont="1" applyFill="1" applyBorder="1" applyAlignment="1">
      <alignment horizontal="left" vertical="top" wrapText="1"/>
    </xf>
    <xf numFmtId="0" fontId="3" fillId="56" borderId="11" xfId="5" applyNumberFormat="1" applyFont="1" applyFill="1" applyBorder="1" applyAlignment="1">
      <alignment horizontal="right" vertical="top"/>
    </xf>
    <xf numFmtId="0" fontId="101" fillId="0" borderId="0" xfId="672" applyFont="1" applyFill="1"/>
    <xf numFmtId="0" fontId="3" fillId="0" borderId="0" xfId="672" applyFont="1" applyFill="1"/>
    <xf numFmtId="0" fontId="3" fillId="0" borderId="0" xfId="538" applyFont="1" applyFill="1" applyBorder="1" applyAlignment="1">
      <alignment horizontal="right"/>
    </xf>
    <xf numFmtId="0" fontId="3" fillId="0" borderId="0" xfId="538" applyFont="1" applyFill="1" applyAlignment="1">
      <alignment horizontal="right"/>
    </xf>
    <xf numFmtId="0" fontId="105" fillId="0" borderId="0" xfId="666" applyNumberFormat="1" applyFont="1" applyFill="1" applyBorder="1" applyAlignment="1">
      <alignment vertical="center" wrapText="1"/>
    </xf>
    <xf numFmtId="0" fontId="105" fillId="0" borderId="0" xfId="666" applyNumberFormat="1" applyFont="1" applyFill="1" applyBorder="1" applyAlignment="1">
      <alignment horizontal="center" vertical="center" wrapText="1"/>
    </xf>
    <xf numFmtId="49" fontId="105" fillId="0" borderId="0" xfId="666" applyNumberFormat="1" applyFont="1" applyFill="1" applyBorder="1" applyAlignment="1">
      <alignment vertical="center" wrapText="1"/>
    </xf>
    <xf numFmtId="0" fontId="3" fillId="0" borderId="0" xfId="0" applyFont="1" applyBorder="1" applyAlignment="1">
      <alignment horizontal="center" vertical="center" wrapText="1"/>
    </xf>
    <xf numFmtId="167" fontId="3" fillId="0" borderId="0" xfId="0" applyNumberFormat="1" applyFont="1" applyFill="1" applyBorder="1" applyAlignment="1">
      <alignment horizontal="center" vertical="center" wrapText="1"/>
    </xf>
    <xf numFmtId="43" fontId="105" fillId="0" borderId="0" xfId="0" applyNumberFormat="1" applyFont="1" applyFill="1" applyBorder="1" applyAlignment="1">
      <alignment horizontal="left" vertical="center"/>
    </xf>
    <xf numFmtId="167" fontId="3" fillId="0" borderId="0" xfId="358" applyNumberFormat="1" applyFont="1" applyFill="1" applyBorder="1" applyAlignment="1">
      <alignment horizontal="center" vertical="center" wrapText="1"/>
    </xf>
    <xf numFmtId="167" fontId="3" fillId="0" borderId="11" xfId="358" applyNumberFormat="1" applyFont="1" applyFill="1" applyBorder="1" applyAlignment="1">
      <alignment horizontal="center" vertical="center" wrapText="1"/>
    </xf>
    <xf numFmtId="49" fontId="105" fillId="0" borderId="26" xfId="0" applyNumberFormat="1" applyFont="1" applyFill="1" applyBorder="1" applyAlignment="1">
      <alignment horizontal="left" vertical="center" wrapText="1"/>
    </xf>
    <xf numFmtId="49" fontId="3" fillId="0" borderId="27" xfId="0" applyNumberFormat="1" applyFont="1" applyFill="1" applyBorder="1" applyAlignment="1">
      <alignment horizontal="center" vertical="center" wrapText="1"/>
    </xf>
    <xf numFmtId="43" fontId="105" fillId="0" borderId="27" xfId="0" applyNumberFormat="1" applyFont="1" applyFill="1" applyBorder="1" applyAlignment="1">
      <alignment horizontal="center" vertical="center" wrapText="1"/>
    </xf>
    <xf numFmtId="167" fontId="105" fillId="0" borderId="27" xfId="0" applyNumberFormat="1" applyFont="1" applyFill="1" applyBorder="1" applyAlignment="1">
      <alignment horizontal="right" vertical="center" shrinkToFit="1"/>
    </xf>
    <xf numFmtId="167" fontId="105" fillId="0" borderId="0" xfId="0" applyNumberFormat="1" applyFont="1" applyFill="1" applyBorder="1" applyAlignment="1">
      <alignment horizontal="right" vertical="center" shrinkToFit="1"/>
    </xf>
    <xf numFmtId="49" fontId="105" fillId="0" borderId="28" xfId="0" applyNumberFormat="1" applyFont="1" applyFill="1" applyBorder="1" applyAlignment="1">
      <alignment horizontal="left" vertical="center" wrapText="1"/>
    </xf>
    <xf numFmtId="49" fontId="3" fillId="0" borderId="11" xfId="0" applyNumberFormat="1" applyFont="1" applyFill="1" applyBorder="1" applyAlignment="1">
      <alignment horizontal="center" vertical="center" wrapText="1"/>
    </xf>
    <xf numFmtId="43" fontId="105" fillId="0" borderId="11" xfId="0" applyNumberFormat="1" applyFont="1" applyFill="1" applyBorder="1" applyAlignment="1">
      <alignment vertical="center" wrapText="1"/>
    </xf>
    <xf numFmtId="167" fontId="105" fillId="0" borderId="11" xfId="0" applyNumberFormat="1" applyFont="1" applyFill="1" applyBorder="1" applyAlignment="1">
      <alignment horizontal="right" vertical="center" shrinkToFit="1"/>
    </xf>
    <xf numFmtId="43" fontId="105" fillId="0" borderId="11" xfId="0" applyNumberFormat="1" applyFont="1" applyFill="1" applyBorder="1" applyAlignment="1">
      <alignment horizontal="left" vertical="center" wrapText="1"/>
    </xf>
    <xf numFmtId="167" fontId="3" fillId="0" borderId="11" xfId="497" applyNumberFormat="1" applyFont="1" applyFill="1" applyBorder="1" applyAlignment="1">
      <alignment horizontal="right" vertical="center" shrinkToFit="1"/>
    </xf>
    <xf numFmtId="167" fontId="3" fillId="0" borderId="0" xfId="497" applyNumberFormat="1" applyFont="1" applyFill="1" applyBorder="1" applyAlignment="1">
      <alignment horizontal="right" vertical="center" shrinkToFit="1"/>
    </xf>
    <xf numFmtId="49" fontId="105" fillId="0" borderId="28" xfId="0" applyNumberFormat="1" applyFont="1" applyFill="1" applyBorder="1" applyAlignment="1">
      <alignment horizontal="center" vertical="center" shrinkToFit="1"/>
    </xf>
    <xf numFmtId="43" fontId="3" fillId="0" borderId="11" xfId="0" applyNumberFormat="1" applyFont="1" applyFill="1" applyBorder="1" applyAlignment="1">
      <alignment horizontal="left" vertical="center" wrapText="1"/>
    </xf>
    <xf numFmtId="49" fontId="3" fillId="0" borderId="11" xfId="0" applyNumberFormat="1" applyFont="1" applyFill="1" applyBorder="1" applyAlignment="1">
      <alignment horizontal="center" vertical="center" shrinkToFit="1"/>
    </xf>
    <xf numFmtId="167" fontId="3" fillId="0" borderId="11" xfId="0" applyNumberFormat="1" applyFont="1" applyFill="1" applyBorder="1" applyAlignment="1">
      <alignment horizontal="right" vertical="center" shrinkToFit="1"/>
    </xf>
    <xf numFmtId="167" fontId="3" fillId="0" borderId="11" xfId="0" applyNumberFormat="1" applyFont="1" applyFill="1" applyBorder="1" applyAlignment="1">
      <alignment horizontal="left" vertical="center" wrapText="1"/>
    </xf>
    <xf numFmtId="43" fontId="100" fillId="0" borderId="11" xfId="0" applyNumberFormat="1" applyFont="1" applyFill="1" applyBorder="1" applyAlignment="1">
      <alignment horizontal="left" vertical="center" wrapText="1"/>
    </xf>
    <xf numFmtId="167" fontId="100" fillId="0" borderId="11" xfId="0" applyNumberFormat="1" applyFont="1" applyFill="1" applyBorder="1" applyAlignment="1">
      <alignment horizontal="right" vertical="center" shrinkToFit="1"/>
    </xf>
    <xf numFmtId="43" fontId="3" fillId="0" borderId="11" xfId="0" quotePrefix="1" applyNumberFormat="1" applyFont="1" applyFill="1" applyBorder="1" applyAlignment="1">
      <alignment horizontal="left" vertical="center" wrapText="1"/>
    </xf>
    <xf numFmtId="0" fontId="105" fillId="0" borderId="0" xfId="666" applyNumberFormat="1" applyFont="1" applyFill="1" applyBorder="1" applyAlignment="1">
      <alignment horizontal="left" vertical="center"/>
    </xf>
    <xf numFmtId="0" fontId="105" fillId="0" borderId="0" xfId="666" applyNumberFormat="1" applyFont="1" applyFill="1" applyBorder="1" applyAlignment="1">
      <alignment horizontal="center" vertical="center"/>
    </xf>
    <xf numFmtId="49" fontId="105" fillId="0" borderId="0" xfId="666" applyNumberFormat="1" applyFont="1" applyFill="1" applyBorder="1" applyAlignment="1">
      <alignment horizontal="left" vertical="center"/>
    </xf>
    <xf numFmtId="167" fontId="3" fillId="0" borderId="0" xfId="0" applyNumberFormat="1" applyFont="1" applyFill="1" applyBorder="1" applyAlignment="1">
      <alignment horizontal="left" vertical="center"/>
    </xf>
    <xf numFmtId="49" fontId="3" fillId="0" borderId="11" xfId="0" applyNumberFormat="1" applyFont="1" applyFill="1" applyBorder="1" applyAlignment="1">
      <alignment vertical="center" wrapText="1"/>
    </xf>
    <xf numFmtId="49" fontId="3" fillId="0" borderId="11" xfId="0" applyNumberFormat="1" applyFont="1" applyFill="1" applyBorder="1" applyAlignment="1">
      <alignment horizontal="left" vertical="center" wrapText="1"/>
    </xf>
    <xf numFmtId="167" fontId="105" fillId="0" borderId="11" xfId="0" applyNumberFormat="1" applyFont="1" applyFill="1" applyBorder="1" applyAlignment="1">
      <alignment horizontal="left" vertical="center" wrapText="1"/>
    </xf>
    <xf numFmtId="49" fontId="100" fillId="0" borderId="11" xfId="0" applyNumberFormat="1" applyFont="1" applyFill="1" applyBorder="1" applyAlignment="1">
      <alignment horizontal="left" vertical="center" wrapText="1"/>
    </xf>
    <xf numFmtId="167" fontId="110" fillId="0" borderId="11" xfId="0" applyNumberFormat="1" applyFont="1" applyFill="1" applyBorder="1" applyAlignment="1">
      <alignment horizontal="right" vertical="center" shrinkToFit="1"/>
    </xf>
    <xf numFmtId="49" fontId="3" fillId="0" borderId="11" xfId="0" quotePrefix="1" applyNumberFormat="1" applyFont="1" applyFill="1" applyBorder="1" applyAlignment="1">
      <alignment horizontal="left" vertical="center" wrapText="1"/>
    </xf>
    <xf numFmtId="49" fontId="3" fillId="56" borderId="11" xfId="0" applyNumberFormat="1" applyFont="1" applyFill="1" applyBorder="1" applyAlignment="1">
      <alignment horizontal="center" vertical="center" shrinkToFit="1"/>
    </xf>
    <xf numFmtId="49" fontId="3" fillId="56" borderId="11" xfId="0" applyNumberFormat="1" applyFont="1" applyFill="1" applyBorder="1" applyAlignment="1">
      <alignment horizontal="center" vertical="center" wrapText="1"/>
    </xf>
    <xf numFmtId="49" fontId="3" fillId="56" borderId="11" xfId="0" applyNumberFormat="1" applyFont="1" applyFill="1" applyBorder="1" applyAlignment="1">
      <alignment horizontal="left" vertical="center" wrapText="1"/>
    </xf>
    <xf numFmtId="167" fontId="105" fillId="56" borderId="11" xfId="0" applyNumberFormat="1" applyFont="1" applyFill="1" applyBorder="1" applyAlignment="1">
      <alignment horizontal="right" vertical="center" shrinkToFit="1"/>
    </xf>
    <xf numFmtId="0" fontId="3" fillId="0" borderId="0" xfId="1" applyFont="1" applyAlignment="1">
      <alignment horizontal="right" vertical="center"/>
    </xf>
    <xf numFmtId="0" fontId="3" fillId="0" borderId="0" xfId="0" applyFont="1"/>
    <xf numFmtId="0" fontId="3" fillId="0" borderId="0" xfId="538" applyFont="1" applyAlignment="1">
      <alignment horizontal="center" vertical="center" wrapText="1"/>
    </xf>
    <xf numFmtId="0" fontId="101" fillId="0" borderId="0" xfId="538" applyFont="1" applyAlignment="1">
      <alignment vertical="center" wrapText="1"/>
    </xf>
    <xf numFmtId="0" fontId="3" fillId="0" borderId="0" xfId="0" applyFont="1" applyBorder="1" applyAlignment="1">
      <alignment horizontal="right" vertical="center" wrapText="1"/>
    </xf>
    <xf numFmtId="0" fontId="101" fillId="0" borderId="11" xfId="0" applyFont="1" applyFill="1" applyBorder="1" applyAlignment="1">
      <alignment horizontal="center" vertical="center" wrapText="1"/>
    </xf>
    <xf numFmtId="0" fontId="3" fillId="0" borderId="11" xfId="571" applyFont="1" applyFill="1" applyBorder="1" applyAlignment="1">
      <alignment horizontal="center" vertical="center" wrapText="1"/>
    </xf>
    <xf numFmtId="0" fontId="3" fillId="0" borderId="11" xfId="571" applyFont="1" applyFill="1" applyBorder="1" applyAlignment="1">
      <alignment horizontal="center" vertical="center"/>
    </xf>
    <xf numFmtId="0" fontId="3" fillId="0" borderId="11" xfId="0" applyFont="1" applyBorder="1" applyAlignment="1">
      <alignment vertical="center" wrapText="1"/>
    </xf>
    <xf numFmtId="168" fontId="3" fillId="0" borderId="11" xfId="0" applyNumberFormat="1" applyFont="1" applyBorder="1" applyAlignment="1">
      <alignment horizontal="right" vertical="center"/>
    </xf>
    <xf numFmtId="175" fontId="3" fillId="0" borderId="0" xfId="0" applyNumberFormat="1" applyFont="1"/>
    <xf numFmtId="168" fontId="3" fillId="0" borderId="11" xfId="5" applyNumberFormat="1" applyFont="1" applyBorder="1" applyAlignment="1">
      <alignment horizontal="right" vertical="center"/>
    </xf>
    <xf numFmtId="0" fontId="101" fillId="0" borderId="11" xfId="0" applyFont="1" applyBorder="1" applyAlignment="1">
      <alignment horizontal="left" vertical="center" wrapText="1"/>
    </xf>
    <xf numFmtId="0" fontId="111" fillId="0" borderId="11" xfId="0" applyFont="1" applyBorder="1" applyAlignment="1">
      <alignment horizontal="left" vertical="center" wrapText="1"/>
    </xf>
    <xf numFmtId="0" fontId="112" fillId="0" borderId="11" xfId="0" applyFont="1" applyBorder="1" applyAlignment="1">
      <alignment horizontal="left" vertical="center" wrapText="1"/>
    </xf>
    <xf numFmtId="0" fontId="3" fillId="0" borderId="11" xfId="0" applyFont="1" applyBorder="1" applyAlignment="1">
      <alignment horizontal="left" vertical="center" wrapText="1"/>
    </xf>
    <xf numFmtId="168" fontId="3" fillId="0" borderId="11" xfId="607" applyNumberFormat="1" applyFont="1" applyBorder="1" applyAlignment="1">
      <alignment horizontal="right" vertical="center"/>
    </xf>
    <xf numFmtId="176" fontId="3" fillId="0" borderId="0" xfId="0" applyNumberFormat="1" applyFont="1"/>
    <xf numFmtId="0" fontId="3" fillId="0" borderId="0" xfId="669" applyFont="1" applyAlignment="1">
      <alignment horizontal="left" vertical="top" wrapText="1"/>
    </xf>
    <xf numFmtId="176" fontId="3" fillId="0" borderId="0" xfId="669" applyNumberFormat="1" applyFont="1">
      <alignment horizontal="left" vertical="top" wrapText="1"/>
    </xf>
    <xf numFmtId="0" fontId="3" fillId="0" borderId="11" xfId="669" applyFont="1" applyBorder="1" applyAlignment="1">
      <alignment vertical="top" wrapText="1"/>
    </xf>
    <xf numFmtId="0" fontId="3" fillId="0" borderId="0" xfId="669" applyFont="1" applyAlignment="1">
      <alignment vertical="top" wrapText="1"/>
    </xf>
    <xf numFmtId="0" fontId="100" fillId="0" borderId="11" xfId="669" applyFont="1" applyBorder="1" applyAlignment="1">
      <alignment vertical="top" wrapText="1"/>
    </xf>
    <xf numFmtId="0" fontId="100" fillId="0" borderId="0" xfId="669" applyFont="1" applyAlignment="1">
      <alignment vertical="top" wrapText="1"/>
    </xf>
    <xf numFmtId="176" fontId="3" fillId="0" borderId="0" xfId="669" applyNumberFormat="1" applyFont="1" applyAlignment="1">
      <alignment horizontal="left" vertical="top" wrapText="1"/>
    </xf>
    <xf numFmtId="0" fontId="100" fillId="56" borderId="11" xfId="669" applyFont="1" applyFill="1" applyBorder="1" applyAlignment="1">
      <alignment horizontal="right" vertical="top" wrapText="1"/>
    </xf>
    <xf numFmtId="37" fontId="100" fillId="56" borderId="11" xfId="669" applyNumberFormat="1" applyFont="1" applyFill="1" applyBorder="1" applyAlignment="1">
      <alignment horizontal="right" vertical="top" wrapText="1"/>
    </xf>
    <xf numFmtId="37" fontId="100" fillId="0" borderId="11" xfId="669" applyNumberFormat="1" applyFont="1" applyBorder="1" applyAlignment="1">
      <alignment horizontal="right" vertical="top" wrapText="1"/>
    </xf>
    <xf numFmtId="0" fontId="102" fillId="0" borderId="11" xfId="0" applyFont="1" applyBorder="1" applyAlignment="1">
      <alignment horizontal="left" vertical="top" wrapText="1"/>
    </xf>
    <xf numFmtId="0" fontId="113" fillId="0" borderId="11" xfId="0" applyFont="1" applyBorder="1" applyAlignment="1">
      <alignment horizontal="left" vertical="top" wrapText="1"/>
    </xf>
    <xf numFmtId="0" fontId="102" fillId="0" borderId="0" xfId="0" applyFont="1" applyAlignment="1">
      <alignment vertical="top" wrapText="1"/>
    </xf>
    <xf numFmtId="0" fontId="102" fillId="0" borderId="11" xfId="0" applyFont="1" applyBorder="1" applyAlignment="1">
      <alignment horizontal="center" vertical="top" wrapText="1"/>
    </xf>
    <xf numFmtId="0" fontId="102" fillId="0" borderId="0" xfId="0" applyFont="1" applyAlignment="1">
      <alignment horizontal="center" vertical="top" wrapText="1"/>
    </xf>
    <xf numFmtId="0" fontId="113" fillId="0" borderId="0" xfId="0" applyFont="1" applyAlignment="1">
      <alignment horizontal="right" vertical="top" wrapText="1"/>
    </xf>
    <xf numFmtId="0" fontId="3" fillId="0" borderId="0" xfId="669" applyFont="1" applyBorder="1">
      <alignment horizontal="left" vertical="top" wrapText="1"/>
    </xf>
    <xf numFmtId="0" fontId="3" fillId="0" borderId="0" xfId="669" applyFont="1" applyBorder="1" applyAlignment="1">
      <alignment horizontal="left" vertical="top" wrapText="1"/>
    </xf>
    <xf numFmtId="174" fontId="3" fillId="0" borderId="0" xfId="539" applyNumberFormat="1" applyFont="1" applyFill="1" applyBorder="1" applyAlignment="1">
      <alignment horizontal="right" vertical="center" wrapText="1"/>
    </xf>
    <xf numFmtId="0" fontId="100" fillId="0" borderId="27" xfId="0" applyFont="1" applyFill="1" applyBorder="1" applyAlignment="1">
      <alignment vertical="top" wrapText="1"/>
    </xf>
    <xf numFmtId="0" fontId="100" fillId="0" borderId="11" xfId="0" applyFont="1" applyFill="1" applyBorder="1" applyAlignment="1">
      <alignment horizontal="center" wrapText="1"/>
    </xf>
    <xf numFmtId="0" fontId="3" fillId="0" borderId="35" xfId="0" applyFont="1" applyFill="1" applyBorder="1" applyAlignment="1">
      <alignment horizontal="left" vertical="top"/>
    </xf>
    <xf numFmtId="0" fontId="3" fillId="0" borderId="36" xfId="0" applyFont="1" applyFill="1" applyBorder="1" applyAlignment="1">
      <alignment horizontal="left" vertical="top"/>
    </xf>
    <xf numFmtId="175" fontId="100" fillId="0" borderId="11" xfId="0" applyNumberFormat="1" applyFont="1" applyFill="1" applyBorder="1" applyAlignment="1">
      <alignment horizontal="center" wrapText="1"/>
    </xf>
    <xf numFmtId="175" fontId="100" fillId="0" borderId="0" xfId="0" applyNumberFormat="1" applyFont="1" applyFill="1" applyBorder="1" applyAlignment="1">
      <alignment horizontal="center" wrapText="1"/>
    </xf>
    <xf numFmtId="176" fontId="3" fillId="0" borderId="0" xfId="0" applyNumberFormat="1" applyFont="1" applyFill="1"/>
    <xf numFmtId="0" fontId="102" fillId="56" borderId="11" xfId="0" applyFont="1" applyFill="1" applyBorder="1" applyAlignment="1">
      <alignment horizontal="left" vertical="top" wrapText="1"/>
    </xf>
    <xf numFmtId="176" fontId="100" fillId="56" borderId="11" xfId="669" applyNumberFormat="1" applyFont="1" applyFill="1" applyBorder="1" applyAlignment="1">
      <alignment horizontal="right" vertical="top" wrapText="1"/>
    </xf>
    <xf numFmtId="180" fontId="100" fillId="0" borderId="11" xfId="669" applyNumberFormat="1" applyFont="1" applyBorder="1" applyAlignment="1">
      <alignment horizontal="right" vertical="top" wrapText="1"/>
    </xf>
    <xf numFmtId="181" fontId="100" fillId="56" borderId="11" xfId="669" applyNumberFormat="1" applyFont="1" applyFill="1" applyBorder="1" applyAlignment="1">
      <alignment horizontal="right" vertical="top" wrapText="1"/>
    </xf>
    <xf numFmtId="0" fontId="3" fillId="0" borderId="0" xfId="0" applyFont="1" applyFill="1" applyAlignment="1">
      <alignment horizontal="right"/>
    </xf>
    <xf numFmtId="0" fontId="3" fillId="0" borderId="0" xfId="0" applyFont="1" applyFill="1" applyAlignment="1">
      <alignment horizontal="center" vertical="center" wrapText="1"/>
    </xf>
    <xf numFmtId="0" fontId="3" fillId="0" borderId="0" xfId="1" applyFont="1" applyFill="1" applyAlignment="1">
      <alignment horizontal="right" vertical="center" wrapText="1"/>
    </xf>
    <xf numFmtId="0" fontId="3" fillId="0" borderId="0" xfId="570" applyFont="1" applyFill="1" applyAlignment="1">
      <alignment horizontal="center" vertical="center" wrapText="1"/>
    </xf>
    <xf numFmtId="43" fontId="3" fillId="0" borderId="46" xfId="353" applyFont="1" applyFill="1" applyBorder="1" applyAlignment="1">
      <alignment horizontal="center" vertical="center" wrapText="1"/>
    </xf>
    <xf numFmtId="43" fontId="3" fillId="0" borderId="27" xfId="353" applyFont="1" applyFill="1" applyBorder="1" applyAlignment="1">
      <alignment horizontal="center" vertical="center" wrapText="1"/>
    </xf>
    <xf numFmtId="167" fontId="3" fillId="0" borderId="51" xfId="353" applyNumberFormat="1" applyFont="1" applyFill="1" applyBorder="1" applyAlignment="1">
      <alignment horizontal="center" vertical="center" wrapText="1"/>
    </xf>
    <xf numFmtId="167" fontId="3" fillId="0" borderId="52" xfId="353" applyNumberFormat="1" applyFont="1" applyFill="1" applyBorder="1" applyAlignment="1">
      <alignment horizontal="center" vertical="center"/>
    </xf>
    <xf numFmtId="49" fontId="3" fillId="0" borderId="11" xfId="510" applyNumberFormat="1" applyFont="1" applyFill="1" applyBorder="1" applyAlignment="1" applyProtection="1">
      <alignment horizontal="center" vertical="center" wrapText="1"/>
      <protection locked="0"/>
    </xf>
    <xf numFmtId="174" fontId="3" fillId="56" borderId="30" xfId="354" applyNumberFormat="1" applyFont="1" applyFill="1" applyBorder="1" applyAlignment="1">
      <alignment horizontal="center" vertical="center" wrapText="1"/>
    </xf>
    <xf numFmtId="174" fontId="3" fillId="56" borderId="29" xfId="354" applyNumberFormat="1" applyFont="1" applyFill="1" applyBorder="1" applyAlignment="1">
      <alignment horizontal="center" vertical="center" wrapText="1"/>
    </xf>
    <xf numFmtId="174" fontId="3" fillId="56" borderId="27" xfId="354" applyNumberFormat="1" applyFont="1" applyFill="1" applyBorder="1" applyAlignment="1">
      <alignment horizontal="center" vertical="center" wrapText="1"/>
    </xf>
    <xf numFmtId="0" fontId="101" fillId="0" borderId="0" xfId="510" applyFont="1" applyFill="1" applyAlignment="1">
      <alignment horizontal="center" vertical="center" wrapText="1"/>
    </xf>
    <xf numFmtId="0" fontId="101" fillId="0" borderId="11" xfId="510" applyFont="1" applyFill="1" applyBorder="1" applyAlignment="1">
      <alignment horizontal="center" vertical="center" wrapText="1"/>
    </xf>
    <xf numFmtId="0" fontId="101" fillId="0" borderId="35" xfId="510" applyFont="1" applyFill="1" applyBorder="1" applyAlignment="1">
      <alignment horizontal="center" vertical="center" wrapText="1"/>
    </xf>
    <xf numFmtId="0" fontId="101" fillId="0" borderId="36" xfId="510" applyFont="1" applyFill="1" applyBorder="1" applyAlignment="1">
      <alignment horizontal="center" vertical="center" wrapText="1"/>
    </xf>
    <xf numFmtId="49" fontId="3" fillId="0" borderId="35" xfId="510" applyNumberFormat="1" applyFont="1" applyFill="1" applyBorder="1" applyAlignment="1">
      <alignment horizontal="center"/>
    </xf>
    <xf numFmtId="49" fontId="3" fillId="0" borderId="37" xfId="510" applyNumberFormat="1" applyFont="1" applyFill="1" applyBorder="1" applyAlignment="1">
      <alignment horizontal="center"/>
    </xf>
    <xf numFmtId="49" fontId="3" fillId="0" borderId="11" xfId="581" applyNumberFormat="1" applyFont="1" applyFill="1" applyBorder="1" applyAlignment="1">
      <alignment horizontal="center" vertical="center" wrapText="1"/>
    </xf>
    <xf numFmtId="174" fontId="3" fillId="0" borderId="30" xfId="354" applyNumberFormat="1" applyFont="1" applyFill="1" applyBorder="1" applyAlignment="1">
      <alignment horizontal="center" vertical="center" wrapText="1"/>
    </xf>
    <xf numFmtId="174" fontId="3" fillId="0" borderId="29" xfId="354" applyNumberFormat="1" applyFont="1" applyFill="1" applyBorder="1" applyAlignment="1">
      <alignment horizontal="center" vertical="center" wrapText="1"/>
    </xf>
    <xf numFmtId="174" fontId="3" fillId="0" borderId="27" xfId="354" applyNumberFormat="1" applyFont="1" applyFill="1" applyBorder="1" applyAlignment="1">
      <alignment horizontal="center" vertical="center" wrapText="1"/>
    </xf>
    <xf numFmtId="174" fontId="3" fillId="0" borderId="46" xfId="354" applyNumberFormat="1" applyFont="1" applyFill="1" applyBorder="1" applyAlignment="1">
      <alignment horizontal="center" vertical="center" wrapText="1"/>
    </xf>
    <xf numFmtId="49" fontId="3" fillId="0" borderId="11" xfId="510" applyNumberFormat="1" applyFont="1" applyFill="1" applyBorder="1" applyAlignment="1">
      <alignment horizontal="left" vertical="center" wrapText="1"/>
    </xf>
    <xf numFmtId="174" fontId="3" fillId="0" borderId="0" xfId="539" applyNumberFormat="1" applyFont="1" applyFill="1" applyBorder="1" applyAlignment="1">
      <alignment horizontal="center" vertical="center" wrapText="1"/>
    </xf>
    <xf numFmtId="174" fontId="3" fillId="0" borderId="0" xfId="539" applyNumberFormat="1" applyFont="1" applyFill="1" applyBorder="1" applyAlignment="1">
      <alignment horizontal="right" vertical="center" wrapText="1"/>
    </xf>
    <xf numFmtId="174" fontId="3" fillId="0" borderId="11" xfId="539" applyNumberFormat="1" applyFont="1" applyFill="1" applyBorder="1" applyAlignment="1">
      <alignment horizontal="center" vertical="center" wrapText="1"/>
    </xf>
    <xf numFmtId="174" fontId="3" fillId="0" borderId="11" xfId="360" applyNumberFormat="1" applyFont="1" applyFill="1" applyBorder="1" applyAlignment="1">
      <alignment horizontal="center" vertical="center" wrapText="1"/>
    </xf>
    <xf numFmtId="174" fontId="3" fillId="0" borderId="35" xfId="666" applyNumberFormat="1" applyFont="1" applyFill="1" applyBorder="1" applyAlignment="1">
      <alignment horizontal="center" vertical="center" wrapText="1"/>
    </xf>
    <xf numFmtId="174" fontId="3" fillId="0" borderId="37" xfId="666" applyNumberFormat="1" applyFont="1" applyFill="1" applyBorder="1" applyAlignment="1">
      <alignment horizontal="center" vertical="center" wrapText="1"/>
    </xf>
    <xf numFmtId="174" fontId="3" fillId="0" borderId="36" xfId="666" applyNumberFormat="1" applyFont="1" applyFill="1" applyBorder="1" applyAlignment="1">
      <alignment horizontal="center" vertical="center" wrapText="1"/>
    </xf>
    <xf numFmtId="174" fontId="3" fillId="0" borderId="11" xfId="0" applyNumberFormat="1" applyFont="1" applyFill="1" applyBorder="1" applyAlignment="1">
      <alignment horizontal="center" vertical="center" wrapText="1"/>
    </xf>
    <xf numFmtId="174" fontId="3" fillId="0" borderId="11" xfId="358" applyNumberFormat="1" applyFont="1" applyFill="1" applyBorder="1" applyAlignment="1">
      <alignment horizontal="center" vertical="center" wrapText="1"/>
    </xf>
    <xf numFmtId="174" fontId="3" fillId="0" borderId="35" xfId="358" applyNumberFormat="1" applyFont="1" applyFill="1" applyBorder="1" applyAlignment="1">
      <alignment horizontal="center" vertical="center" wrapText="1"/>
    </xf>
    <xf numFmtId="174" fontId="3" fillId="0" borderId="36" xfId="358" applyNumberFormat="1" applyFont="1" applyFill="1" applyBorder="1" applyAlignment="1">
      <alignment horizontal="center" vertical="center" wrapText="1"/>
    </xf>
    <xf numFmtId="49" fontId="3" fillId="0" borderId="11" xfId="539" applyNumberFormat="1" applyFont="1" applyFill="1" applyBorder="1" applyAlignment="1" applyProtection="1">
      <alignment horizontal="center" vertical="top" wrapText="1"/>
      <protection locked="0"/>
    </xf>
    <xf numFmtId="49" fontId="3" fillId="0" borderId="30" xfId="581" applyNumberFormat="1" applyFont="1" applyFill="1" applyBorder="1" applyAlignment="1">
      <alignment horizontal="center" vertical="center" wrapText="1"/>
    </xf>
    <xf numFmtId="49" fontId="3" fillId="0" borderId="29" xfId="581" applyNumberFormat="1" applyFont="1" applyFill="1" applyBorder="1" applyAlignment="1">
      <alignment horizontal="center" vertical="center" wrapText="1"/>
    </xf>
    <xf numFmtId="49" fontId="3" fillId="0" borderId="27" xfId="581" applyNumberFormat="1" applyFont="1" applyFill="1" applyBorder="1" applyAlignment="1">
      <alignment horizontal="center" vertical="center" wrapText="1"/>
    </xf>
    <xf numFmtId="49" fontId="3" fillId="0" borderId="30" xfId="539" applyNumberFormat="1" applyFont="1" applyFill="1" applyBorder="1" applyAlignment="1" applyProtection="1">
      <alignment horizontal="center" vertical="top" wrapText="1"/>
      <protection locked="0"/>
    </xf>
    <xf numFmtId="49" fontId="3" fillId="0" borderId="29" xfId="539" applyNumberFormat="1" applyFont="1" applyFill="1" applyBorder="1" applyAlignment="1" applyProtection="1">
      <alignment horizontal="center" vertical="top" wrapText="1"/>
      <protection locked="0"/>
    </xf>
    <xf numFmtId="49" fontId="3" fillId="0" borderId="27" xfId="539" applyNumberFormat="1" applyFont="1" applyFill="1" applyBorder="1" applyAlignment="1" applyProtection="1">
      <alignment horizontal="center" vertical="top" wrapText="1"/>
      <protection locked="0"/>
    </xf>
    <xf numFmtId="174" fontId="107" fillId="0" borderId="0" xfId="0" applyNumberFormat="1" applyFont="1" applyAlignment="1">
      <alignment horizontal="center"/>
    </xf>
    <xf numFmtId="0" fontId="3" fillId="0" borderId="35" xfId="691" applyFont="1" applyFill="1" applyBorder="1" applyAlignment="1">
      <alignment horizontal="center" vertical="center" wrapText="1"/>
    </xf>
    <xf numFmtId="0" fontId="3" fillId="0" borderId="36" xfId="691" applyFont="1" applyFill="1" applyBorder="1" applyAlignment="1">
      <alignment horizontal="center" vertical="center" wrapText="1"/>
    </xf>
    <xf numFmtId="0" fontId="3" fillId="0" borderId="30" xfId="0" applyFont="1" applyFill="1" applyBorder="1" applyAlignment="1">
      <alignment horizontal="center" vertical="top" wrapText="1"/>
    </xf>
    <xf numFmtId="0" fontId="3" fillId="0" borderId="29" xfId="0" applyFont="1" applyFill="1" applyBorder="1" applyAlignment="1">
      <alignment horizontal="center" vertical="top" wrapText="1"/>
    </xf>
    <xf numFmtId="0" fontId="3" fillId="0" borderId="27" xfId="0" applyFont="1" applyFill="1" applyBorder="1" applyAlignment="1">
      <alignment horizontal="center" vertical="top" wrapText="1"/>
    </xf>
    <xf numFmtId="0" fontId="3" fillId="0" borderId="0" xfId="691" applyFont="1" applyFill="1" applyAlignment="1">
      <alignment horizontal="center" vertical="center" wrapText="1"/>
    </xf>
    <xf numFmtId="0" fontId="3" fillId="0" borderId="11" xfId="0" applyFont="1" applyFill="1" applyBorder="1" applyAlignment="1">
      <alignment horizontal="center" vertical="top" wrapText="1"/>
    </xf>
    <xf numFmtId="0" fontId="3" fillId="0" borderId="46" xfId="0" applyFont="1" applyFill="1" applyBorder="1" applyAlignment="1">
      <alignment horizontal="center" vertical="top" wrapText="1"/>
    </xf>
    <xf numFmtId="0" fontId="3" fillId="0" borderId="10" xfId="1" applyFont="1" applyFill="1" applyBorder="1" applyAlignment="1">
      <alignment horizontal="right" wrapText="1"/>
    </xf>
    <xf numFmtId="0" fontId="3" fillId="0" borderId="11"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4" xfId="1" applyFont="1" applyBorder="1" applyAlignment="1">
      <alignment horizontal="center" vertical="center" wrapText="1"/>
    </xf>
    <xf numFmtId="0" fontId="3" fillId="0" borderId="0" xfId="1" applyFont="1" applyAlignment="1">
      <alignment horizontal="right" vertical="center" wrapText="1"/>
    </xf>
    <xf numFmtId="0" fontId="3" fillId="0" borderId="0" xfId="1" applyFont="1" applyAlignment="1">
      <alignment horizontal="center" vertical="center" wrapText="1"/>
    </xf>
    <xf numFmtId="0" fontId="101" fillId="0" borderId="11" xfId="0" applyFont="1" applyBorder="1" applyAlignment="1">
      <alignment horizontal="center" vertical="top" wrapText="1"/>
    </xf>
    <xf numFmtId="0" fontId="101" fillId="0" borderId="11" xfId="0" applyFont="1" applyFill="1" applyBorder="1" applyAlignment="1">
      <alignment horizontal="center" vertical="top" wrapText="1"/>
    </xf>
    <xf numFmtId="0" fontId="101" fillId="0" borderId="35" xfId="0" applyFont="1" applyFill="1" applyBorder="1" applyAlignment="1">
      <alignment horizontal="center" vertical="top" wrapText="1"/>
    </xf>
    <xf numFmtId="0" fontId="101" fillId="0" borderId="37" xfId="0" applyFont="1" applyFill="1" applyBorder="1" applyAlignment="1">
      <alignment horizontal="center" vertical="top" wrapText="1"/>
    </xf>
    <xf numFmtId="0" fontId="101" fillId="0" borderId="36" xfId="0" applyFont="1" applyFill="1" applyBorder="1" applyAlignment="1">
      <alignment horizontal="center" vertical="top" wrapText="1"/>
    </xf>
    <xf numFmtId="0" fontId="101" fillId="0" borderId="35" xfId="0" applyFont="1" applyBorder="1" applyAlignment="1">
      <alignment horizontal="center" vertical="top" wrapText="1"/>
    </xf>
    <xf numFmtId="0" fontId="101" fillId="0" borderId="37" xfId="0" applyFont="1" applyBorder="1" applyAlignment="1">
      <alignment horizontal="center" vertical="top" wrapText="1"/>
    </xf>
    <xf numFmtId="0" fontId="101" fillId="0" borderId="36" xfId="0" applyFont="1" applyBorder="1" applyAlignment="1">
      <alignment horizontal="center" vertical="top" wrapText="1"/>
    </xf>
    <xf numFmtId="0" fontId="3" fillId="0" borderId="12" xfId="1" applyFont="1" applyFill="1" applyBorder="1" applyAlignment="1">
      <alignment horizontal="center" vertical="center" wrapText="1"/>
    </xf>
    <xf numFmtId="0" fontId="3" fillId="0" borderId="13" xfId="1" applyFont="1" applyFill="1" applyBorder="1" applyAlignment="1">
      <alignment horizontal="center" vertical="center" wrapText="1"/>
    </xf>
    <xf numFmtId="0" fontId="3" fillId="0" borderId="14" xfId="1" applyFont="1" applyFill="1" applyBorder="1" applyAlignment="1">
      <alignment horizontal="center" vertical="center" wrapText="1"/>
    </xf>
    <xf numFmtId="0" fontId="3" fillId="0" borderId="30" xfId="1" applyFont="1" applyFill="1" applyBorder="1" applyAlignment="1">
      <alignment horizontal="center" vertical="center" wrapText="1"/>
    </xf>
    <xf numFmtId="0" fontId="3" fillId="0" borderId="27" xfId="1" applyFont="1" applyFill="1" applyBorder="1" applyAlignment="1">
      <alignment horizontal="center" vertical="center" wrapText="1"/>
    </xf>
    <xf numFmtId="0" fontId="3" fillId="0" borderId="0" xfId="1" applyFont="1" applyFill="1" applyAlignment="1">
      <alignment horizontal="center" vertical="center" wrapText="1"/>
    </xf>
    <xf numFmtId="0" fontId="3" fillId="0" borderId="0" xfId="670" applyFont="1" applyFill="1" applyAlignment="1">
      <alignment horizontal="center" vertical="center" wrapText="1"/>
    </xf>
    <xf numFmtId="167" fontId="3" fillId="0" borderId="11"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3" fontId="3" fillId="0" borderId="11" xfId="0" applyNumberFormat="1" applyFont="1" applyFill="1" applyBorder="1" applyAlignment="1">
      <alignment horizontal="center" vertical="center" wrapText="1"/>
    </xf>
    <xf numFmtId="167" fontId="3" fillId="0" borderId="13" xfId="666" applyNumberFormat="1" applyFont="1" applyFill="1" applyBorder="1" applyAlignment="1">
      <alignment horizontal="center" vertical="center" wrapText="1"/>
    </xf>
    <xf numFmtId="167" fontId="3" fillId="0" borderId="13" xfId="666" applyNumberFormat="1" applyFont="1" applyFill="1" applyBorder="1" applyAlignment="1">
      <alignment horizontal="center" vertical="center"/>
    </xf>
    <xf numFmtId="167" fontId="3" fillId="0" borderId="14" xfId="666" applyNumberFormat="1" applyFont="1" applyFill="1" applyBorder="1" applyAlignment="1">
      <alignment horizontal="center" vertical="center"/>
    </xf>
    <xf numFmtId="167" fontId="3" fillId="0" borderId="11" xfId="358" applyNumberFormat="1" applyFont="1" applyFill="1" applyBorder="1" applyAlignment="1">
      <alignment horizontal="center" vertical="center" wrapText="1"/>
    </xf>
    <xf numFmtId="167" fontId="3" fillId="0" borderId="12" xfId="358" applyNumberFormat="1" applyFont="1" applyFill="1" applyBorder="1" applyAlignment="1">
      <alignment horizontal="center" vertical="center" wrapText="1"/>
    </xf>
    <xf numFmtId="167" fontId="3" fillId="0" borderId="14" xfId="358" applyNumberFormat="1" applyFont="1" applyFill="1" applyBorder="1" applyAlignment="1">
      <alignment horizontal="center" vertical="center" wrapText="1"/>
    </xf>
    <xf numFmtId="49" fontId="3" fillId="0" borderId="31" xfId="0" applyNumberFormat="1" applyFont="1" applyFill="1" applyBorder="1" applyAlignment="1">
      <alignment horizontal="center" vertical="center" wrapText="1"/>
    </xf>
    <xf numFmtId="49" fontId="3" fillId="0" borderId="32" xfId="0" applyNumberFormat="1" applyFont="1" applyFill="1" applyBorder="1" applyAlignment="1">
      <alignment horizontal="center" vertical="center" wrapText="1"/>
    </xf>
    <xf numFmtId="49" fontId="3" fillId="0" borderId="33" xfId="0" applyNumberFormat="1" applyFont="1" applyFill="1" applyBorder="1" applyAlignment="1">
      <alignment horizontal="center" vertical="center" wrapText="1"/>
    </xf>
    <xf numFmtId="49" fontId="3" fillId="0" borderId="34" xfId="0" applyNumberFormat="1" applyFont="1" applyFill="1" applyBorder="1" applyAlignment="1">
      <alignment horizontal="center" vertical="center" wrapText="1"/>
    </xf>
    <xf numFmtId="167" fontId="3" fillId="0" borderId="12" xfId="0" applyNumberFormat="1" applyFont="1" applyFill="1" applyBorder="1" applyAlignment="1">
      <alignment horizontal="center" vertical="center" wrapText="1"/>
    </xf>
    <xf numFmtId="167" fontId="3" fillId="0" borderId="13" xfId="0" applyNumberFormat="1" applyFont="1" applyFill="1" applyBorder="1" applyAlignment="1">
      <alignment horizontal="center" vertical="center" wrapText="1"/>
    </xf>
    <xf numFmtId="167" fontId="3" fillId="0" borderId="14" xfId="0" applyNumberFormat="1" applyFont="1" applyFill="1" applyBorder="1" applyAlignment="1">
      <alignment horizontal="center" vertical="center" wrapText="1"/>
    </xf>
    <xf numFmtId="0" fontId="111" fillId="0" borderId="11" xfId="0" applyFont="1" applyBorder="1" applyAlignment="1">
      <alignment horizontal="left" vertical="center" wrapText="1"/>
    </xf>
    <xf numFmtId="0" fontId="100" fillId="0" borderId="11" xfId="0" applyFont="1" applyBorder="1" applyAlignment="1">
      <alignment horizontal="left" vertical="center" wrapText="1"/>
    </xf>
    <xf numFmtId="0" fontId="3" fillId="0" borderId="11" xfId="0" applyFont="1" applyBorder="1" applyAlignment="1">
      <alignment horizontal="center" vertical="center" wrapText="1"/>
    </xf>
    <xf numFmtId="0" fontId="3" fillId="0" borderId="0" xfId="538" applyFont="1" applyAlignment="1">
      <alignment horizontal="center" vertical="center" wrapText="1"/>
    </xf>
    <xf numFmtId="0" fontId="101" fillId="0" borderId="12" xfId="0" applyFont="1" applyFill="1" applyBorder="1" applyAlignment="1">
      <alignment horizontal="center" vertical="center"/>
    </xf>
    <xf numFmtId="0" fontId="101" fillId="0" borderId="14"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35" xfId="570" applyFont="1" applyFill="1" applyBorder="1" applyAlignment="1">
      <alignment horizontal="center" vertical="center" wrapText="1"/>
    </xf>
    <xf numFmtId="0" fontId="3" fillId="0" borderId="36" xfId="570" applyFont="1" applyFill="1" applyBorder="1" applyAlignment="1">
      <alignment horizontal="center" vertical="center" wrapText="1"/>
    </xf>
    <xf numFmtId="0" fontId="3" fillId="0" borderId="11" xfId="669" applyFont="1" applyBorder="1" applyAlignment="1">
      <alignment horizontal="center" vertical="top" wrapText="1"/>
    </xf>
    <xf numFmtId="0" fontId="100" fillId="0" borderId="11" xfId="669" applyFont="1" applyBorder="1" applyAlignment="1">
      <alignment horizontal="left" vertical="top" wrapText="1"/>
    </xf>
    <xf numFmtId="0" fontId="3" fillId="0" borderId="11" xfId="669" applyFont="1" applyBorder="1" applyAlignment="1">
      <alignment horizontal="left" vertical="top" wrapText="1"/>
    </xf>
    <xf numFmtId="0" fontId="3" fillId="0" borderId="0" xfId="669" applyFont="1" applyAlignment="1">
      <alignment horizontal="center" vertical="top" wrapText="1"/>
    </xf>
    <xf numFmtId="0" fontId="3" fillId="0" borderId="0" xfId="669" applyFont="1" applyAlignment="1">
      <alignment horizontal="left" vertical="top" wrapText="1"/>
    </xf>
    <xf numFmtId="0" fontId="102" fillId="0" borderId="11" xfId="0" applyFont="1" applyBorder="1" applyAlignment="1">
      <alignment horizontal="center" vertical="top" wrapText="1"/>
    </xf>
    <xf numFmtId="0" fontId="113" fillId="0" borderId="11" xfId="0" applyFont="1" applyBorder="1" applyAlignment="1">
      <alignment horizontal="left" vertical="top" wrapText="1"/>
    </xf>
    <xf numFmtId="0" fontId="102" fillId="0" borderId="11" xfId="0" applyFont="1" applyBorder="1" applyAlignment="1">
      <alignment horizontal="left" vertical="top" wrapText="1"/>
    </xf>
    <xf numFmtId="0" fontId="3" fillId="0" borderId="0" xfId="669" applyFont="1" applyAlignment="1">
      <alignment horizontal="center" vertical="top"/>
    </xf>
    <xf numFmtId="0" fontId="3" fillId="0" borderId="35" xfId="669" applyFont="1" applyBorder="1" applyAlignment="1">
      <alignment horizontal="center" vertical="top" wrapText="1"/>
    </xf>
    <xf numFmtId="0" fontId="3" fillId="0" borderId="36" xfId="669" applyFont="1" applyBorder="1" applyAlignment="1">
      <alignment horizontal="center" vertical="top" wrapText="1"/>
    </xf>
    <xf numFmtId="0" fontId="100" fillId="56" borderId="11" xfId="669" applyFont="1" applyFill="1" applyBorder="1" applyAlignment="1">
      <alignment horizontal="left" vertical="top" wrapText="1"/>
    </xf>
  </cellXfs>
  <cellStyles count="728">
    <cellStyle name="_artabyuje" xfId="6"/>
    <cellStyle name="_artabyuje_3.Havelvacner_N1_12 23.01.2018" xfId="7"/>
    <cellStyle name="20% - Accent1 2" xfId="8"/>
    <cellStyle name="20% - Accent1 2 2" xfId="9"/>
    <cellStyle name="20% - Accent1 2 2 2" xfId="10"/>
    <cellStyle name="20% - Accent1 2 2 2 2" xfId="11"/>
    <cellStyle name="20% - Accent1 2 2 2 3" xfId="12"/>
    <cellStyle name="20% - Accent1 2 2 3" xfId="13"/>
    <cellStyle name="20% - Accent1 2 2 4" xfId="14"/>
    <cellStyle name="20% - Accent1 2 2 5" xfId="15"/>
    <cellStyle name="20% - Accent1 2 3" xfId="16"/>
    <cellStyle name="20% - Accent1 2 3 2" xfId="17"/>
    <cellStyle name="20% - Accent1 2 3 3" xfId="18"/>
    <cellStyle name="20% - Accent1 2 4" xfId="19"/>
    <cellStyle name="20% - Accent1 2 4 2" xfId="20"/>
    <cellStyle name="20% - Accent1 2 4 3" xfId="21"/>
    <cellStyle name="20% - Accent1 2 5" xfId="22"/>
    <cellStyle name="20% - Accent1 2 6" xfId="23"/>
    <cellStyle name="20% - Accent1 2 7" xfId="24"/>
    <cellStyle name="20% - Accent1 2 8" xfId="25"/>
    <cellStyle name="20% - Accent1 3" xfId="26"/>
    <cellStyle name="20% - Accent1 4" xfId="27"/>
    <cellStyle name="20% - Accent2 2" xfId="28"/>
    <cellStyle name="20% - Accent2 2 2" xfId="29"/>
    <cellStyle name="20% - Accent2 2 2 2" xfId="30"/>
    <cellStyle name="20% - Accent2 2 2 2 2" xfId="31"/>
    <cellStyle name="20% - Accent2 2 2 2 3" xfId="32"/>
    <cellStyle name="20% - Accent2 2 2 3" xfId="33"/>
    <cellStyle name="20% - Accent2 2 2 4" xfId="34"/>
    <cellStyle name="20% - Accent2 2 2 5" xfId="35"/>
    <cellStyle name="20% - Accent2 2 3" xfId="36"/>
    <cellStyle name="20% - Accent2 2 3 2" xfId="37"/>
    <cellStyle name="20% - Accent2 2 3 3" xfId="38"/>
    <cellStyle name="20% - Accent2 2 4" xfId="39"/>
    <cellStyle name="20% - Accent2 2 4 2" xfId="40"/>
    <cellStyle name="20% - Accent2 2 4 3" xfId="41"/>
    <cellStyle name="20% - Accent2 2 5" xfId="42"/>
    <cellStyle name="20% - Accent2 2 6" xfId="43"/>
    <cellStyle name="20% - Accent2 2 7" xfId="44"/>
    <cellStyle name="20% - Accent2 2 8" xfId="45"/>
    <cellStyle name="20% - Accent2 3" xfId="46"/>
    <cellStyle name="20% - Accent2 4" xfId="47"/>
    <cellStyle name="20% - Accent3 2" xfId="48"/>
    <cellStyle name="20% - Accent3 2 2" xfId="49"/>
    <cellStyle name="20% - Accent3 2 2 2" xfId="50"/>
    <cellStyle name="20% - Accent3 2 2 2 2" xfId="51"/>
    <cellStyle name="20% - Accent3 2 2 2 3" xfId="52"/>
    <cellStyle name="20% - Accent3 2 2 3" xfId="53"/>
    <cellStyle name="20% - Accent3 2 2 4" xfId="54"/>
    <cellStyle name="20% - Accent3 2 2 5" xfId="55"/>
    <cellStyle name="20% - Accent3 2 3" xfId="56"/>
    <cellStyle name="20% - Accent3 2 3 2" xfId="57"/>
    <cellStyle name="20% - Accent3 2 3 3" xfId="58"/>
    <cellStyle name="20% - Accent3 2 4" xfId="59"/>
    <cellStyle name="20% - Accent3 2 4 2" xfId="60"/>
    <cellStyle name="20% - Accent3 2 4 3" xfId="61"/>
    <cellStyle name="20% - Accent3 2 5" xfId="62"/>
    <cellStyle name="20% - Accent3 2 6" xfId="63"/>
    <cellStyle name="20% - Accent3 2 7" xfId="64"/>
    <cellStyle name="20% - Accent3 2 8" xfId="65"/>
    <cellStyle name="20% - Accent3 3" xfId="66"/>
    <cellStyle name="20% - Accent3 4" xfId="67"/>
    <cellStyle name="20% - Accent4 2" xfId="68"/>
    <cellStyle name="20% - Accent4 2 2" xfId="69"/>
    <cellStyle name="20% - Accent4 2 2 2" xfId="70"/>
    <cellStyle name="20% - Accent4 2 2 2 2" xfId="71"/>
    <cellStyle name="20% - Accent4 2 2 2 3" xfId="72"/>
    <cellStyle name="20% - Accent4 2 2 3" xfId="73"/>
    <cellStyle name="20% - Accent4 2 2 4" xfId="74"/>
    <cellStyle name="20% - Accent4 2 2 5" xfId="75"/>
    <cellStyle name="20% - Accent4 2 3" xfId="76"/>
    <cellStyle name="20% - Accent4 2 3 2" xfId="77"/>
    <cellStyle name="20% - Accent4 2 3 3" xfId="78"/>
    <cellStyle name="20% - Accent4 2 4" xfId="79"/>
    <cellStyle name="20% - Accent4 2 4 2" xfId="80"/>
    <cellStyle name="20% - Accent4 2 4 3" xfId="81"/>
    <cellStyle name="20% - Accent4 2 5" xfId="82"/>
    <cellStyle name="20% - Accent4 2 6" xfId="83"/>
    <cellStyle name="20% - Accent4 2 7" xfId="84"/>
    <cellStyle name="20% - Accent4 2 8" xfId="85"/>
    <cellStyle name="20% - Accent4 3" xfId="86"/>
    <cellStyle name="20% - Accent4 4" xfId="87"/>
    <cellStyle name="20% - Accent5 2" xfId="88"/>
    <cellStyle name="20% - Accent5 2 2" xfId="89"/>
    <cellStyle name="20% - Accent5 2 2 2" xfId="90"/>
    <cellStyle name="20% - Accent5 2 2 2 2" xfId="91"/>
    <cellStyle name="20% - Accent5 2 2 2 3" xfId="92"/>
    <cellStyle name="20% - Accent5 2 2 3" xfId="93"/>
    <cellStyle name="20% - Accent5 2 2 4" xfId="94"/>
    <cellStyle name="20% - Accent5 2 2 5" xfId="95"/>
    <cellStyle name="20% - Accent5 2 3" xfId="96"/>
    <cellStyle name="20% - Accent5 2 3 2" xfId="97"/>
    <cellStyle name="20% - Accent5 2 3 3" xfId="98"/>
    <cellStyle name="20% - Accent5 2 4" xfId="99"/>
    <cellStyle name="20% - Accent5 2 4 2" xfId="100"/>
    <cellStyle name="20% - Accent5 2 4 3" xfId="101"/>
    <cellStyle name="20% - Accent5 2 5" xfId="102"/>
    <cellStyle name="20% - Accent5 2 6" xfId="103"/>
    <cellStyle name="20% - Accent5 2 7" xfId="104"/>
    <cellStyle name="20% - Accent5 2 8" xfId="105"/>
    <cellStyle name="20% - Accent5 3" xfId="106"/>
    <cellStyle name="20% - Accent5 4" xfId="107"/>
    <cellStyle name="20% - Accent6 2" xfId="108"/>
    <cellStyle name="20% - Accent6 2 2" xfId="109"/>
    <cellStyle name="20% - Accent6 2 2 2" xfId="110"/>
    <cellStyle name="20% - Accent6 2 2 2 2" xfId="111"/>
    <cellStyle name="20% - Accent6 2 2 2 3" xfId="112"/>
    <cellStyle name="20% - Accent6 2 2 3" xfId="113"/>
    <cellStyle name="20% - Accent6 2 2 4" xfId="114"/>
    <cellStyle name="20% - Accent6 2 2 5" xfId="115"/>
    <cellStyle name="20% - Accent6 2 3" xfId="116"/>
    <cellStyle name="20% - Accent6 2 3 2" xfId="117"/>
    <cellStyle name="20% - Accent6 2 3 3" xfId="118"/>
    <cellStyle name="20% - Accent6 2 4" xfId="119"/>
    <cellStyle name="20% - Accent6 2 4 2" xfId="120"/>
    <cellStyle name="20% - Accent6 2 4 3" xfId="121"/>
    <cellStyle name="20% - Accent6 2 5" xfId="122"/>
    <cellStyle name="20% - Accent6 2 6" xfId="123"/>
    <cellStyle name="20% - Accent6 2 7" xfId="124"/>
    <cellStyle name="20% - Accent6 2 8" xfId="125"/>
    <cellStyle name="20% - Accent6 3" xfId="126"/>
    <cellStyle name="20% - Accent6 4" xfId="127"/>
    <cellStyle name="20% - Акцент1 2" xfId="128"/>
    <cellStyle name="20% - Акцент1 3" xfId="129"/>
    <cellStyle name="20% - Акцент2 2" xfId="130"/>
    <cellStyle name="20% - Акцент2 3" xfId="131"/>
    <cellStyle name="20% - Акцент3 2" xfId="132"/>
    <cellStyle name="20% - Акцент3 3" xfId="133"/>
    <cellStyle name="20% - Акцент4 2" xfId="134"/>
    <cellStyle name="20% - Акцент4 3" xfId="135"/>
    <cellStyle name="20% - Акцент5 2" xfId="136"/>
    <cellStyle name="20% - Акцент5 3" xfId="137"/>
    <cellStyle name="20% - Акцент6 2" xfId="138"/>
    <cellStyle name="20% - Акцент6 3" xfId="139"/>
    <cellStyle name="40% - Accent1 2" xfId="140"/>
    <cellStyle name="40% - Accent1 2 2" xfId="141"/>
    <cellStyle name="40% - Accent1 2 2 2" xfId="142"/>
    <cellStyle name="40% - Accent1 2 2 2 2" xfId="143"/>
    <cellStyle name="40% - Accent1 2 2 2 3" xfId="144"/>
    <cellStyle name="40% - Accent1 2 2 3" xfId="145"/>
    <cellStyle name="40% - Accent1 2 2 4" xfId="146"/>
    <cellStyle name="40% - Accent1 2 2 5" xfId="147"/>
    <cellStyle name="40% - Accent1 2 3" xfId="148"/>
    <cellStyle name="40% - Accent1 2 3 2" xfId="149"/>
    <cellStyle name="40% - Accent1 2 3 3" xfId="150"/>
    <cellStyle name="40% - Accent1 2 4" xfId="151"/>
    <cellStyle name="40% - Accent1 2 4 2" xfId="152"/>
    <cellStyle name="40% - Accent1 2 4 3" xfId="153"/>
    <cellStyle name="40% - Accent1 2 5" xfId="154"/>
    <cellStyle name="40% - Accent1 2 6" xfId="155"/>
    <cellStyle name="40% - Accent1 2 7" xfId="156"/>
    <cellStyle name="40% - Accent1 2 8" xfId="157"/>
    <cellStyle name="40% - Accent1 3" xfId="158"/>
    <cellStyle name="40% - Accent1 4" xfId="159"/>
    <cellStyle name="40% - Accent2 2" xfId="160"/>
    <cellStyle name="40% - Accent2 2 2" xfId="161"/>
    <cellStyle name="40% - Accent2 2 2 2" xfId="162"/>
    <cellStyle name="40% - Accent2 2 2 2 2" xfId="163"/>
    <cellStyle name="40% - Accent2 2 2 2 3" xfId="164"/>
    <cellStyle name="40% - Accent2 2 2 3" xfId="165"/>
    <cellStyle name="40% - Accent2 2 2 4" xfId="166"/>
    <cellStyle name="40% - Accent2 2 2 5" xfId="167"/>
    <cellStyle name="40% - Accent2 2 3" xfId="168"/>
    <cellStyle name="40% - Accent2 2 3 2" xfId="169"/>
    <cellStyle name="40% - Accent2 2 3 3" xfId="170"/>
    <cellStyle name="40% - Accent2 2 4" xfId="171"/>
    <cellStyle name="40% - Accent2 2 4 2" xfId="172"/>
    <cellStyle name="40% - Accent2 2 4 3" xfId="173"/>
    <cellStyle name="40% - Accent2 2 5" xfId="174"/>
    <cellStyle name="40% - Accent2 2 6" xfId="175"/>
    <cellStyle name="40% - Accent2 2 7" xfId="176"/>
    <cellStyle name="40% - Accent2 2 8" xfId="177"/>
    <cellStyle name="40% - Accent2 3" xfId="178"/>
    <cellStyle name="40% - Accent2 4" xfId="179"/>
    <cellStyle name="40% - Accent3 2" xfId="180"/>
    <cellStyle name="40% - Accent3 2 2" xfId="181"/>
    <cellStyle name="40% - Accent3 2 2 2" xfId="182"/>
    <cellStyle name="40% - Accent3 2 2 2 2" xfId="183"/>
    <cellStyle name="40% - Accent3 2 2 2 3" xfId="184"/>
    <cellStyle name="40% - Accent3 2 2 3" xfId="185"/>
    <cellStyle name="40% - Accent3 2 2 4" xfId="186"/>
    <cellStyle name="40% - Accent3 2 2 5" xfId="187"/>
    <cellStyle name="40% - Accent3 2 3" xfId="188"/>
    <cellStyle name="40% - Accent3 2 3 2" xfId="189"/>
    <cellStyle name="40% - Accent3 2 3 3" xfId="190"/>
    <cellStyle name="40% - Accent3 2 4" xfId="191"/>
    <cellStyle name="40% - Accent3 2 4 2" xfId="192"/>
    <cellStyle name="40% - Accent3 2 4 3" xfId="193"/>
    <cellStyle name="40% - Accent3 2 5" xfId="194"/>
    <cellStyle name="40% - Accent3 2 6" xfId="195"/>
    <cellStyle name="40% - Accent3 2 7" xfId="196"/>
    <cellStyle name="40% - Accent3 2 8" xfId="197"/>
    <cellStyle name="40% - Accent3 3" xfId="198"/>
    <cellStyle name="40% - Accent3 4" xfId="199"/>
    <cellStyle name="40% - Accent4 2" xfId="200"/>
    <cellStyle name="40% - Accent4 2 2" xfId="201"/>
    <cellStyle name="40% - Accent4 2 2 2" xfId="202"/>
    <cellStyle name="40% - Accent4 2 2 2 2" xfId="203"/>
    <cellStyle name="40% - Accent4 2 2 2 3" xfId="204"/>
    <cellStyle name="40% - Accent4 2 2 3" xfId="205"/>
    <cellStyle name="40% - Accent4 2 2 4" xfId="206"/>
    <cellStyle name="40% - Accent4 2 2 5" xfId="207"/>
    <cellStyle name="40% - Accent4 2 3" xfId="208"/>
    <cellStyle name="40% - Accent4 2 3 2" xfId="209"/>
    <cellStyle name="40% - Accent4 2 3 3" xfId="210"/>
    <cellStyle name="40% - Accent4 2 4" xfId="211"/>
    <cellStyle name="40% - Accent4 2 4 2" xfId="212"/>
    <cellStyle name="40% - Accent4 2 4 3" xfId="213"/>
    <cellStyle name="40% - Accent4 2 5" xfId="214"/>
    <cellStyle name="40% - Accent4 2 6" xfId="215"/>
    <cellStyle name="40% - Accent4 2 7" xfId="216"/>
    <cellStyle name="40% - Accent4 2 8" xfId="217"/>
    <cellStyle name="40% - Accent4 3" xfId="218"/>
    <cellStyle name="40% - Accent4 4" xfId="219"/>
    <cellStyle name="40% - Accent5 2" xfId="220"/>
    <cellStyle name="40% - Accent5 2 2" xfId="221"/>
    <cellStyle name="40% - Accent5 2 2 2" xfId="222"/>
    <cellStyle name="40% - Accent5 2 2 2 2" xfId="223"/>
    <cellStyle name="40% - Accent5 2 2 2 3" xfId="224"/>
    <cellStyle name="40% - Accent5 2 2 3" xfId="225"/>
    <cellStyle name="40% - Accent5 2 2 4" xfId="226"/>
    <cellStyle name="40% - Accent5 2 2 5" xfId="227"/>
    <cellStyle name="40% - Accent5 2 3" xfId="228"/>
    <cellStyle name="40% - Accent5 2 3 2" xfId="229"/>
    <cellStyle name="40% - Accent5 2 3 3" xfId="230"/>
    <cellStyle name="40% - Accent5 2 4" xfId="231"/>
    <cellStyle name="40% - Accent5 2 4 2" xfId="232"/>
    <cellStyle name="40% - Accent5 2 4 3" xfId="233"/>
    <cellStyle name="40% - Accent5 2 5" xfId="234"/>
    <cellStyle name="40% - Accent5 2 6" xfId="235"/>
    <cellStyle name="40% - Accent5 2 7" xfId="236"/>
    <cellStyle name="40% - Accent5 2 8" xfId="237"/>
    <cellStyle name="40% - Accent5 3" xfId="238"/>
    <cellStyle name="40% - Accent5 4" xfId="239"/>
    <cellStyle name="40% - Accent6 2" xfId="240"/>
    <cellStyle name="40% - Accent6 2 2" xfId="241"/>
    <cellStyle name="40% - Accent6 2 2 2" xfId="242"/>
    <cellStyle name="40% - Accent6 2 2 2 2" xfId="243"/>
    <cellStyle name="40% - Accent6 2 2 2 3" xfId="244"/>
    <cellStyle name="40% - Accent6 2 2 3" xfId="245"/>
    <cellStyle name="40% - Accent6 2 2 4" xfId="246"/>
    <cellStyle name="40% - Accent6 2 2 5" xfId="247"/>
    <cellStyle name="40% - Accent6 2 3" xfId="248"/>
    <cellStyle name="40% - Accent6 2 3 2" xfId="249"/>
    <cellStyle name="40% - Accent6 2 3 3" xfId="250"/>
    <cellStyle name="40% - Accent6 2 4" xfId="251"/>
    <cellStyle name="40% - Accent6 2 4 2" xfId="252"/>
    <cellStyle name="40% - Accent6 2 4 3" xfId="253"/>
    <cellStyle name="40% - Accent6 2 5" xfId="254"/>
    <cellStyle name="40% - Accent6 2 6" xfId="255"/>
    <cellStyle name="40% - Accent6 2 7" xfId="256"/>
    <cellStyle name="40% - Accent6 2 8" xfId="257"/>
    <cellStyle name="40% - Accent6 3" xfId="258"/>
    <cellStyle name="40% - Accent6 4" xfId="259"/>
    <cellStyle name="40% - Акцент1 2" xfId="260"/>
    <cellStyle name="40% - Акцент1 3" xfId="261"/>
    <cellStyle name="40% - Акцент2 2" xfId="262"/>
    <cellStyle name="40% - Акцент2 3" xfId="263"/>
    <cellStyle name="40% - Акцент3 2" xfId="264"/>
    <cellStyle name="40% - Акцент3 3" xfId="265"/>
    <cellStyle name="40% - Акцент4 2" xfId="266"/>
    <cellStyle name="40% - Акцент4 3" xfId="267"/>
    <cellStyle name="40% - Акцент5 2" xfId="268"/>
    <cellStyle name="40% - Акцент5 3" xfId="269"/>
    <cellStyle name="40% - Акцент6 2" xfId="270"/>
    <cellStyle name="40% - Акцент6 3" xfId="271"/>
    <cellStyle name="60% - Accent1 2" xfId="272"/>
    <cellStyle name="60% - Accent1 2 2" xfId="273"/>
    <cellStyle name="60% - Accent1 2 2 2" xfId="274"/>
    <cellStyle name="60% - Accent1 2 3" xfId="275"/>
    <cellStyle name="60% - Accent1 3" xfId="276"/>
    <cellStyle name="60% - Accent2 2" xfId="277"/>
    <cellStyle name="60% - Accent2 2 2" xfId="278"/>
    <cellStyle name="60% - Accent2 2 2 2" xfId="279"/>
    <cellStyle name="60% - Accent2 2 3" xfId="280"/>
    <cellStyle name="60% - Accent2 3" xfId="281"/>
    <cellStyle name="60% - Accent3 2" xfId="282"/>
    <cellStyle name="60% - Accent3 2 2" xfId="283"/>
    <cellStyle name="60% - Accent3 2 2 2" xfId="284"/>
    <cellStyle name="60% - Accent3 2 3" xfId="285"/>
    <cellStyle name="60% - Accent3 3" xfId="286"/>
    <cellStyle name="60% - Accent4 2" xfId="287"/>
    <cellStyle name="60% - Accent4 2 2" xfId="288"/>
    <cellStyle name="60% - Accent4 2 2 2" xfId="289"/>
    <cellStyle name="60% - Accent4 2 3" xfId="290"/>
    <cellStyle name="60% - Accent4 3" xfId="291"/>
    <cellStyle name="60% - Accent5 2" xfId="292"/>
    <cellStyle name="60% - Accent5 2 2" xfId="293"/>
    <cellStyle name="60% - Accent5 2 2 2" xfId="294"/>
    <cellStyle name="60% - Accent5 2 3" xfId="295"/>
    <cellStyle name="60% - Accent5 3" xfId="296"/>
    <cellStyle name="60% - Accent6 2" xfId="297"/>
    <cellStyle name="60% - Accent6 2 2" xfId="298"/>
    <cellStyle name="60% - Accent6 2 2 2" xfId="299"/>
    <cellStyle name="60% - Accent6 2 3" xfId="300"/>
    <cellStyle name="60% - Accent6 3" xfId="301"/>
    <cellStyle name="60% - Акцент1 2" xfId="302"/>
    <cellStyle name="60% - Акцент2 2" xfId="303"/>
    <cellStyle name="60% - Акцент3 2" xfId="304"/>
    <cellStyle name="60% - Акцент4 2" xfId="305"/>
    <cellStyle name="60% - Акцент5 2" xfId="306"/>
    <cellStyle name="60% - Акцент6 2" xfId="307"/>
    <cellStyle name="Accent1 2" xfId="308"/>
    <cellStyle name="Accent1 2 2" xfId="309"/>
    <cellStyle name="Accent1 2 2 2" xfId="310"/>
    <cellStyle name="Accent1 2 3" xfId="311"/>
    <cellStyle name="Accent1 3" xfId="312"/>
    <cellStyle name="Accent2 2" xfId="313"/>
    <cellStyle name="Accent2 2 2" xfId="314"/>
    <cellStyle name="Accent2 2 2 2" xfId="315"/>
    <cellStyle name="Accent2 2 3" xfId="316"/>
    <cellStyle name="Accent2 3" xfId="317"/>
    <cellStyle name="Accent3 2" xfId="318"/>
    <cellStyle name="Accent3 2 2" xfId="319"/>
    <cellStyle name="Accent3 2 2 2" xfId="320"/>
    <cellStyle name="Accent3 2 3" xfId="321"/>
    <cellStyle name="Accent3 3" xfId="322"/>
    <cellStyle name="Accent4 2" xfId="323"/>
    <cellStyle name="Accent4 2 2" xfId="324"/>
    <cellStyle name="Accent4 2 2 2" xfId="325"/>
    <cellStyle name="Accent4 2 3" xfId="326"/>
    <cellStyle name="Accent4 3" xfId="327"/>
    <cellStyle name="Accent5 2" xfId="328"/>
    <cellStyle name="Accent5 2 2" xfId="329"/>
    <cellStyle name="Accent5 2 2 2" xfId="330"/>
    <cellStyle name="Accent5 2 3" xfId="331"/>
    <cellStyle name="Accent5 3" xfId="332"/>
    <cellStyle name="Accent6 2" xfId="333"/>
    <cellStyle name="Accent6 2 2" xfId="334"/>
    <cellStyle name="Accent6 2 2 2" xfId="335"/>
    <cellStyle name="Accent6 2 3" xfId="336"/>
    <cellStyle name="Accent6 3" xfId="337"/>
    <cellStyle name="Bad 2" xfId="338"/>
    <cellStyle name="Bad 2 2" xfId="339"/>
    <cellStyle name="Bad 2 2 2" xfId="340"/>
    <cellStyle name="Bad 2 3" xfId="341"/>
    <cellStyle name="Bad 3" xfId="342"/>
    <cellStyle name="Calculation 2" xfId="343"/>
    <cellStyle name="Calculation 2 2" xfId="344"/>
    <cellStyle name="Calculation 2 2 2" xfId="345"/>
    <cellStyle name="Calculation 2 2 2 2" xfId="711"/>
    <cellStyle name="Calculation 2 2 2 3" xfId="715"/>
    <cellStyle name="Calculation 2 2 2 4" xfId="712"/>
    <cellStyle name="Calculation 2 2 3" xfId="710"/>
    <cellStyle name="Calculation 2 2 4" xfId="714"/>
    <cellStyle name="Calculation 2 2 5" xfId="713"/>
    <cellStyle name="Calculation 2 3" xfId="346"/>
    <cellStyle name="Calculation 3" xfId="347"/>
    <cellStyle name="Check Cell 2" xfId="348"/>
    <cellStyle name="Check Cell 2 2" xfId="349"/>
    <cellStyle name="Check Cell 2 2 2" xfId="350"/>
    <cellStyle name="Check Cell 2 3" xfId="351"/>
    <cellStyle name="Check Cell 3" xfId="352"/>
    <cellStyle name="Comma 15" xfId="353"/>
    <cellStyle name="Comma 2" xfId="354"/>
    <cellStyle name="Comma 2 2" xfId="355"/>
    <cellStyle name="Comma 2 2 2" xfId="356"/>
    <cellStyle name="Comma 2 2 2 2" xfId="357"/>
    <cellStyle name="Comma 2 2 2 3" xfId="358"/>
    <cellStyle name="Comma 2 2 3" xfId="359"/>
    <cellStyle name="Comma 2 3" xfId="360"/>
    <cellStyle name="Comma 2 3 2" xfId="361"/>
    <cellStyle name="Comma 2 4" xfId="362"/>
    <cellStyle name="Comma 2 5" xfId="363"/>
    <cellStyle name="Comma 3" xfId="364"/>
    <cellStyle name="Comma 3 2" xfId="365"/>
    <cellStyle name="Comma 3 2 2" xfId="366"/>
    <cellStyle name="Comma 3 2 2 2" xfId="367"/>
    <cellStyle name="Comma 3 2 2 2 2" xfId="368"/>
    <cellStyle name="Comma 3 2 2 3" xfId="369"/>
    <cellStyle name="Comma 3 2 3" xfId="370"/>
    <cellStyle name="Comma 3 2 4" xfId="371"/>
    <cellStyle name="Comma 3 2 5" xfId="372"/>
    <cellStyle name="Comma 3 3" xfId="373"/>
    <cellStyle name="Comma 3 4" xfId="374"/>
    <cellStyle name="Comma 4" xfId="375"/>
    <cellStyle name="Comma 4 2" xfId="376"/>
    <cellStyle name="Comma 4 2 2" xfId="377"/>
    <cellStyle name="Comma 4 3" xfId="378"/>
    <cellStyle name="Comma 4 3 2" xfId="379"/>
    <cellStyle name="Comma 4 4" xfId="380"/>
    <cellStyle name="Comma 4 5" xfId="381"/>
    <cellStyle name="Comma 5" xfId="382"/>
    <cellStyle name="Comma 5 2" xfId="383"/>
    <cellStyle name="Comma 5 2 2" xfId="384"/>
    <cellStyle name="Comma 5 2 3" xfId="385"/>
    <cellStyle name="Comma 5 3" xfId="386"/>
    <cellStyle name="Comma 5 3 2" xfId="387"/>
    <cellStyle name="Comma 5 4" xfId="388"/>
    <cellStyle name="Comma 6" xfId="389"/>
    <cellStyle name="Comma 6 2" xfId="390"/>
    <cellStyle name="Comma 6 2 2" xfId="391"/>
    <cellStyle name="Comma 6 3" xfId="392"/>
    <cellStyle name="Comma 6 3 2" xfId="393"/>
    <cellStyle name="Comma 6 3 2 2" xfId="394"/>
    <cellStyle name="Comma 6 3 2 3" xfId="395"/>
    <cellStyle name="Comma 6 3 3" xfId="396"/>
    <cellStyle name="Comma 6 3 4" xfId="397"/>
    <cellStyle name="Comma 6 4" xfId="398"/>
    <cellStyle name="Comma 6 4 2" xfId="399"/>
    <cellStyle name="Comma 6 4 2 2" xfId="400"/>
    <cellStyle name="Comma 6 4 2 3" xfId="401"/>
    <cellStyle name="Comma 6 4 3" xfId="402"/>
    <cellStyle name="Comma 6 4 4" xfId="403"/>
    <cellStyle name="Comma 6 5" xfId="404"/>
    <cellStyle name="Comma 6 5 2" xfId="405"/>
    <cellStyle name="Comma 6 5 3" xfId="406"/>
    <cellStyle name="Comma 6 6" xfId="407"/>
    <cellStyle name="Comma 6 6 2" xfId="408"/>
    <cellStyle name="Comma 6 6 3" xfId="409"/>
    <cellStyle name="Comma 6 7" xfId="410"/>
    <cellStyle name="Comma 6 8" xfId="411"/>
    <cellStyle name="Comma 6 9" xfId="412"/>
    <cellStyle name="Comma 7" xfId="413"/>
    <cellStyle name="Comma 7 2" xfId="414"/>
    <cellStyle name="Comma 7 2 2" xfId="415"/>
    <cellStyle name="Comma 7 3" xfId="416"/>
    <cellStyle name="Comma 8" xfId="417"/>
    <cellStyle name="Comma 8 2" xfId="418"/>
    <cellStyle name="Comma 8 3" xfId="419"/>
    <cellStyle name="Comma 9" xfId="420"/>
    <cellStyle name="Comma 9 2" xfId="421"/>
    <cellStyle name="Comma 9 3" xfId="422"/>
    <cellStyle name="Explanatory Text 2" xfId="423"/>
    <cellStyle name="Explanatory Text 2 2" xfId="424"/>
    <cellStyle name="Explanatory Text 2 2 2" xfId="425"/>
    <cellStyle name="Explanatory Text 2 3" xfId="426"/>
    <cellStyle name="Explanatory Text 3" xfId="427"/>
    <cellStyle name="Good 2" xfId="428"/>
    <cellStyle name="Good 2 2" xfId="429"/>
    <cellStyle name="Good 2 2 2" xfId="430"/>
    <cellStyle name="Good 2 3" xfId="431"/>
    <cellStyle name="Good 3" xfId="432"/>
    <cellStyle name="Heading 1 2" xfId="433"/>
    <cellStyle name="Heading 1 2 2" xfId="434"/>
    <cellStyle name="Heading 1 2 2 2" xfId="435"/>
    <cellStyle name="Heading 1 2 3" xfId="436"/>
    <cellStyle name="Heading 1 3" xfId="437"/>
    <cellStyle name="Heading 2 2" xfId="438"/>
    <cellStyle name="Heading 2 2 2" xfId="439"/>
    <cellStyle name="Heading 2 2 2 2" xfId="440"/>
    <cellStyle name="Heading 2 2 3" xfId="441"/>
    <cellStyle name="Heading 2 3" xfId="442"/>
    <cellStyle name="Heading 3 2" xfId="443"/>
    <cellStyle name="Heading 3 2 2" xfId="444"/>
    <cellStyle name="Heading 3 2 2 2" xfId="445"/>
    <cellStyle name="Heading 3 2 3" xfId="446"/>
    <cellStyle name="Heading 3 3" xfId="447"/>
    <cellStyle name="Heading 4 2" xfId="448"/>
    <cellStyle name="Heading 4 2 2" xfId="449"/>
    <cellStyle name="Heading 4 2 2 2" xfId="450"/>
    <cellStyle name="Heading 4 2 3" xfId="451"/>
    <cellStyle name="Heading 4 3" xfId="452"/>
    <cellStyle name="Input 2" xfId="453"/>
    <cellStyle name="Input 2 2" xfId="454"/>
    <cellStyle name="Input 2 2 2" xfId="455"/>
    <cellStyle name="Input 2 2 2 2" xfId="717"/>
    <cellStyle name="Input 2 2 2 3" xfId="719"/>
    <cellStyle name="Input 2 2 2 4" xfId="708"/>
    <cellStyle name="Input 2 2 3" xfId="716"/>
    <cellStyle name="Input 2 2 4" xfId="718"/>
    <cellStyle name="Input 2 2 5" xfId="709"/>
    <cellStyle name="Input 2 3" xfId="456"/>
    <cellStyle name="Input 3" xfId="457"/>
    <cellStyle name="KPMG Heading 1" xfId="458"/>
    <cellStyle name="KPMG Heading 2" xfId="459"/>
    <cellStyle name="KPMG Heading 3" xfId="460"/>
    <cellStyle name="KPMG Heading 4" xfId="461"/>
    <cellStyle name="KPMG Normal" xfId="462"/>
    <cellStyle name="KPMG Normal Text" xfId="463"/>
    <cellStyle name="KPMG Normal_123" xfId="464"/>
    <cellStyle name="Linked Cell 2" xfId="465"/>
    <cellStyle name="Linked Cell 2 2" xfId="466"/>
    <cellStyle name="Linked Cell 2 2 2" xfId="467"/>
    <cellStyle name="Linked Cell 2 3" xfId="468"/>
    <cellStyle name="Linked Cell 3" xfId="469"/>
    <cellStyle name="Neutral 2" xfId="470"/>
    <cellStyle name="Neutral 2 2" xfId="471"/>
    <cellStyle name="Neutral 2 2 2" xfId="472"/>
    <cellStyle name="Neutral 2 3" xfId="473"/>
    <cellStyle name="Neutral 2 4" xfId="474"/>
    <cellStyle name="Neutral 2 5" xfId="475"/>
    <cellStyle name="Neutral 3" xfId="476"/>
    <cellStyle name="Neutral 3 2" xfId="477"/>
    <cellStyle name="Neutral 4" xfId="478"/>
    <cellStyle name="Neutral 4 2" xfId="479"/>
    <cellStyle name="Normal" xfId="0" builtinId="0"/>
    <cellStyle name="Normal 10" xfId="480"/>
    <cellStyle name="Normal 10 2" xfId="481"/>
    <cellStyle name="Normal 10 2 2" xfId="482"/>
    <cellStyle name="Normal 10 2 2 2" xfId="483"/>
    <cellStyle name="Normal 10 2 2 3" xfId="484"/>
    <cellStyle name="Normal 10 2 3" xfId="485"/>
    <cellStyle name="Normal 10 2 4" xfId="486"/>
    <cellStyle name="Normal 10 3" xfId="487"/>
    <cellStyle name="Normal 10 3 2" xfId="488"/>
    <cellStyle name="Normal 10 3 3" xfId="489"/>
    <cellStyle name="Normal 10 4" xfId="490"/>
    <cellStyle name="Normal 10 4 2" xfId="491"/>
    <cellStyle name="Normal 10 4 3" xfId="492"/>
    <cellStyle name="Normal 10 5" xfId="493"/>
    <cellStyle name="Normal 10 6" xfId="494"/>
    <cellStyle name="Normal 10 7" xfId="495"/>
    <cellStyle name="Normal 11" xfId="496"/>
    <cellStyle name="Normal 11 2" xfId="497"/>
    <cellStyle name="Normal 11 2 2" xfId="498"/>
    <cellStyle name="Normal 11 3" xfId="499"/>
    <cellStyle name="Normal 11 4" xfId="500"/>
    <cellStyle name="Normal 12" xfId="501"/>
    <cellStyle name="Normal 12 2" xfId="502"/>
    <cellStyle name="Normal 12 3" xfId="503"/>
    <cellStyle name="Normal 13" xfId="504"/>
    <cellStyle name="Normal 14" xfId="505"/>
    <cellStyle name="Normal 14 2" xfId="506"/>
    <cellStyle name="Normal 15" xfId="507"/>
    <cellStyle name="Normal 16" xfId="508"/>
    <cellStyle name="Normal 2" xfId="509"/>
    <cellStyle name="Normal 2 2" xfId="510"/>
    <cellStyle name="Normal 2 2 2" xfId="511"/>
    <cellStyle name="Normal 2 2 2 2" xfId="512"/>
    <cellStyle name="Normal 2 2 3" xfId="513"/>
    <cellStyle name="Normal 2 2 4" xfId="514"/>
    <cellStyle name="Normal 2 3" xfId="515"/>
    <cellStyle name="Normal 2 3 2" xfId="516"/>
    <cellStyle name="Normal 2 4" xfId="517"/>
    <cellStyle name="Normal 2 5" xfId="518"/>
    <cellStyle name="Normal 2 6" xfId="519"/>
    <cellStyle name="Normal 2_3.Havelvacner_N1_12 23.01.2018" xfId="520"/>
    <cellStyle name="Normal 3" xfId="521"/>
    <cellStyle name="Normal 3 2" xfId="522"/>
    <cellStyle name="Normal 3 2 2" xfId="523"/>
    <cellStyle name="Normal 3 2 2 2" xfId="524"/>
    <cellStyle name="Normal 3 2 3" xfId="525"/>
    <cellStyle name="Normal 3 3" xfId="526"/>
    <cellStyle name="Normal 3 4" xfId="527"/>
    <cellStyle name="Normal 3_HavelvacN2axjusakN3" xfId="528"/>
    <cellStyle name="Normal 4" xfId="529"/>
    <cellStyle name="Normal 4 2" xfId="530"/>
    <cellStyle name="Normal 4 2 2" xfId="531"/>
    <cellStyle name="Normal 4 2 3" xfId="532"/>
    <cellStyle name="Normal 4 2 4" xfId="533"/>
    <cellStyle name="Normal 4 3" xfId="534"/>
    <cellStyle name="Normal 4 3 2" xfId="535"/>
    <cellStyle name="Normal 4 4" xfId="536"/>
    <cellStyle name="Normal 5" xfId="537"/>
    <cellStyle name="Normal 5 10" xfId="538"/>
    <cellStyle name="Normal 5 2" xfId="539"/>
    <cellStyle name="Normal 5 2 2" xfId="540"/>
    <cellStyle name="Normal 5 2 2 2" xfId="541"/>
    <cellStyle name="Normal 5 2 3" xfId="542"/>
    <cellStyle name="Normal 5 2 4" xfId="543"/>
    <cellStyle name="Normal 5 2 5" xfId="544"/>
    <cellStyle name="Normal 5 3" xfId="545"/>
    <cellStyle name="Normal 5 3 2" xfId="546"/>
    <cellStyle name="Normal 5 3 2 2" xfId="547"/>
    <cellStyle name="Normal 5 3 2 3" xfId="548"/>
    <cellStyle name="Normal 5 3 3" xfId="549"/>
    <cellStyle name="Normal 5 3 4" xfId="550"/>
    <cellStyle name="Normal 5 4" xfId="551"/>
    <cellStyle name="Normal 5 4 2" xfId="552"/>
    <cellStyle name="Normal 5 4 2 2" xfId="553"/>
    <cellStyle name="Normal 5 4 2 3" xfId="554"/>
    <cellStyle name="Normal 5 4 3" xfId="555"/>
    <cellStyle name="Normal 5 4 4" xfId="556"/>
    <cellStyle name="Normal 5 5" xfId="557"/>
    <cellStyle name="Normal 5 5 2" xfId="558"/>
    <cellStyle name="Normal 5 5 3" xfId="559"/>
    <cellStyle name="Normal 5 6" xfId="560"/>
    <cellStyle name="Normal 5 6 2" xfId="561"/>
    <cellStyle name="Normal 5 6 3" xfId="562"/>
    <cellStyle name="Normal 5 7" xfId="563"/>
    <cellStyle name="Normal 5 8" xfId="564"/>
    <cellStyle name="Normal 5 9" xfId="565"/>
    <cellStyle name="Normal 6" xfId="566"/>
    <cellStyle name="Normal 6 2" xfId="567"/>
    <cellStyle name="Normal 6 2 2" xfId="568"/>
    <cellStyle name="Normal 6 3" xfId="569"/>
    <cellStyle name="Normal 7" xfId="570"/>
    <cellStyle name="Normal 7 2" xfId="571"/>
    <cellStyle name="Normal 7 3" xfId="572"/>
    <cellStyle name="Normal 8" xfId="1"/>
    <cellStyle name="Normal 8 2" xfId="573"/>
    <cellStyle name="Normal 8 2 2" xfId="574"/>
    <cellStyle name="Normal 8 3" xfId="575"/>
    <cellStyle name="Normal 8 4" xfId="576"/>
    <cellStyle name="Normal 9" xfId="577"/>
    <cellStyle name="Normal 9 2" xfId="578"/>
    <cellStyle name="Normal 9 3" xfId="579"/>
    <cellStyle name="Normal 9 4" xfId="580"/>
    <cellStyle name="Normal_Book2" xfId="581"/>
    <cellStyle name="Note 2" xfId="582"/>
    <cellStyle name="Note 2 2" xfId="583"/>
    <cellStyle name="Note 2 2 2" xfId="584"/>
    <cellStyle name="Note 2 2 2 2" xfId="706"/>
    <cellStyle name="Note 2 2 2 3" xfId="721"/>
    <cellStyle name="Note 2 2 2 4" xfId="704"/>
    <cellStyle name="Note 2 2 3" xfId="707"/>
    <cellStyle name="Note 2 2 4" xfId="720"/>
    <cellStyle name="Note 2 2 5" xfId="705"/>
    <cellStyle name="Note 2 3" xfId="585"/>
    <cellStyle name="Note 3" xfId="586"/>
    <cellStyle name="Note 4" xfId="587"/>
    <cellStyle name="Output 2" xfId="588"/>
    <cellStyle name="Output 2 2" xfId="589"/>
    <cellStyle name="Output 2 2 2" xfId="590"/>
    <cellStyle name="Output 2 2 2 2" xfId="702"/>
    <cellStyle name="Output 2 2 2 3" xfId="723"/>
    <cellStyle name="Output 2 2 2 4" xfId="699"/>
    <cellStyle name="Output 2 2 3" xfId="591"/>
    <cellStyle name="Output 2 2 3 2" xfId="701"/>
    <cellStyle name="Output 2 2 3 3" xfId="724"/>
    <cellStyle name="Output 2 2 3 4" xfId="698"/>
    <cellStyle name="Output 2 2 4" xfId="703"/>
    <cellStyle name="Output 2 2 5" xfId="722"/>
    <cellStyle name="Output 2 2 6" xfId="700"/>
    <cellStyle name="Output 2 3" xfId="592"/>
    <cellStyle name="Output 3" xfId="593"/>
    <cellStyle name="Percent 2" xfId="594"/>
    <cellStyle name="Percent 2 2" xfId="595"/>
    <cellStyle name="Percent 2 2 2" xfId="596"/>
    <cellStyle name="Percent 2 3" xfId="597"/>
    <cellStyle name="Percent 3" xfId="598"/>
    <cellStyle name="Percent 3 2" xfId="599"/>
    <cellStyle name="Percent 4" xfId="600"/>
    <cellStyle name="Percent 4 2" xfId="601"/>
    <cellStyle name="Percent 5" xfId="602"/>
    <cellStyle name="Percent 5 2" xfId="603"/>
    <cellStyle name="Percent 5 2 2" xfId="604"/>
    <cellStyle name="Percent 5 3" xfId="605"/>
    <cellStyle name="RowLevel_1_N6+artabyuje" xfId="606"/>
    <cellStyle name="SN_241" xfId="5"/>
    <cellStyle name="SN_b" xfId="4"/>
    <cellStyle name="SN_it" xfId="607"/>
    <cellStyle name="Style 1" xfId="608"/>
    <cellStyle name="Style 1 2" xfId="609"/>
    <cellStyle name="Style 1 2 2" xfId="610"/>
    <cellStyle name="Style 1_verchnakan_ax21-25_2018" xfId="611"/>
    <cellStyle name="Title 2" xfId="612"/>
    <cellStyle name="Title 2 2" xfId="613"/>
    <cellStyle name="Title 2 3" xfId="614"/>
    <cellStyle name="Title 3" xfId="615"/>
    <cellStyle name="Total 2" xfId="616"/>
    <cellStyle name="Total 2 2" xfId="617"/>
    <cellStyle name="Total 2 2 2" xfId="618"/>
    <cellStyle name="Total 2 2 2 2" xfId="696"/>
    <cellStyle name="Total 2 2 2 3" xfId="726"/>
    <cellStyle name="Total 2 2 2 4" xfId="693"/>
    <cellStyle name="Total 2 2 3" xfId="619"/>
    <cellStyle name="Total 2 2 3 2" xfId="695"/>
    <cellStyle name="Total 2 2 3 3" xfId="727"/>
    <cellStyle name="Total 2 2 3 4" xfId="692"/>
    <cellStyle name="Total 2 2 4" xfId="697"/>
    <cellStyle name="Total 2 2 5" xfId="725"/>
    <cellStyle name="Total 2 2 6" xfId="694"/>
    <cellStyle name="Total 2 3" xfId="620"/>
    <cellStyle name="Total 3" xfId="621"/>
    <cellStyle name="Warning Text 2" xfId="622"/>
    <cellStyle name="Warning Text 2 2" xfId="623"/>
    <cellStyle name="Warning Text 2 2 2" xfId="624"/>
    <cellStyle name="Warning Text 2 3" xfId="625"/>
    <cellStyle name="Warning Text 3" xfId="626"/>
    <cellStyle name="Акцент1 2" xfId="627"/>
    <cellStyle name="Акцент2 2" xfId="628"/>
    <cellStyle name="Акцент3 2" xfId="629"/>
    <cellStyle name="Акцент4 2" xfId="630"/>
    <cellStyle name="Акцент5 2" xfId="631"/>
    <cellStyle name="Акцент6 2" xfId="632"/>
    <cellStyle name="Беззащитный" xfId="633"/>
    <cellStyle name="Ввод  2" xfId="634"/>
    <cellStyle name="Вывод 2" xfId="635"/>
    <cellStyle name="Вычисление 2" xfId="636"/>
    <cellStyle name="Заголовок 1 2" xfId="637"/>
    <cellStyle name="Заголовок 2 2" xfId="638"/>
    <cellStyle name="Заголовок 3 2" xfId="639"/>
    <cellStyle name="Заголовок 4 2" xfId="640"/>
    <cellStyle name="Защитный" xfId="641"/>
    <cellStyle name="Итог 2" xfId="642"/>
    <cellStyle name="Контрольная ячейка 2" xfId="643"/>
    <cellStyle name="Название 2" xfId="644"/>
    <cellStyle name="Название 3" xfId="645"/>
    <cellStyle name="Нейтральный 2" xfId="646"/>
    <cellStyle name="Обычный 2" xfId="3"/>
    <cellStyle name="Обычный 2 10" xfId="647"/>
    <cellStyle name="Обычный 2 11" xfId="648"/>
    <cellStyle name="Обычный 2 12" xfId="649"/>
    <cellStyle name="Обычный 2 13" xfId="650"/>
    <cellStyle name="Обычный 2 2" xfId="651"/>
    <cellStyle name="Обычный 2 2 2" xfId="652"/>
    <cellStyle name="Обычный 2 3" xfId="653"/>
    <cellStyle name="Обычный 2 4" xfId="654"/>
    <cellStyle name="Обычный 2 4 2" xfId="655"/>
    <cellStyle name="Обычный 2 5" xfId="656"/>
    <cellStyle name="Обычный 2 5 2" xfId="657"/>
    <cellStyle name="Обычный 2 6" xfId="658"/>
    <cellStyle name="Обычный 2 6 2" xfId="659"/>
    <cellStyle name="Обычный 2 7" xfId="660"/>
    <cellStyle name="Обычный 2 7 2" xfId="661"/>
    <cellStyle name="Обычный 2 8" xfId="662"/>
    <cellStyle name="Обычный 2 8 2" xfId="663"/>
    <cellStyle name="Обычный 2 9" xfId="664"/>
    <cellStyle name="Обычный 2_900005052015" xfId="665"/>
    <cellStyle name="Обычный 3" xfId="666"/>
    <cellStyle name="Обычный 3 2" xfId="667"/>
    <cellStyle name="Обычный 3 3" xfId="668"/>
    <cellStyle name="Обычный 4" xfId="669"/>
    <cellStyle name="Обычный 5" xfId="670"/>
    <cellStyle name="Обычный 6" xfId="671"/>
    <cellStyle name="Обычный 7" xfId="672"/>
    <cellStyle name="Обычный 8" xfId="673"/>
    <cellStyle name="Обычный 9" xfId="674"/>
    <cellStyle name="Обычный 9 2" xfId="691"/>
    <cellStyle name="Плохой 2" xfId="675"/>
    <cellStyle name="Пояснение 2" xfId="676"/>
    <cellStyle name="Примечание 2" xfId="677"/>
    <cellStyle name="Примечание 3" xfId="678"/>
    <cellStyle name="Связанная ячейка 2" xfId="679"/>
    <cellStyle name="Стиль 1" xfId="680"/>
    <cellStyle name="Текст предупреждения 2" xfId="681"/>
    <cellStyle name="Финансовый 2" xfId="2"/>
    <cellStyle name="Финансовый 2 2" xfId="682"/>
    <cellStyle name="Финансовый 2 3" xfId="683"/>
    <cellStyle name="Финансовый 3" xfId="684"/>
    <cellStyle name="Финансовый 3 2" xfId="685"/>
    <cellStyle name="Финансовый 4" xfId="686"/>
    <cellStyle name="Финансовый 4 2" xfId="687"/>
    <cellStyle name="Финансовый 5" xfId="688"/>
    <cellStyle name="Финансовый 6" xfId="689"/>
    <cellStyle name="Хороший 2" xfId="6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B21" sqref="B21"/>
    </sheetView>
  </sheetViews>
  <sheetFormatPr defaultColWidth="13.42578125" defaultRowHeight="13.5"/>
  <cols>
    <col min="1" max="1" width="44.7109375" style="36" customWidth="1"/>
    <col min="2" max="2" width="47.7109375" style="36" customWidth="1"/>
    <col min="3" max="3" width="14.42578125" style="36" customWidth="1"/>
    <col min="4" max="4" width="14.7109375" style="36" customWidth="1"/>
    <col min="5" max="256" width="13.42578125" style="36"/>
    <col min="257" max="257" width="44.7109375" style="36" customWidth="1"/>
    <col min="258" max="258" width="47.7109375" style="36" customWidth="1"/>
    <col min="259" max="259" width="14.42578125" style="36" customWidth="1"/>
    <col min="260" max="260" width="14.7109375" style="36" customWidth="1"/>
    <col min="261" max="512" width="13.42578125" style="36"/>
    <col min="513" max="513" width="44.7109375" style="36" customWidth="1"/>
    <col min="514" max="514" width="47.7109375" style="36" customWidth="1"/>
    <col min="515" max="515" width="14.42578125" style="36" customWidth="1"/>
    <col min="516" max="516" width="14.7109375" style="36" customWidth="1"/>
    <col min="517" max="768" width="13.42578125" style="36"/>
    <col min="769" max="769" width="44.7109375" style="36" customWidth="1"/>
    <col min="770" max="770" width="47.7109375" style="36" customWidth="1"/>
    <col min="771" max="771" width="14.42578125" style="36" customWidth="1"/>
    <col min="772" max="772" width="14.7109375" style="36" customWidth="1"/>
    <col min="773" max="1024" width="13.42578125" style="36"/>
    <col min="1025" max="1025" width="44.7109375" style="36" customWidth="1"/>
    <col min="1026" max="1026" width="47.7109375" style="36" customWidth="1"/>
    <col min="1027" max="1027" width="14.42578125" style="36" customWidth="1"/>
    <col min="1028" max="1028" width="14.7109375" style="36" customWidth="1"/>
    <col min="1029" max="1280" width="13.42578125" style="36"/>
    <col min="1281" max="1281" width="44.7109375" style="36" customWidth="1"/>
    <col min="1282" max="1282" width="47.7109375" style="36" customWidth="1"/>
    <col min="1283" max="1283" width="14.42578125" style="36" customWidth="1"/>
    <col min="1284" max="1284" width="14.7109375" style="36" customWidth="1"/>
    <col min="1285" max="1536" width="13.42578125" style="36"/>
    <col min="1537" max="1537" width="44.7109375" style="36" customWidth="1"/>
    <col min="1538" max="1538" width="47.7109375" style="36" customWidth="1"/>
    <col min="1539" max="1539" width="14.42578125" style="36" customWidth="1"/>
    <col min="1540" max="1540" width="14.7109375" style="36" customWidth="1"/>
    <col min="1541" max="1792" width="13.42578125" style="36"/>
    <col min="1793" max="1793" width="44.7109375" style="36" customWidth="1"/>
    <col min="1794" max="1794" width="47.7109375" style="36" customWidth="1"/>
    <col min="1795" max="1795" width="14.42578125" style="36" customWidth="1"/>
    <col min="1796" max="1796" width="14.7109375" style="36" customWidth="1"/>
    <col min="1797" max="2048" width="13.42578125" style="36"/>
    <col min="2049" max="2049" width="44.7109375" style="36" customWidth="1"/>
    <col min="2050" max="2050" width="47.7109375" style="36" customWidth="1"/>
    <col min="2051" max="2051" width="14.42578125" style="36" customWidth="1"/>
    <col min="2052" max="2052" width="14.7109375" style="36" customWidth="1"/>
    <col min="2053" max="2304" width="13.42578125" style="36"/>
    <col min="2305" max="2305" width="44.7109375" style="36" customWidth="1"/>
    <col min="2306" max="2306" width="47.7109375" style="36" customWidth="1"/>
    <col min="2307" max="2307" width="14.42578125" style="36" customWidth="1"/>
    <col min="2308" max="2308" width="14.7109375" style="36" customWidth="1"/>
    <col min="2309" max="2560" width="13.42578125" style="36"/>
    <col min="2561" max="2561" width="44.7109375" style="36" customWidth="1"/>
    <col min="2562" max="2562" width="47.7109375" style="36" customWidth="1"/>
    <col min="2563" max="2563" width="14.42578125" style="36" customWidth="1"/>
    <col min="2564" max="2564" width="14.7109375" style="36" customWidth="1"/>
    <col min="2565" max="2816" width="13.42578125" style="36"/>
    <col min="2817" max="2817" width="44.7109375" style="36" customWidth="1"/>
    <col min="2818" max="2818" width="47.7109375" style="36" customWidth="1"/>
    <col min="2819" max="2819" width="14.42578125" style="36" customWidth="1"/>
    <col min="2820" max="2820" width="14.7109375" style="36" customWidth="1"/>
    <col min="2821" max="3072" width="13.42578125" style="36"/>
    <col min="3073" max="3073" width="44.7109375" style="36" customWidth="1"/>
    <col min="3074" max="3074" width="47.7109375" style="36" customWidth="1"/>
    <col min="3075" max="3075" width="14.42578125" style="36" customWidth="1"/>
    <col min="3076" max="3076" width="14.7109375" style="36" customWidth="1"/>
    <col min="3077" max="3328" width="13.42578125" style="36"/>
    <col min="3329" max="3329" width="44.7109375" style="36" customWidth="1"/>
    <col min="3330" max="3330" width="47.7109375" style="36" customWidth="1"/>
    <col min="3331" max="3331" width="14.42578125" style="36" customWidth="1"/>
    <col min="3332" max="3332" width="14.7109375" style="36" customWidth="1"/>
    <col min="3333" max="3584" width="13.42578125" style="36"/>
    <col min="3585" max="3585" width="44.7109375" style="36" customWidth="1"/>
    <col min="3586" max="3586" width="47.7109375" style="36" customWidth="1"/>
    <col min="3587" max="3587" width="14.42578125" style="36" customWidth="1"/>
    <col min="3588" max="3588" width="14.7109375" style="36" customWidth="1"/>
    <col min="3589" max="3840" width="13.42578125" style="36"/>
    <col min="3841" max="3841" width="44.7109375" style="36" customWidth="1"/>
    <col min="3842" max="3842" width="47.7109375" style="36" customWidth="1"/>
    <col min="3843" max="3843" width="14.42578125" style="36" customWidth="1"/>
    <col min="3844" max="3844" width="14.7109375" style="36" customWidth="1"/>
    <col min="3845" max="4096" width="13.42578125" style="36"/>
    <col min="4097" max="4097" width="44.7109375" style="36" customWidth="1"/>
    <col min="4098" max="4098" width="47.7109375" style="36" customWidth="1"/>
    <col min="4099" max="4099" width="14.42578125" style="36" customWidth="1"/>
    <col min="4100" max="4100" width="14.7109375" style="36" customWidth="1"/>
    <col min="4101" max="4352" width="13.42578125" style="36"/>
    <col min="4353" max="4353" width="44.7109375" style="36" customWidth="1"/>
    <col min="4354" max="4354" width="47.7109375" style="36" customWidth="1"/>
    <col min="4355" max="4355" width="14.42578125" style="36" customWidth="1"/>
    <col min="4356" max="4356" width="14.7109375" style="36" customWidth="1"/>
    <col min="4357" max="4608" width="13.42578125" style="36"/>
    <col min="4609" max="4609" width="44.7109375" style="36" customWidth="1"/>
    <col min="4610" max="4610" width="47.7109375" style="36" customWidth="1"/>
    <col min="4611" max="4611" width="14.42578125" style="36" customWidth="1"/>
    <col min="4612" max="4612" width="14.7109375" style="36" customWidth="1"/>
    <col min="4613" max="4864" width="13.42578125" style="36"/>
    <col min="4865" max="4865" width="44.7109375" style="36" customWidth="1"/>
    <col min="4866" max="4866" width="47.7109375" style="36" customWidth="1"/>
    <col min="4867" max="4867" width="14.42578125" style="36" customWidth="1"/>
    <col min="4868" max="4868" width="14.7109375" style="36" customWidth="1"/>
    <col min="4869" max="5120" width="13.42578125" style="36"/>
    <col min="5121" max="5121" width="44.7109375" style="36" customWidth="1"/>
    <col min="5122" max="5122" width="47.7109375" style="36" customWidth="1"/>
    <col min="5123" max="5123" width="14.42578125" style="36" customWidth="1"/>
    <col min="5124" max="5124" width="14.7109375" style="36" customWidth="1"/>
    <col min="5125" max="5376" width="13.42578125" style="36"/>
    <col min="5377" max="5377" width="44.7109375" style="36" customWidth="1"/>
    <col min="5378" max="5378" width="47.7109375" style="36" customWidth="1"/>
    <col min="5379" max="5379" width="14.42578125" style="36" customWidth="1"/>
    <col min="5380" max="5380" width="14.7109375" style="36" customWidth="1"/>
    <col min="5381" max="5632" width="13.42578125" style="36"/>
    <col min="5633" max="5633" width="44.7109375" style="36" customWidth="1"/>
    <col min="5634" max="5634" width="47.7109375" style="36" customWidth="1"/>
    <col min="5635" max="5635" width="14.42578125" style="36" customWidth="1"/>
    <col min="5636" max="5636" width="14.7109375" style="36" customWidth="1"/>
    <col min="5637" max="5888" width="13.42578125" style="36"/>
    <col min="5889" max="5889" width="44.7109375" style="36" customWidth="1"/>
    <col min="5890" max="5890" width="47.7109375" style="36" customWidth="1"/>
    <col min="5891" max="5891" width="14.42578125" style="36" customWidth="1"/>
    <col min="5892" max="5892" width="14.7109375" style="36" customWidth="1"/>
    <col min="5893" max="6144" width="13.42578125" style="36"/>
    <col min="6145" max="6145" width="44.7109375" style="36" customWidth="1"/>
    <col min="6146" max="6146" width="47.7109375" style="36" customWidth="1"/>
    <col min="6147" max="6147" width="14.42578125" style="36" customWidth="1"/>
    <col min="6148" max="6148" width="14.7109375" style="36" customWidth="1"/>
    <col min="6149" max="6400" width="13.42578125" style="36"/>
    <col min="6401" max="6401" width="44.7109375" style="36" customWidth="1"/>
    <col min="6402" max="6402" width="47.7109375" style="36" customWidth="1"/>
    <col min="6403" max="6403" width="14.42578125" style="36" customWidth="1"/>
    <col min="6404" max="6404" width="14.7109375" style="36" customWidth="1"/>
    <col min="6405" max="6656" width="13.42578125" style="36"/>
    <col min="6657" max="6657" width="44.7109375" style="36" customWidth="1"/>
    <col min="6658" max="6658" width="47.7109375" style="36" customWidth="1"/>
    <col min="6659" max="6659" width="14.42578125" style="36" customWidth="1"/>
    <col min="6660" max="6660" width="14.7109375" style="36" customWidth="1"/>
    <col min="6661" max="6912" width="13.42578125" style="36"/>
    <col min="6913" max="6913" width="44.7109375" style="36" customWidth="1"/>
    <col min="6914" max="6914" width="47.7109375" style="36" customWidth="1"/>
    <col min="6915" max="6915" width="14.42578125" style="36" customWidth="1"/>
    <col min="6916" max="6916" width="14.7109375" style="36" customWidth="1"/>
    <col min="6917" max="7168" width="13.42578125" style="36"/>
    <col min="7169" max="7169" width="44.7109375" style="36" customWidth="1"/>
    <col min="7170" max="7170" width="47.7109375" style="36" customWidth="1"/>
    <col min="7171" max="7171" width="14.42578125" style="36" customWidth="1"/>
    <col min="7172" max="7172" width="14.7109375" style="36" customWidth="1"/>
    <col min="7173" max="7424" width="13.42578125" style="36"/>
    <col min="7425" max="7425" width="44.7109375" style="36" customWidth="1"/>
    <col min="7426" max="7426" width="47.7109375" style="36" customWidth="1"/>
    <col min="7427" max="7427" width="14.42578125" style="36" customWidth="1"/>
    <col min="7428" max="7428" width="14.7109375" style="36" customWidth="1"/>
    <col min="7429" max="7680" width="13.42578125" style="36"/>
    <col min="7681" max="7681" width="44.7109375" style="36" customWidth="1"/>
    <col min="7682" max="7682" width="47.7109375" style="36" customWidth="1"/>
    <col min="7683" max="7683" width="14.42578125" style="36" customWidth="1"/>
    <col min="7684" max="7684" width="14.7109375" style="36" customWidth="1"/>
    <col min="7685" max="7936" width="13.42578125" style="36"/>
    <col min="7937" max="7937" width="44.7109375" style="36" customWidth="1"/>
    <col min="7938" max="7938" width="47.7109375" style="36" customWidth="1"/>
    <col min="7939" max="7939" width="14.42578125" style="36" customWidth="1"/>
    <col min="7940" max="7940" width="14.7109375" style="36" customWidth="1"/>
    <col min="7941" max="8192" width="13.42578125" style="36"/>
    <col min="8193" max="8193" width="44.7109375" style="36" customWidth="1"/>
    <col min="8194" max="8194" width="47.7109375" style="36" customWidth="1"/>
    <col min="8195" max="8195" width="14.42578125" style="36" customWidth="1"/>
    <col min="8196" max="8196" width="14.7109375" style="36" customWidth="1"/>
    <col min="8197" max="8448" width="13.42578125" style="36"/>
    <col min="8449" max="8449" width="44.7109375" style="36" customWidth="1"/>
    <col min="8450" max="8450" width="47.7109375" style="36" customWidth="1"/>
    <col min="8451" max="8451" width="14.42578125" style="36" customWidth="1"/>
    <col min="8452" max="8452" width="14.7109375" style="36" customWidth="1"/>
    <col min="8453" max="8704" width="13.42578125" style="36"/>
    <col min="8705" max="8705" width="44.7109375" style="36" customWidth="1"/>
    <col min="8706" max="8706" width="47.7109375" style="36" customWidth="1"/>
    <col min="8707" max="8707" width="14.42578125" style="36" customWidth="1"/>
    <col min="8708" max="8708" width="14.7109375" style="36" customWidth="1"/>
    <col min="8709" max="8960" width="13.42578125" style="36"/>
    <col min="8961" max="8961" width="44.7109375" style="36" customWidth="1"/>
    <col min="8962" max="8962" width="47.7109375" style="36" customWidth="1"/>
    <col min="8963" max="8963" width="14.42578125" style="36" customWidth="1"/>
    <col min="8964" max="8964" width="14.7109375" style="36" customWidth="1"/>
    <col min="8965" max="9216" width="13.42578125" style="36"/>
    <col min="9217" max="9217" width="44.7109375" style="36" customWidth="1"/>
    <col min="9218" max="9218" width="47.7109375" style="36" customWidth="1"/>
    <col min="9219" max="9219" width="14.42578125" style="36" customWidth="1"/>
    <col min="9220" max="9220" width="14.7109375" style="36" customWidth="1"/>
    <col min="9221" max="9472" width="13.42578125" style="36"/>
    <col min="9473" max="9473" width="44.7109375" style="36" customWidth="1"/>
    <col min="9474" max="9474" width="47.7109375" style="36" customWidth="1"/>
    <col min="9475" max="9475" width="14.42578125" style="36" customWidth="1"/>
    <col min="9476" max="9476" width="14.7109375" style="36" customWidth="1"/>
    <col min="9477" max="9728" width="13.42578125" style="36"/>
    <col min="9729" max="9729" width="44.7109375" style="36" customWidth="1"/>
    <col min="9730" max="9730" width="47.7109375" style="36" customWidth="1"/>
    <col min="9731" max="9731" width="14.42578125" style="36" customWidth="1"/>
    <col min="9732" max="9732" width="14.7109375" style="36" customWidth="1"/>
    <col min="9733" max="9984" width="13.42578125" style="36"/>
    <col min="9985" max="9985" width="44.7109375" style="36" customWidth="1"/>
    <col min="9986" max="9986" width="47.7109375" style="36" customWidth="1"/>
    <col min="9987" max="9987" width="14.42578125" style="36" customWidth="1"/>
    <col min="9988" max="9988" width="14.7109375" style="36" customWidth="1"/>
    <col min="9989" max="10240" width="13.42578125" style="36"/>
    <col min="10241" max="10241" width="44.7109375" style="36" customWidth="1"/>
    <col min="10242" max="10242" width="47.7109375" style="36" customWidth="1"/>
    <col min="10243" max="10243" width="14.42578125" style="36" customWidth="1"/>
    <col min="10244" max="10244" width="14.7109375" style="36" customWidth="1"/>
    <col min="10245" max="10496" width="13.42578125" style="36"/>
    <col min="10497" max="10497" width="44.7109375" style="36" customWidth="1"/>
    <col min="10498" max="10498" width="47.7109375" style="36" customWidth="1"/>
    <col min="10499" max="10499" width="14.42578125" style="36" customWidth="1"/>
    <col min="10500" max="10500" width="14.7109375" style="36" customWidth="1"/>
    <col min="10501" max="10752" width="13.42578125" style="36"/>
    <col min="10753" max="10753" width="44.7109375" style="36" customWidth="1"/>
    <col min="10754" max="10754" width="47.7109375" style="36" customWidth="1"/>
    <col min="10755" max="10755" width="14.42578125" style="36" customWidth="1"/>
    <col min="10756" max="10756" width="14.7109375" style="36" customWidth="1"/>
    <col min="10757" max="11008" width="13.42578125" style="36"/>
    <col min="11009" max="11009" width="44.7109375" style="36" customWidth="1"/>
    <col min="11010" max="11010" width="47.7109375" style="36" customWidth="1"/>
    <col min="11011" max="11011" width="14.42578125" style="36" customWidth="1"/>
    <col min="11012" max="11012" width="14.7109375" style="36" customWidth="1"/>
    <col min="11013" max="11264" width="13.42578125" style="36"/>
    <col min="11265" max="11265" width="44.7109375" style="36" customWidth="1"/>
    <col min="11266" max="11266" width="47.7109375" style="36" customWidth="1"/>
    <col min="11267" max="11267" width="14.42578125" style="36" customWidth="1"/>
    <col min="11268" max="11268" width="14.7109375" style="36" customWidth="1"/>
    <col min="11269" max="11520" width="13.42578125" style="36"/>
    <col min="11521" max="11521" width="44.7109375" style="36" customWidth="1"/>
    <col min="11522" max="11522" width="47.7109375" style="36" customWidth="1"/>
    <col min="11523" max="11523" width="14.42578125" style="36" customWidth="1"/>
    <col min="11524" max="11524" width="14.7109375" style="36" customWidth="1"/>
    <col min="11525" max="11776" width="13.42578125" style="36"/>
    <col min="11777" max="11777" width="44.7109375" style="36" customWidth="1"/>
    <col min="11778" max="11778" width="47.7109375" style="36" customWidth="1"/>
    <col min="11779" max="11779" width="14.42578125" style="36" customWidth="1"/>
    <col min="11780" max="11780" width="14.7109375" style="36" customWidth="1"/>
    <col min="11781" max="12032" width="13.42578125" style="36"/>
    <col min="12033" max="12033" width="44.7109375" style="36" customWidth="1"/>
    <col min="12034" max="12034" width="47.7109375" style="36" customWidth="1"/>
    <col min="12035" max="12035" width="14.42578125" style="36" customWidth="1"/>
    <col min="12036" max="12036" width="14.7109375" style="36" customWidth="1"/>
    <col min="12037" max="12288" width="13.42578125" style="36"/>
    <col min="12289" max="12289" width="44.7109375" style="36" customWidth="1"/>
    <col min="12290" max="12290" width="47.7109375" style="36" customWidth="1"/>
    <col min="12291" max="12291" width="14.42578125" style="36" customWidth="1"/>
    <col min="12292" max="12292" width="14.7109375" style="36" customWidth="1"/>
    <col min="12293" max="12544" width="13.42578125" style="36"/>
    <col min="12545" max="12545" width="44.7109375" style="36" customWidth="1"/>
    <col min="12546" max="12546" width="47.7109375" style="36" customWidth="1"/>
    <col min="12547" max="12547" width="14.42578125" style="36" customWidth="1"/>
    <col min="12548" max="12548" width="14.7109375" style="36" customWidth="1"/>
    <col min="12549" max="12800" width="13.42578125" style="36"/>
    <col min="12801" max="12801" width="44.7109375" style="36" customWidth="1"/>
    <col min="12802" max="12802" width="47.7109375" style="36" customWidth="1"/>
    <col min="12803" max="12803" width="14.42578125" style="36" customWidth="1"/>
    <col min="12804" max="12804" width="14.7109375" style="36" customWidth="1"/>
    <col min="12805" max="13056" width="13.42578125" style="36"/>
    <col min="13057" max="13057" width="44.7109375" style="36" customWidth="1"/>
    <col min="13058" max="13058" width="47.7109375" style="36" customWidth="1"/>
    <col min="13059" max="13059" width="14.42578125" style="36" customWidth="1"/>
    <col min="13060" max="13060" width="14.7109375" style="36" customWidth="1"/>
    <col min="13061" max="13312" width="13.42578125" style="36"/>
    <col min="13313" max="13313" width="44.7109375" style="36" customWidth="1"/>
    <col min="13314" max="13314" width="47.7109375" style="36" customWidth="1"/>
    <col min="13315" max="13315" width="14.42578125" style="36" customWidth="1"/>
    <col min="13316" max="13316" width="14.7109375" style="36" customWidth="1"/>
    <col min="13317" max="13568" width="13.42578125" style="36"/>
    <col min="13569" max="13569" width="44.7109375" style="36" customWidth="1"/>
    <col min="13570" max="13570" width="47.7109375" style="36" customWidth="1"/>
    <col min="13571" max="13571" width="14.42578125" style="36" customWidth="1"/>
    <col min="13572" max="13572" width="14.7109375" style="36" customWidth="1"/>
    <col min="13573" max="13824" width="13.42578125" style="36"/>
    <col min="13825" max="13825" width="44.7109375" style="36" customWidth="1"/>
    <col min="13826" max="13826" width="47.7109375" style="36" customWidth="1"/>
    <col min="13827" max="13827" width="14.42578125" style="36" customWidth="1"/>
    <col min="13828" max="13828" width="14.7109375" style="36" customWidth="1"/>
    <col min="13829" max="14080" width="13.42578125" style="36"/>
    <col min="14081" max="14081" width="44.7109375" style="36" customWidth="1"/>
    <col min="14082" max="14082" width="47.7109375" style="36" customWidth="1"/>
    <col min="14083" max="14083" width="14.42578125" style="36" customWidth="1"/>
    <col min="14084" max="14084" width="14.7109375" style="36" customWidth="1"/>
    <col min="14085" max="14336" width="13.42578125" style="36"/>
    <col min="14337" max="14337" width="44.7109375" style="36" customWidth="1"/>
    <col min="14338" max="14338" width="47.7109375" style="36" customWidth="1"/>
    <col min="14339" max="14339" width="14.42578125" style="36" customWidth="1"/>
    <col min="14340" max="14340" width="14.7109375" style="36" customWidth="1"/>
    <col min="14341" max="14592" width="13.42578125" style="36"/>
    <col min="14593" max="14593" width="44.7109375" style="36" customWidth="1"/>
    <col min="14594" max="14594" width="47.7109375" style="36" customWidth="1"/>
    <col min="14595" max="14595" width="14.42578125" style="36" customWidth="1"/>
    <col min="14596" max="14596" width="14.7109375" style="36" customWidth="1"/>
    <col min="14597" max="14848" width="13.42578125" style="36"/>
    <col min="14849" max="14849" width="44.7109375" style="36" customWidth="1"/>
    <col min="14850" max="14850" width="47.7109375" style="36" customWidth="1"/>
    <col min="14851" max="14851" width="14.42578125" style="36" customWidth="1"/>
    <col min="14852" max="14852" width="14.7109375" style="36" customWidth="1"/>
    <col min="14853" max="15104" width="13.42578125" style="36"/>
    <col min="15105" max="15105" width="44.7109375" style="36" customWidth="1"/>
    <col min="15106" max="15106" width="47.7109375" style="36" customWidth="1"/>
    <col min="15107" max="15107" width="14.42578125" style="36" customWidth="1"/>
    <col min="15108" max="15108" width="14.7109375" style="36" customWidth="1"/>
    <col min="15109" max="15360" width="13.42578125" style="36"/>
    <col min="15361" max="15361" width="44.7109375" style="36" customWidth="1"/>
    <col min="15362" max="15362" width="47.7109375" style="36" customWidth="1"/>
    <col min="15363" max="15363" width="14.42578125" style="36" customWidth="1"/>
    <col min="15364" max="15364" width="14.7109375" style="36" customWidth="1"/>
    <col min="15365" max="15616" width="13.42578125" style="36"/>
    <col min="15617" max="15617" width="44.7109375" style="36" customWidth="1"/>
    <col min="15618" max="15618" width="47.7109375" style="36" customWidth="1"/>
    <col min="15619" max="15619" width="14.42578125" style="36" customWidth="1"/>
    <col min="15620" max="15620" width="14.7109375" style="36" customWidth="1"/>
    <col min="15621" max="15872" width="13.42578125" style="36"/>
    <col min="15873" max="15873" width="44.7109375" style="36" customWidth="1"/>
    <col min="15874" max="15874" width="47.7109375" style="36" customWidth="1"/>
    <col min="15875" max="15875" width="14.42578125" style="36" customWidth="1"/>
    <col min="15876" max="15876" width="14.7109375" style="36" customWidth="1"/>
    <col min="15877" max="16128" width="13.42578125" style="36"/>
    <col min="16129" max="16129" width="44.7109375" style="36" customWidth="1"/>
    <col min="16130" max="16130" width="47.7109375" style="36" customWidth="1"/>
    <col min="16131" max="16131" width="14.42578125" style="36" customWidth="1"/>
    <col min="16132" max="16132" width="14.7109375" style="36" customWidth="1"/>
    <col min="16133" max="16384" width="13.42578125" style="36"/>
  </cols>
  <sheetData>
    <row r="1" spans="1:5">
      <c r="A1" s="267" t="s">
        <v>199</v>
      </c>
      <c r="B1" s="267"/>
    </row>
    <row r="2" spans="1:5">
      <c r="B2" s="37" t="s">
        <v>200</v>
      </c>
      <c r="C2" s="38"/>
      <c r="D2" s="39"/>
    </row>
    <row r="3" spans="1:5">
      <c r="B3" s="39" t="s">
        <v>201</v>
      </c>
      <c r="C3" s="38"/>
      <c r="D3" s="40"/>
      <c r="E3" s="40"/>
    </row>
    <row r="4" spans="1:5">
      <c r="B4" s="39"/>
      <c r="C4" s="38"/>
      <c r="D4" s="40"/>
      <c r="E4" s="40"/>
    </row>
    <row r="5" spans="1:5" ht="59.25" customHeight="1">
      <c r="A5" s="268" t="s">
        <v>202</v>
      </c>
      <c r="B5" s="268"/>
      <c r="C5" s="38"/>
      <c r="D5" s="38"/>
      <c r="E5" s="38"/>
    </row>
    <row r="6" spans="1:5">
      <c r="A6" s="40"/>
      <c r="B6" s="41" t="s">
        <v>61</v>
      </c>
    </row>
    <row r="7" spans="1:5" ht="27">
      <c r="A7" s="42"/>
      <c r="B7" s="43" t="s">
        <v>203</v>
      </c>
    </row>
    <row r="8" spans="1:5" ht="22.5" customHeight="1">
      <c r="A8" s="44" t="s">
        <v>204</v>
      </c>
      <c r="B8" s="45">
        <v>0</v>
      </c>
    </row>
    <row r="9" spans="1:5" ht="18" customHeight="1">
      <c r="A9" s="44" t="s">
        <v>205</v>
      </c>
      <c r="B9" s="46">
        <f>+'7'!H9</f>
        <v>5000000</v>
      </c>
    </row>
    <row r="10" spans="1:5" ht="18.75" customHeight="1">
      <c r="A10" s="44" t="s">
        <v>206</v>
      </c>
      <c r="B10" s="46">
        <f>+B9-B8</f>
        <v>5000000</v>
      </c>
    </row>
    <row r="12" spans="1:5">
      <c r="B12" s="47"/>
    </row>
    <row r="13" spans="1:5">
      <c r="B13" s="47"/>
    </row>
  </sheetData>
  <mergeCells count="2">
    <mergeCell ref="A1:B1"/>
    <mergeCell ref="A5:B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abSelected="1" view="pageBreakPreview" zoomScaleSheetLayoutView="100" workbookViewId="0">
      <selection activeCell="A12" sqref="A12:C12"/>
    </sheetView>
  </sheetViews>
  <sheetFormatPr defaultRowHeight="13.5"/>
  <cols>
    <col min="1" max="1" width="9.5703125" style="220" customWidth="1"/>
    <col min="2" max="2" width="13" style="220" customWidth="1"/>
    <col min="3" max="3" width="60.28515625" style="220" customWidth="1"/>
    <col min="4" max="5" width="20.5703125" style="220" customWidth="1"/>
    <col min="6" max="6" width="16.42578125" style="220" customWidth="1"/>
    <col min="7" max="7" width="20.28515625" style="220" customWidth="1"/>
    <col min="8" max="8" width="24.140625" style="220" customWidth="1"/>
    <col min="9" max="9" width="14.42578125" style="220" customWidth="1"/>
    <col min="10" max="10" width="17.5703125" style="220" customWidth="1"/>
    <col min="11" max="252" width="9.140625" style="220"/>
    <col min="253" max="253" width="5" style="220" customWidth="1"/>
    <col min="254" max="254" width="4.7109375" style="220" customWidth="1"/>
    <col min="255" max="255" width="5" style="220" customWidth="1"/>
    <col min="256" max="256" width="19.7109375" style="220" customWidth="1"/>
    <col min="257" max="257" width="49.85546875" style="220" customWidth="1"/>
    <col min="258" max="258" width="14.5703125" style="220" customWidth="1"/>
    <col min="259" max="259" width="13.7109375" style="220" customWidth="1"/>
    <col min="260" max="260" width="13.42578125" style="220" customWidth="1"/>
    <col min="261" max="261" width="15.42578125" style="220" customWidth="1"/>
    <col min="262" max="263" width="10.28515625" style="220" bestFit="1" customWidth="1"/>
    <col min="264" max="508" width="9.140625" style="220"/>
    <col min="509" max="509" width="5" style="220" customWidth="1"/>
    <col min="510" max="510" width="4.7109375" style="220" customWidth="1"/>
    <col min="511" max="511" width="5" style="220" customWidth="1"/>
    <col min="512" max="512" width="19.7109375" style="220" customWidth="1"/>
    <col min="513" max="513" width="49.85546875" style="220" customWidth="1"/>
    <col min="514" max="514" width="14.5703125" style="220" customWidth="1"/>
    <col min="515" max="515" width="13.7109375" style="220" customWidth="1"/>
    <col min="516" max="516" width="13.42578125" style="220" customWidth="1"/>
    <col min="517" max="517" width="15.42578125" style="220" customWidth="1"/>
    <col min="518" max="519" width="10.28515625" style="220" bestFit="1" customWidth="1"/>
    <col min="520" max="764" width="9.140625" style="220"/>
    <col min="765" max="765" width="5" style="220" customWidth="1"/>
    <col min="766" max="766" width="4.7109375" style="220" customWidth="1"/>
    <col min="767" max="767" width="5" style="220" customWidth="1"/>
    <col min="768" max="768" width="19.7109375" style="220" customWidth="1"/>
    <col min="769" max="769" width="49.85546875" style="220" customWidth="1"/>
    <col min="770" max="770" width="14.5703125" style="220" customWidth="1"/>
    <col min="771" max="771" width="13.7109375" style="220" customWidth="1"/>
    <col min="772" max="772" width="13.42578125" style="220" customWidth="1"/>
    <col min="773" max="773" width="15.42578125" style="220" customWidth="1"/>
    <col min="774" max="775" width="10.28515625" style="220" bestFit="1" customWidth="1"/>
    <col min="776" max="1020" width="9.140625" style="220"/>
    <col min="1021" max="1021" width="5" style="220" customWidth="1"/>
    <col min="1022" max="1022" width="4.7109375" style="220" customWidth="1"/>
    <col min="1023" max="1023" width="5" style="220" customWidth="1"/>
    <col min="1024" max="1024" width="19.7109375" style="220" customWidth="1"/>
    <col min="1025" max="1025" width="49.85546875" style="220" customWidth="1"/>
    <col min="1026" max="1026" width="14.5703125" style="220" customWidth="1"/>
    <col min="1027" max="1027" width="13.7109375" style="220" customWidth="1"/>
    <col min="1028" max="1028" width="13.42578125" style="220" customWidth="1"/>
    <col min="1029" max="1029" width="15.42578125" style="220" customWidth="1"/>
    <col min="1030" max="1031" width="10.28515625" style="220" bestFit="1" customWidth="1"/>
    <col min="1032" max="1276" width="9.140625" style="220"/>
    <col min="1277" max="1277" width="5" style="220" customWidth="1"/>
    <col min="1278" max="1278" width="4.7109375" style="220" customWidth="1"/>
    <col min="1279" max="1279" width="5" style="220" customWidth="1"/>
    <col min="1280" max="1280" width="19.7109375" style="220" customWidth="1"/>
    <col min="1281" max="1281" width="49.85546875" style="220" customWidth="1"/>
    <col min="1282" max="1282" width="14.5703125" style="220" customWidth="1"/>
    <col min="1283" max="1283" width="13.7109375" style="220" customWidth="1"/>
    <col min="1284" max="1284" width="13.42578125" style="220" customWidth="1"/>
    <col min="1285" max="1285" width="15.42578125" style="220" customWidth="1"/>
    <col min="1286" max="1287" width="10.28515625" style="220" bestFit="1" customWidth="1"/>
    <col min="1288" max="1532" width="9.140625" style="220"/>
    <col min="1533" max="1533" width="5" style="220" customWidth="1"/>
    <col min="1534" max="1534" width="4.7109375" style="220" customWidth="1"/>
    <col min="1535" max="1535" width="5" style="220" customWidth="1"/>
    <col min="1536" max="1536" width="19.7109375" style="220" customWidth="1"/>
    <col min="1537" max="1537" width="49.85546875" style="220" customWidth="1"/>
    <col min="1538" max="1538" width="14.5703125" style="220" customWidth="1"/>
    <col min="1539" max="1539" width="13.7109375" style="220" customWidth="1"/>
    <col min="1540" max="1540" width="13.42578125" style="220" customWidth="1"/>
    <col min="1541" max="1541" width="15.42578125" style="220" customWidth="1"/>
    <col min="1542" max="1543" width="10.28515625" style="220" bestFit="1" customWidth="1"/>
    <col min="1544" max="1788" width="9.140625" style="220"/>
    <col min="1789" max="1789" width="5" style="220" customWidth="1"/>
    <col min="1790" max="1790" width="4.7109375" style="220" customWidth="1"/>
    <col min="1791" max="1791" width="5" style="220" customWidth="1"/>
    <col min="1792" max="1792" width="19.7109375" style="220" customWidth="1"/>
    <col min="1793" max="1793" width="49.85546875" style="220" customWidth="1"/>
    <col min="1794" max="1794" width="14.5703125" style="220" customWidth="1"/>
    <col min="1795" max="1795" width="13.7109375" style="220" customWidth="1"/>
    <col min="1796" max="1796" width="13.42578125" style="220" customWidth="1"/>
    <col min="1797" max="1797" width="15.42578125" style="220" customWidth="1"/>
    <col min="1798" max="1799" width="10.28515625" style="220" bestFit="1" customWidth="1"/>
    <col min="1800" max="2044" width="9.140625" style="220"/>
    <col min="2045" max="2045" width="5" style="220" customWidth="1"/>
    <col min="2046" max="2046" width="4.7109375" style="220" customWidth="1"/>
    <col min="2047" max="2047" width="5" style="220" customWidth="1"/>
    <col min="2048" max="2048" width="19.7109375" style="220" customWidth="1"/>
    <col min="2049" max="2049" width="49.85546875" style="220" customWidth="1"/>
    <col min="2050" max="2050" width="14.5703125" style="220" customWidth="1"/>
    <col min="2051" max="2051" width="13.7109375" style="220" customWidth="1"/>
    <col min="2052" max="2052" width="13.42578125" style="220" customWidth="1"/>
    <col min="2053" max="2053" width="15.42578125" style="220" customWidth="1"/>
    <col min="2054" max="2055" width="10.28515625" style="220" bestFit="1" customWidth="1"/>
    <col min="2056" max="2300" width="9.140625" style="220"/>
    <col min="2301" max="2301" width="5" style="220" customWidth="1"/>
    <col min="2302" max="2302" width="4.7109375" style="220" customWidth="1"/>
    <col min="2303" max="2303" width="5" style="220" customWidth="1"/>
    <col min="2304" max="2304" width="19.7109375" style="220" customWidth="1"/>
    <col min="2305" max="2305" width="49.85546875" style="220" customWidth="1"/>
    <col min="2306" max="2306" width="14.5703125" style="220" customWidth="1"/>
    <col min="2307" max="2307" width="13.7109375" style="220" customWidth="1"/>
    <col min="2308" max="2308" width="13.42578125" style="220" customWidth="1"/>
    <col min="2309" max="2309" width="15.42578125" style="220" customWidth="1"/>
    <col min="2310" max="2311" width="10.28515625" style="220" bestFit="1" customWidth="1"/>
    <col min="2312" max="2556" width="9.140625" style="220"/>
    <col min="2557" max="2557" width="5" style="220" customWidth="1"/>
    <col min="2558" max="2558" width="4.7109375" style="220" customWidth="1"/>
    <col min="2559" max="2559" width="5" style="220" customWidth="1"/>
    <col min="2560" max="2560" width="19.7109375" style="220" customWidth="1"/>
    <col min="2561" max="2561" width="49.85546875" style="220" customWidth="1"/>
    <col min="2562" max="2562" width="14.5703125" style="220" customWidth="1"/>
    <col min="2563" max="2563" width="13.7109375" style="220" customWidth="1"/>
    <col min="2564" max="2564" width="13.42578125" style="220" customWidth="1"/>
    <col min="2565" max="2565" width="15.42578125" style="220" customWidth="1"/>
    <col min="2566" max="2567" width="10.28515625" style="220" bestFit="1" customWidth="1"/>
    <col min="2568" max="2812" width="9.140625" style="220"/>
    <col min="2813" max="2813" width="5" style="220" customWidth="1"/>
    <col min="2814" max="2814" width="4.7109375" style="220" customWidth="1"/>
    <col min="2815" max="2815" width="5" style="220" customWidth="1"/>
    <col min="2816" max="2816" width="19.7109375" style="220" customWidth="1"/>
    <col min="2817" max="2817" width="49.85546875" style="220" customWidth="1"/>
    <col min="2818" max="2818" width="14.5703125" style="220" customWidth="1"/>
    <col min="2819" max="2819" width="13.7109375" style="220" customWidth="1"/>
    <col min="2820" max="2820" width="13.42578125" style="220" customWidth="1"/>
    <col min="2821" max="2821" width="15.42578125" style="220" customWidth="1"/>
    <col min="2822" max="2823" width="10.28515625" style="220" bestFit="1" customWidth="1"/>
    <col min="2824" max="3068" width="9.140625" style="220"/>
    <col min="3069" max="3069" width="5" style="220" customWidth="1"/>
    <col min="3070" max="3070" width="4.7109375" style="220" customWidth="1"/>
    <col min="3071" max="3071" width="5" style="220" customWidth="1"/>
    <col min="3072" max="3072" width="19.7109375" style="220" customWidth="1"/>
    <col min="3073" max="3073" width="49.85546875" style="220" customWidth="1"/>
    <col min="3074" max="3074" width="14.5703125" style="220" customWidth="1"/>
    <col min="3075" max="3075" width="13.7109375" style="220" customWidth="1"/>
    <col min="3076" max="3076" width="13.42578125" style="220" customWidth="1"/>
    <col min="3077" max="3077" width="15.42578125" style="220" customWidth="1"/>
    <col min="3078" max="3079" width="10.28515625" style="220" bestFit="1" customWidth="1"/>
    <col min="3080" max="3324" width="9.140625" style="220"/>
    <col min="3325" max="3325" width="5" style="220" customWidth="1"/>
    <col min="3326" max="3326" width="4.7109375" style="220" customWidth="1"/>
    <col min="3327" max="3327" width="5" style="220" customWidth="1"/>
    <col min="3328" max="3328" width="19.7109375" style="220" customWidth="1"/>
    <col min="3329" max="3329" width="49.85546875" style="220" customWidth="1"/>
    <col min="3330" max="3330" width="14.5703125" style="220" customWidth="1"/>
    <col min="3331" max="3331" width="13.7109375" style="220" customWidth="1"/>
    <col min="3332" max="3332" width="13.42578125" style="220" customWidth="1"/>
    <col min="3333" max="3333" width="15.42578125" style="220" customWidth="1"/>
    <col min="3334" max="3335" width="10.28515625" style="220" bestFit="1" customWidth="1"/>
    <col min="3336" max="3580" width="9.140625" style="220"/>
    <col min="3581" max="3581" width="5" style="220" customWidth="1"/>
    <col min="3582" max="3582" width="4.7109375" style="220" customWidth="1"/>
    <col min="3583" max="3583" width="5" style="220" customWidth="1"/>
    <col min="3584" max="3584" width="19.7109375" style="220" customWidth="1"/>
    <col min="3585" max="3585" width="49.85546875" style="220" customWidth="1"/>
    <col min="3586" max="3586" width="14.5703125" style="220" customWidth="1"/>
    <col min="3587" max="3587" width="13.7109375" style="220" customWidth="1"/>
    <col min="3588" max="3588" width="13.42578125" style="220" customWidth="1"/>
    <col min="3589" max="3589" width="15.42578125" style="220" customWidth="1"/>
    <col min="3590" max="3591" width="10.28515625" style="220" bestFit="1" customWidth="1"/>
    <col min="3592" max="3836" width="9.140625" style="220"/>
    <col min="3837" max="3837" width="5" style="220" customWidth="1"/>
    <col min="3838" max="3838" width="4.7109375" style="220" customWidth="1"/>
    <col min="3839" max="3839" width="5" style="220" customWidth="1"/>
    <col min="3840" max="3840" width="19.7109375" style="220" customWidth="1"/>
    <col min="3841" max="3841" width="49.85546875" style="220" customWidth="1"/>
    <col min="3842" max="3842" width="14.5703125" style="220" customWidth="1"/>
    <col min="3843" max="3843" width="13.7109375" style="220" customWidth="1"/>
    <col min="3844" max="3844" width="13.42578125" style="220" customWidth="1"/>
    <col min="3845" max="3845" width="15.42578125" style="220" customWidth="1"/>
    <col min="3846" max="3847" width="10.28515625" style="220" bestFit="1" customWidth="1"/>
    <col min="3848" max="4092" width="9.140625" style="220"/>
    <col min="4093" max="4093" width="5" style="220" customWidth="1"/>
    <col min="4094" max="4094" width="4.7109375" style="220" customWidth="1"/>
    <col min="4095" max="4095" width="5" style="220" customWidth="1"/>
    <col min="4096" max="4096" width="19.7109375" style="220" customWidth="1"/>
    <col min="4097" max="4097" width="49.85546875" style="220" customWidth="1"/>
    <col min="4098" max="4098" width="14.5703125" style="220" customWidth="1"/>
    <col min="4099" max="4099" width="13.7109375" style="220" customWidth="1"/>
    <col min="4100" max="4100" width="13.42578125" style="220" customWidth="1"/>
    <col min="4101" max="4101" width="15.42578125" style="220" customWidth="1"/>
    <col min="4102" max="4103" width="10.28515625" style="220" bestFit="1" customWidth="1"/>
    <col min="4104" max="4348" width="9.140625" style="220"/>
    <col min="4349" max="4349" width="5" style="220" customWidth="1"/>
    <col min="4350" max="4350" width="4.7109375" style="220" customWidth="1"/>
    <col min="4351" max="4351" width="5" style="220" customWidth="1"/>
    <col min="4352" max="4352" width="19.7109375" style="220" customWidth="1"/>
    <col min="4353" max="4353" width="49.85546875" style="220" customWidth="1"/>
    <col min="4354" max="4354" width="14.5703125" style="220" customWidth="1"/>
    <col min="4355" max="4355" width="13.7109375" style="220" customWidth="1"/>
    <col min="4356" max="4356" width="13.42578125" style="220" customWidth="1"/>
    <col min="4357" max="4357" width="15.42578125" style="220" customWidth="1"/>
    <col min="4358" max="4359" width="10.28515625" style="220" bestFit="1" customWidth="1"/>
    <col min="4360" max="4604" width="9.140625" style="220"/>
    <col min="4605" max="4605" width="5" style="220" customWidth="1"/>
    <col min="4606" max="4606" width="4.7109375" style="220" customWidth="1"/>
    <col min="4607" max="4607" width="5" style="220" customWidth="1"/>
    <col min="4608" max="4608" width="19.7109375" style="220" customWidth="1"/>
    <col min="4609" max="4609" width="49.85546875" style="220" customWidth="1"/>
    <col min="4610" max="4610" width="14.5703125" style="220" customWidth="1"/>
    <col min="4611" max="4611" width="13.7109375" style="220" customWidth="1"/>
    <col min="4612" max="4612" width="13.42578125" style="220" customWidth="1"/>
    <col min="4613" max="4613" width="15.42578125" style="220" customWidth="1"/>
    <col min="4614" max="4615" width="10.28515625" style="220" bestFit="1" customWidth="1"/>
    <col min="4616" max="4860" width="9.140625" style="220"/>
    <col min="4861" max="4861" width="5" style="220" customWidth="1"/>
    <col min="4862" max="4862" width="4.7109375" style="220" customWidth="1"/>
    <col min="4863" max="4863" width="5" style="220" customWidth="1"/>
    <col min="4864" max="4864" width="19.7109375" style="220" customWidth="1"/>
    <col min="4865" max="4865" width="49.85546875" style="220" customWidth="1"/>
    <col min="4866" max="4866" width="14.5703125" style="220" customWidth="1"/>
    <col min="4867" max="4867" width="13.7109375" style="220" customWidth="1"/>
    <col min="4868" max="4868" width="13.42578125" style="220" customWidth="1"/>
    <col min="4869" max="4869" width="15.42578125" style="220" customWidth="1"/>
    <col min="4870" max="4871" width="10.28515625" style="220" bestFit="1" customWidth="1"/>
    <col min="4872" max="5116" width="9.140625" style="220"/>
    <col min="5117" max="5117" width="5" style="220" customWidth="1"/>
    <col min="5118" max="5118" width="4.7109375" style="220" customWidth="1"/>
    <col min="5119" max="5119" width="5" style="220" customWidth="1"/>
    <col min="5120" max="5120" width="19.7109375" style="220" customWidth="1"/>
    <col min="5121" max="5121" width="49.85546875" style="220" customWidth="1"/>
    <col min="5122" max="5122" width="14.5703125" style="220" customWidth="1"/>
    <col min="5123" max="5123" width="13.7109375" style="220" customWidth="1"/>
    <col min="5124" max="5124" width="13.42578125" style="220" customWidth="1"/>
    <col min="5125" max="5125" width="15.42578125" style="220" customWidth="1"/>
    <col min="5126" max="5127" width="10.28515625" style="220" bestFit="1" customWidth="1"/>
    <col min="5128" max="5372" width="9.140625" style="220"/>
    <col min="5373" max="5373" width="5" style="220" customWidth="1"/>
    <col min="5374" max="5374" width="4.7109375" style="220" customWidth="1"/>
    <col min="5375" max="5375" width="5" style="220" customWidth="1"/>
    <col min="5376" max="5376" width="19.7109375" style="220" customWidth="1"/>
    <col min="5377" max="5377" width="49.85546875" style="220" customWidth="1"/>
    <col min="5378" max="5378" width="14.5703125" style="220" customWidth="1"/>
    <col min="5379" max="5379" width="13.7109375" style="220" customWidth="1"/>
    <col min="5380" max="5380" width="13.42578125" style="220" customWidth="1"/>
    <col min="5381" max="5381" width="15.42578125" style="220" customWidth="1"/>
    <col min="5382" max="5383" width="10.28515625" style="220" bestFit="1" customWidth="1"/>
    <col min="5384" max="5628" width="9.140625" style="220"/>
    <col min="5629" max="5629" width="5" style="220" customWidth="1"/>
    <col min="5630" max="5630" width="4.7109375" style="220" customWidth="1"/>
    <col min="5631" max="5631" width="5" style="220" customWidth="1"/>
    <col min="5632" max="5632" width="19.7109375" style="220" customWidth="1"/>
    <col min="5633" max="5633" width="49.85546875" style="220" customWidth="1"/>
    <col min="5634" max="5634" width="14.5703125" style="220" customWidth="1"/>
    <col min="5635" max="5635" width="13.7109375" style="220" customWidth="1"/>
    <col min="5636" max="5636" width="13.42578125" style="220" customWidth="1"/>
    <col min="5637" max="5637" width="15.42578125" style="220" customWidth="1"/>
    <col min="5638" max="5639" width="10.28515625" style="220" bestFit="1" customWidth="1"/>
    <col min="5640" max="5884" width="9.140625" style="220"/>
    <col min="5885" max="5885" width="5" style="220" customWidth="1"/>
    <col min="5886" max="5886" width="4.7109375" style="220" customWidth="1"/>
    <col min="5887" max="5887" width="5" style="220" customWidth="1"/>
    <col min="5888" max="5888" width="19.7109375" style="220" customWidth="1"/>
    <col min="5889" max="5889" width="49.85546875" style="220" customWidth="1"/>
    <col min="5890" max="5890" width="14.5703125" style="220" customWidth="1"/>
    <col min="5891" max="5891" width="13.7109375" style="220" customWidth="1"/>
    <col min="5892" max="5892" width="13.42578125" style="220" customWidth="1"/>
    <col min="5893" max="5893" width="15.42578125" style="220" customWidth="1"/>
    <col min="5894" max="5895" width="10.28515625" style="220" bestFit="1" customWidth="1"/>
    <col min="5896" max="6140" width="9.140625" style="220"/>
    <col min="6141" max="6141" width="5" style="220" customWidth="1"/>
    <col min="6142" max="6142" width="4.7109375" style="220" customWidth="1"/>
    <col min="6143" max="6143" width="5" style="220" customWidth="1"/>
    <col min="6144" max="6144" width="19.7109375" style="220" customWidth="1"/>
    <col min="6145" max="6145" width="49.85546875" style="220" customWidth="1"/>
    <col min="6146" max="6146" width="14.5703125" style="220" customWidth="1"/>
    <col min="6147" max="6147" width="13.7109375" style="220" customWidth="1"/>
    <col min="6148" max="6148" width="13.42578125" style="220" customWidth="1"/>
    <col min="6149" max="6149" width="15.42578125" style="220" customWidth="1"/>
    <col min="6150" max="6151" width="10.28515625" style="220" bestFit="1" customWidth="1"/>
    <col min="6152" max="6396" width="9.140625" style="220"/>
    <col min="6397" max="6397" width="5" style="220" customWidth="1"/>
    <col min="6398" max="6398" width="4.7109375" style="220" customWidth="1"/>
    <col min="6399" max="6399" width="5" style="220" customWidth="1"/>
    <col min="6400" max="6400" width="19.7109375" style="220" customWidth="1"/>
    <col min="6401" max="6401" width="49.85546875" style="220" customWidth="1"/>
    <col min="6402" max="6402" width="14.5703125" style="220" customWidth="1"/>
    <col min="6403" max="6403" width="13.7109375" style="220" customWidth="1"/>
    <col min="6404" max="6404" width="13.42578125" style="220" customWidth="1"/>
    <col min="6405" max="6405" width="15.42578125" style="220" customWidth="1"/>
    <col min="6406" max="6407" width="10.28515625" style="220" bestFit="1" customWidth="1"/>
    <col min="6408" max="6652" width="9.140625" style="220"/>
    <col min="6653" max="6653" width="5" style="220" customWidth="1"/>
    <col min="6654" max="6654" width="4.7109375" style="220" customWidth="1"/>
    <col min="6655" max="6655" width="5" style="220" customWidth="1"/>
    <col min="6656" max="6656" width="19.7109375" style="220" customWidth="1"/>
    <col min="6657" max="6657" width="49.85546875" style="220" customWidth="1"/>
    <col min="6658" max="6658" width="14.5703125" style="220" customWidth="1"/>
    <col min="6659" max="6659" width="13.7109375" style="220" customWidth="1"/>
    <col min="6660" max="6660" width="13.42578125" style="220" customWidth="1"/>
    <col min="6661" max="6661" width="15.42578125" style="220" customWidth="1"/>
    <col min="6662" max="6663" width="10.28515625" style="220" bestFit="1" customWidth="1"/>
    <col min="6664" max="6908" width="9.140625" style="220"/>
    <col min="6909" max="6909" width="5" style="220" customWidth="1"/>
    <col min="6910" max="6910" width="4.7109375" style="220" customWidth="1"/>
    <col min="6911" max="6911" width="5" style="220" customWidth="1"/>
    <col min="6912" max="6912" width="19.7109375" style="220" customWidth="1"/>
    <col min="6913" max="6913" width="49.85546875" style="220" customWidth="1"/>
    <col min="6914" max="6914" width="14.5703125" style="220" customWidth="1"/>
    <col min="6915" max="6915" width="13.7109375" style="220" customWidth="1"/>
    <col min="6916" max="6916" width="13.42578125" style="220" customWidth="1"/>
    <col min="6917" max="6917" width="15.42578125" style="220" customWidth="1"/>
    <col min="6918" max="6919" width="10.28515625" style="220" bestFit="1" customWidth="1"/>
    <col min="6920" max="7164" width="9.140625" style="220"/>
    <col min="7165" max="7165" width="5" style="220" customWidth="1"/>
    <col min="7166" max="7166" width="4.7109375" style="220" customWidth="1"/>
    <col min="7167" max="7167" width="5" style="220" customWidth="1"/>
    <col min="7168" max="7168" width="19.7109375" style="220" customWidth="1"/>
    <col min="7169" max="7169" width="49.85546875" style="220" customWidth="1"/>
    <col min="7170" max="7170" width="14.5703125" style="220" customWidth="1"/>
    <col min="7171" max="7171" width="13.7109375" style="220" customWidth="1"/>
    <col min="7172" max="7172" width="13.42578125" style="220" customWidth="1"/>
    <col min="7173" max="7173" width="15.42578125" style="220" customWidth="1"/>
    <col min="7174" max="7175" width="10.28515625" style="220" bestFit="1" customWidth="1"/>
    <col min="7176" max="7420" width="9.140625" style="220"/>
    <col min="7421" max="7421" width="5" style="220" customWidth="1"/>
    <col min="7422" max="7422" width="4.7109375" style="220" customWidth="1"/>
    <col min="7423" max="7423" width="5" style="220" customWidth="1"/>
    <col min="7424" max="7424" width="19.7109375" style="220" customWidth="1"/>
    <col min="7425" max="7425" width="49.85546875" style="220" customWidth="1"/>
    <col min="7426" max="7426" width="14.5703125" style="220" customWidth="1"/>
    <col min="7427" max="7427" width="13.7109375" style="220" customWidth="1"/>
    <col min="7428" max="7428" width="13.42578125" style="220" customWidth="1"/>
    <col min="7429" max="7429" width="15.42578125" style="220" customWidth="1"/>
    <col min="7430" max="7431" width="10.28515625" style="220" bestFit="1" customWidth="1"/>
    <col min="7432" max="7676" width="9.140625" style="220"/>
    <col min="7677" max="7677" width="5" style="220" customWidth="1"/>
    <col min="7678" max="7678" width="4.7109375" style="220" customWidth="1"/>
    <col min="7679" max="7679" width="5" style="220" customWidth="1"/>
    <col min="7680" max="7680" width="19.7109375" style="220" customWidth="1"/>
    <col min="7681" max="7681" width="49.85546875" style="220" customWidth="1"/>
    <col min="7682" max="7682" width="14.5703125" style="220" customWidth="1"/>
    <col min="7683" max="7683" width="13.7109375" style="220" customWidth="1"/>
    <col min="7684" max="7684" width="13.42578125" style="220" customWidth="1"/>
    <col min="7685" max="7685" width="15.42578125" style="220" customWidth="1"/>
    <col min="7686" max="7687" width="10.28515625" style="220" bestFit="1" customWidth="1"/>
    <col min="7688" max="7932" width="9.140625" style="220"/>
    <col min="7933" max="7933" width="5" style="220" customWidth="1"/>
    <col min="7934" max="7934" width="4.7109375" style="220" customWidth="1"/>
    <col min="7935" max="7935" width="5" style="220" customWidth="1"/>
    <col min="7936" max="7936" width="19.7109375" style="220" customWidth="1"/>
    <col min="7937" max="7937" width="49.85546875" style="220" customWidth="1"/>
    <col min="7938" max="7938" width="14.5703125" style="220" customWidth="1"/>
    <col min="7939" max="7939" width="13.7109375" style="220" customWidth="1"/>
    <col min="7940" max="7940" width="13.42578125" style="220" customWidth="1"/>
    <col min="7941" max="7941" width="15.42578125" style="220" customWidth="1"/>
    <col min="7942" max="7943" width="10.28515625" style="220" bestFit="1" customWidth="1"/>
    <col min="7944" max="8188" width="9.140625" style="220"/>
    <col min="8189" max="8189" width="5" style="220" customWidth="1"/>
    <col min="8190" max="8190" width="4.7109375" style="220" customWidth="1"/>
    <col min="8191" max="8191" width="5" style="220" customWidth="1"/>
    <col min="8192" max="8192" width="19.7109375" style="220" customWidth="1"/>
    <col min="8193" max="8193" width="49.85546875" style="220" customWidth="1"/>
    <col min="8194" max="8194" width="14.5703125" style="220" customWidth="1"/>
    <col min="8195" max="8195" width="13.7109375" style="220" customWidth="1"/>
    <col min="8196" max="8196" width="13.42578125" style="220" customWidth="1"/>
    <col min="8197" max="8197" width="15.42578125" style="220" customWidth="1"/>
    <col min="8198" max="8199" width="10.28515625" style="220" bestFit="1" customWidth="1"/>
    <col min="8200" max="8444" width="9.140625" style="220"/>
    <col min="8445" max="8445" width="5" style="220" customWidth="1"/>
    <col min="8446" max="8446" width="4.7109375" style="220" customWidth="1"/>
    <col min="8447" max="8447" width="5" style="220" customWidth="1"/>
    <col min="8448" max="8448" width="19.7109375" style="220" customWidth="1"/>
    <col min="8449" max="8449" width="49.85546875" style="220" customWidth="1"/>
    <col min="8450" max="8450" width="14.5703125" style="220" customWidth="1"/>
    <col min="8451" max="8451" width="13.7109375" style="220" customWidth="1"/>
    <col min="8452" max="8452" width="13.42578125" style="220" customWidth="1"/>
    <col min="8453" max="8453" width="15.42578125" style="220" customWidth="1"/>
    <col min="8454" max="8455" width="10.28515625" style="220" bestFit="1" customWidth="1"/>
    <col min="8456" max="8700" width="9.140625" style="220"/>
    <col min="8701" max="8701" width="5" style="220" customWidth="1"/>
    <col min="8702" max="8702" width="4.7109375" style="220" customWidth="1"/>
    <col min="8703" max="8703" width="5" style="220" customWidth="1"/>
    <col min="8704" max="8704" width="19.7109375" style="220" customWidth="1"/>
    <col min="8705" max="8705" width="49.85546875" style="220" customWidth="1"/>
    <col min="8706" max="8706" width="14.5703125" style="220" customWidth="1"/>
    <col min="8707" max="8707" width="13.7109375" style="220" customWidth="1"/>
    <col min="8708" max="8708" width="13.42578125" style="220" customWidth="1"/>
    <col min="8709" max="8709" width="15.42578125" style="220" customWidth="1"/>
    <col min="8710" max="8711" width="10.28515625" style="220" bestFit="1" customWidth="1"/>
    <col min="8712" max="8956" width="9.140625" style="220"/>
    <col min="8957" max="8957" width="5" style="220" customWidth="1"/>
    <col min="8958" max="8958" width="4.7109375" style="220" customWidth="1"/>
    <col min="8959" max="8959" width="5" style="220" customWidth="1"/>
    <col min="8960" max="8960" width="19.7109375" style="220" customWidth="1"/>
    <col min="8961" max="8961" width="49.85546875" style="220" customWidth="1"/>
    <col min="8962" max="8962" width="14.5703125" style="220" customWidth="1"/>
    <col min="8963" max="8963" width="13.7109375" style="220" customWidth="1"/>
    <col min="8964" max="8964" width="13.42578125" style="220" customWidth="1"/>
    <col min="8965" max="8965" width="15.42578125" style="220" customWidth="1"/>
    <col min="8966" max="8967" width="10.28515625" style="220" bestFit="1" customWidth="1"/>
    <col min="8968" max="9212" width="9.140625" style="220"/>
    <col min="9213" max="9213" width="5" style="220" customWidth="1"/>
    <col min="9214" max="9214" width="4.7109375" style="220" customWidth="1"/>
    <col min="9215" max="9215" width="5" style="220" customWidth="1"/>
    <col min="9216" max="9216" width="19.7109375" style="220" customWidth="1"/>
    <col min="9217" max="9217" width="49.85546875" style="220" customWidth="1"/>
    <col min="9218" max="9218" width="14.5703125" style="220" customWidth="1"/>
    <col min="9219" max="9219" width="13.7109375" style="220" customWidth="1"/>
    <col min="9220" max="9220" width="13.42578125" style="220" customWidth="1"/>
    <col min="9221" max="9221" width="15.42578125" style="220" customWidth="1"/>
    <col min="9222" max="9223" width="10.28515625" style="220" bestFit="1" customWidth="1"/>
    <col min="9224" max="9468" width="9.140625" style="220"/>
    <col min="9469" max="9469" width="5" style="220" customWidth="1"/>
    <col min="9470" max="9470" width="4.7109375" style="220" customWidth="1"/>
    <col min="9471" max="9471" width="5" style="220" customWidth="1"/>
    <col min="9472" max="9472" width="19.7109375" style="220" customWidth="1"/>
    <col min="9473" max="9473" width="49.85546875" style="220" customWidth="1"/>
    <col min="9474" max="9474" width="14.5703125" style="220" customWidth="1"/>
    <col min="9475" max="9475" width="13.7109375" style="220" customWidth="1"/>
    <col min="9476" max="9476" width="13.42578125" style="220" customWidth="1"/>
    <col min="9477" max="9477" width="15.42578125" style="220" customWidth="1"/>
    <col min="9478" max="9479" width="10.28515625" style="220" bestFit="1" customWidth="1"/>
    <col min="9480" max="9724" width="9.140625" style="220"/>
    <col min="9725" max="9725" width="5" style="220" customWidth="1"/>
    <col min="9726" max="9726" width="4.7109375" style="220" customWidth="1"/>
    <col min="9727" max="9727" width="5" style="220" customWidth="1"/>
    <col min="9728" max="9728" width="19.7109375" style="220" customWidth="1"/>
    <col min="9729" max="9729" width="49.85546875" style="220" customWidth="1"/>
    <col min="9730" max="9730" width="14.5703125" style="220" customWidth="1"/>
    <col min="9731" max="9731" width="13.7109375" style="220" customWidth="1"/>
    <col min="9732" max="9732" width="13.42578125" style="220" customWidth="1"/>
    <col min="9733" max="9733" width="15.42578125" style="220" customWidth="1"/>
    <col min="9734" max="9735" width="10.28515625" style="220" bestFit="1" customWidth="1"/>
    <col min="9736" max="9980" width="9.140625" style="220"/>
    <col min="9981" max="9981" width="5" style="220" customWidth="1"/>
    <col min="9982" max="9982" width="4.7109375" style="220" customWidth="1"/>
    <col min="9983" max="9983" width="5" style="220" customWidth="1"/>
    <col min="9984" max="9984" width="19.7109375" style="220" customWidth="1"/>
    <col min="9985" max="9985" width="49.85546875" style="220" customWidth="1"/>
    <col min="9986" max="9986" width="14.5703125" style="220" customWidth="1"/>
    <col min="9987" max="9987" width="13.7109375" style="220" customWidth="1"/>
    <col min="9988" max="9988" width="13.42578125" style="220" customWidth="1"/>
    <col min="9989" max="9989" width="15.42578125" style="220" customWidth="1"/>
    <col min="9990" max="9991" width="10.28515625" style="220" bestFit="1" customWidth="1"/>
    <col min="9992" max="10236" width="9.140625" style="220"/>
    <col min="10237" max="10237" width="5" style="220" customWidth="1"/>
    <col min="10238" max="10238" width="4.7109375" style="220" customWidth="1"/>
    <col min="10239" max="10239" width="5" style="220" customWidth="1"/>
    <col min="10240" max="10240" width="19.7109375" style="220" customWidth="1"/>
    <col min="10241" max="10241" width="49.85546875" style="220" customWidth="1"/>
    <col min="10242" max="10242" width="14.5703125" style="220" customWidth="1"/>
    <col min="10243" max="10243" width="13.7109375" style="220" customWidth="1"/>
    <col min="10244" max="10244" width="13.42578125" style="220" customWidth="1"/>
    <col min="10245" max="10245" width="15.42578125" style="220" customWidth="1"/>
    <col min="10246" max="10247" width="10.28515625" style="220" bestFit="1" customWidth="1"/>
    <col min="10248" max="10492" width="9.140625" style="220"/>
    <col min="10493" max="10493" width="5" style="220" customWidth="1"/>
    <col min="10494" max="10494" width="4.7109375" style="220" customWidth="1"/>
    <col min="10495" max="10495" width="5" style="220" customWidth="1"/>
    <col min="10496" max="10496" width="19.7109375" style="220" customWidth="1"/>
    <col min="10497" max="10497" width="49.85546875" style="220" customWidth="1"/>
    <col min="10498" max="10498" width="14.5703125" style="220" customWidth="1"/>
    <col min="10499" max="10499" width="13.7109375" style="220" customWidth="1"/>
    <col min="10500" max="10500" width="13.42578125" style="220" customWidth="1"/>
    <col min="10501" max="10501" width="15.42578125" style="220" customWidth="1"/>
    <col min="10502" max="10503" width="10.28515625" style="220" bestFit="1" customWidth="1"/>
    <col min="10504" max="10748" width="9.140625" style="220"/>
    <col min="10749" max="10749" width="5" style="220" customWidth="1"/>
    <col min="10750" max="10750" width="4.7109375" style="220" customWidth="1"/>
    <col min="10751" max="10751" width="5" style="220" customWidth="1"/>
    <col min="10752" max="10752" width="19.7109375" style="220" customWidth="1"/>
    <col min="10753" max="10753" width="49.85546875" style="220" customWidth="1"/>
    <col min="10754" max="10754" width="14.5703125" style="220" customWidth="1"/>
    <col min="10755" max="10755" width="13.7109375" style="220" customWidth="1"/>
    <col min="10756" max="10756" width="13.42578125" style="220" customWidth="1"/>
    <col min="10757" max="10757" width="15.42578125" style="220" customWidth="1"/>
    <col min="10758" max="10759" width="10.28515625" style="220" bestFit="1" customWidth="1"/>
    <col min="10760" max="11004" width="9.140625" style="220"/>
    <col min="11005" max="11005" width="5" style="220" customWidth="1"/>
    <col min="11006" max="11006" width="4.7109375" style="220" customWidth="1"/>
    <col min="11007" max="11007" width="5" style="220" customWidth="1"/>
    <col min="11008" max="11008" width="19.7109375" style="220" customWidth="1"/>
    <col min="11009" max="11009" width="49.85546875" style="220" customWidth="1"/>
    <col min="11010" max="11010" width="14.5703125" style="220" customWidth="1"/>
    <col min="11011" max="11011" width="13.7109375" style="220" customWidth="1"/>
    <col min="11012" max="11012" width="13.42578125" style="220" customWidth="1"/>
    <col min="11013" max="11013" width="15.42578125" style="220" customWidth="1"/>
    <col min="11014" max="11015" width="10.28515625" style="220" bestFit="1" customWidth="1"/>
    <col min="11016" max="11260" width="9.140625" style="220"/>
    <col min="11261" max="11261" width="5" style="220" customWidth="1"/>
    <col min="11262" max="11262" width="4.7109375" style="220" customWidth="1"/>
    <col min="11263" max="11263" width="5" style="220" customWidth="1"/>
    <col min="11264" max="11264" width="19.7109375" style="220" customWidth="1"/>
    <col min="11265" max="11265" width="49.85546875" style="220" customWidth="1"/>
    <col min="11266" max="11266" width="14.5703125" style="220" customWidth="1"/>
    <col min="11267" max="11267" width="13.7109375" style="220" customWidth="1"/>
    <col min="11268" max="11268" width="13.42578125" style="220" customWidth="1"/>
    <col min="11269" max="11269" width="15.42578125" style="220" customWidth="1"/>
    <col min="11270" max="11271" width="10.28515625" style="220" bestFit="1" customWidth="1"/>
    <col min="11272" max="11516" width="9.140625" style="220"/>
    <col min="11517" max="11517" width="5" style="220" customWidth="1"/>
    <col min="11518" max="11518" width="4.7109375" style="220" customWidth="1"/>
    <col min="11519" max="11519" width="5" style="220" customWidth="1"/>
    <col min="11520" max="11520" width="19.7109375" style="220" customWidth="1"/>
    <col min="11521" max="11521" width="49.85546875" style="220" customWidth="1"/>
    <col min="11522" max="11522" width="14.5703125" style="220" customWidth="1"/>
    <col min="11523" max="11523" width="13.7109375" style="220" customWidth="1"/>
    <col min="11524" max="11524" width="13.42578125" style="220" customWidth="1"/>
    <col min="11525" max="11525" width="15.42578125" style="220" customWidth="1"/>
    <col min="11526" max="11527" width="10.28515625" style="220" bestFit="1" customWidth="1"/>
    <col min="11528" max="11772" width="9.140625" style="220"/>
    <col min="11773" max="11773" width="5" style="220" customWidth="1"/>
    <col min="11774" max="11774" width="4.7109375" style="220" customWidth="1"/>
    <col min="11775" max="11775" width="5" style="220" customWidth="1"/>
    <col min="11776" max="11776" width="19.7109375" style="220" customWidth="1"/>
    <col min="11777" max="11777" width="49.85546875" style="220" customWidth="1"/>
    <col min="11778" max="11778" width="14.5703125" style="220" customWidth="1"/>
    <col min="11779" max="11779" width="13.7109375" style="220" customWidth="1"/>
    <col min="11780" max="11780" width="13.42578125" style="220" customWidth="1"/>
    <col min="11781" max="11781" width="15.42578125" style="220" customWidth="1"/>
    <col min="11782" max="11783" width="10.28515625" style="220" bestFit="1" customWidth="1"/>
    <col min="11784" max="12028" width="9.140625" style="220"/>
    <col min="12029" max="12029" width="5" style="220" customWidth="1"/>
    <col min="12030" max="12030" width="4.7109375" style="220" customWidth="1"/>
    <col min="12031" max="12031" width="5" style="220" customWidth="1"/>
    <col min="12032" max="12032" width="19.7109375" style="220" customWidth="1"/>
    <col min="12033" max="12033" width="49.85546875" style="220" customWidth="1"/>
    <col min="12034" max="12034" width="14.5703125" style="220" customWidth="1"/>
    <col min="12035" max="12035" width="13.7109375" style="220" customWidth="1"/>
    <col min="12036" max="12036" width="13.42578125" style="220" customWidth="1"/>
    <col min="12037" max="12037" width="15.42578125" style="220" customWidth="1"/>
    <col min="12038" max="12039" width="10.28515625" style="220" bestFit="1" customWidth="1"/>
    <col min="12040" max="12284" width="9.140625" style="220"/>
    <col min="12285" max="12285" width="5" style="220" customWidth="1"/>
    <col min="12286" max="12286" width="4.7109375" style="220" customWidth="1"/>
    <col min="12287" max="12287" width="5" style="220" customWidth="1"/>
    <col min="12288" max="12288" width="19.7109375" style="220" customWidth="1"/>
    <col min="12289" max="12289" width="49.85546875" style="220" customWidth="1"/>
    <col min="12290" max="12290" width="14.5703125" style="220" customWidth="1"/>
    <col min="12291" max="12291" width="13.7109375" style="220" customWidth="1"/>
    <col min="12292" max="12292" width="13.42578125" style="220" customWidth="1"/>
    <col min="12293" max="12293" width="15.42578125" style="220" customWidth="1"/>
    <col min="12294" max="12295" width="10.28515625" style="220" bestFit="1" customWidth="1"/>
    <col min="12296" max="12540" width="9.140625" style="220"/>
    <col min="12541" max="12541" width="5" style="220" customWidth="1"/>
    <col min="12542" max="12542" width="4.7109375" style="220" customWidth="1"/>
    <col min="12543" max="12543" width="5" style="220" customWidth="1"/>
    <col min="12544" max="12544" width="19.7109375" style="220" customWidth="1"/>
    <col min="12545" max="12545" width="49.85546875" style="220" customWidth="1"/>
    <col min="12546" max="12546" width="14.5703125" style="220" customWidth="1"/>
    <col min="12547" max="12547" width="13.7109375" style="220" customWidth="1"/>
    <col min="12548" max="12548" width="13.42578125" style="220" customWidth="1"/>
    <col min="12549" max="12549" width="15.42578125" style="220" customWidth="1"/>
    <col min="12550" max="12551" width="10.28515625" style="220" bestFit="1" customWidth="1"/>
    <col min="12552" max="12796" width="9.140625" style="220"/>
    <col min="12797" max="12797" width="5" style="220" customWidth="1"/>
    <col min="12798" max="12798" width="4.7109375" style="220" customWidth="1"/>
    <col min="12799" max="12799" width="5" style="220" customWidth="1"/>
    <col min="12800" max="12800" width="19.7109375" style="220" customWidth="1"/>
    <col min="12801" max="12801" width="49.85546875" style="220" customWidth="1"/>
    <col min="12802" max="12802" width="14.5703125" style="220" customWidth="1"/>
    <col min="12803" max="12803" width="13.7109375" style="220" customWidth="1"/>
    <col min="12804" max="12804" width="13.42578125" style="220" customWidth="1"/>
    <col min="12805" max="12805" width="15.42578125" style="220" customWidth="1"/>
    <col min="12806" max="12807" width="10.28515625" style="220" bestFit="1" customWidth="1"/>
    <col min="12808" max="13052" width="9.140625" style="220"/>
    <col min="13053" max="13053" width="5" style="220" customWidth="1"/>
    <col min="13054" max="13054" width="4.7109375" style="220" customWidth="1"/>
    <col min="13055" max="13055" width="5" style="220" customWidth="1"/>
    <col min="13056" max="13056" width="19.7109375" style="220" customWidth="1"/>
    <col min="13057" max="13057" width="49.85546875" style="220" customWidth="1"/>
    <col min="13058" max="13058" width="14.5703125" style="220" customWidth="1"/>
    <col min="13059" max="13059" width="13.7109375" style="220" customWidth="1"/>
    <col min="13060" max="13060" width="13.42578125" style="220" customWidth="1"/>
    <col min="13061" max="13061" width="15.42578125" style="220" customWidth="1"/>
    <col min="13062" max="13063" width="10.28515625" style="220" bestFit="1" customWidth="1"/>
    <col min="13064" max="13308" width="9.140625" style="220"/>
    <col min="13309" max="13309" width="5" style="220" customWidth="1"/>
    <col min="13310" max="13310" width="4.7109375" style="220" customWidth="1"/>
    <col min="13311" max="13311" width="5" style="220" customWidth="1"/>
    <col min="13312" max="13312" width="19.7109375" style="220" customWidth="1"/>
    <col min="13313" max="13313" width="49.85546875" style="220" customWidth="1"/>
    <col min="13314" max="13314" width="14.5703125" style="220" customWidth="1"/>
    <col min="13315" max="13315" width="13.7109375" style="220" customWidth="1"/>
    <col min="13316" max="13316" width="13.42578125" style="220" customWidth="1"/>
    <col min="13317" max="13317" width="15.42578125" style="220" customWidth="1"/>
    <col min="13318" max="13319" width="10.28515625" style="220" bestFit="1" customWidth="1"/>
    <col min="13320" max="13564" width="9.140625" style="220"/>
    <col min="13565" max="13565" width="5" style="220" customWidth="1"/>
    <col min="13566" max="13566" width="4.7109375" style="220" customWidth="1"/>
    <col min="13567" max="13567" width="5" style="220" customWidth="1"/>
    <col min="13568" max="13568" width="19.7109375" style="220" customWidth="1"/>
    <col min="13569" max="13569" width="49.85546875" style="220" customWidth="1"/>
    <col min="13570" max="13570" width="14.5703125" style="220" customWidth="1"/>
    <col min="13571" max="13571" width="13.7109375" style="220" customWidth="1"/>
    <col min="13572" max="13572" width="13.42578125" style="220" customWidth="1"/>
    <col min="13573" max="13573" width="15.42578125" style="220" customWidth="1"/>
    <col min="13574" max="13575" width="10.28515625" style="220" bestFit="1" customWidth="1"/>
    <col min="13576" max="13820" width="9.140625" style="220"/>
    <col min="13821" max="13821" width="5" style="220" customWidth="1"/>
    <col min="13822" max="13822" width="4.7109375" style="220" customWidth="1"/>
    <col min="13823" max="13823" width="5" style="220" customWidth="1"/>
    <col min="13824" max="13824" width="19.7109375" style="220" customWidth="1"/>
    <col min="13825" max="13825" width="49.85546875" style="220" customWidth="1"/>
    <col min="13826" max="13826" width="14.5703125" style="220" customWidth="1"/>
    <col min="13827" max="13827" width="13.7109375" style="220" customWidth="1"/>
    <col min="13828" max="13828" width="13.42578125" style="220" customWidth="1"/>
    <col min="13829" max="13829" width="15.42578125" style="220" customWidth="1"/>
    <col min="13830" max="13831" width="10.28515625" style="220" bestFit="1" customWidth="1"/>
    <col min="13832" max="14076" width="9.140625" style="220"/>
    <col min="14077" max="14077" width="5" style="220" customWidth="1"/>
    <col min="14078" max="14078" width="4.7109375" style="220" customWidth="1"/>
    <col min="14079" max="14079" width="5" style="220" customWidth="1"/>
    <col min="14080" max="14080" width="19.7109375" style="220" customWidth="1"/>
    <col min="14081" max="14081" width="49.85546875" style="220" customWidth="1"/>
    <col min="14082" max="14082" width="14.5703125" style="220" customWidth="1"/>
    <col min="14083" max="14083" width="13.7109375" style="220" customWidth="1"/>
    <col min="14084" max="14084" width="13.42578125" style="220" customWidth="1"/>
    <col min="14085" max="14085" width="15.42578125" style="220" customWidth="1"/>
    <col min="14086" max="14087" width="10.28515625" style="220" bestFit="1" customWidth="1"/>
    <col min="14088" max="14332" width="9.140625" style="220"/>
    <col min="14333" max="14333" width="5" style="220" customWidth="1"/>
    <col min="14334" max="14334" width="4.7109375" style="220" customWidth="1"/>
    <col min="14335" max="14335" width="5" style="220" customWidth="1"/>
    <col min="14336" max="14336" width="19.7109375" style="220" customWidth="1"/>
    <col min="14337" max="14337" width="49.85546875" style="220" customWidth="1"/>
    <col min="14338" max="14338" width="14.5703125" style="220" customWidth="1"/>
    <col min="14339" max="14339" width="13.7109375" style="220" customWidth="1"/>
    <col min="14340" max="14340" width="13.42578125" style="220" customWidth="1"/>
    <col min="14341" max="14341" width="15.42578125" style="220" customWidth="1"/>
    <col min="14342" max="14343" width="10.28515625" style="220" bestFit="1" customWidth="1"/>
    <col min="14344" max="14588" width="9.140625" style="220"/>
    <col min="14589" max="14589" width="5" style="220" customWidth="1"/>
    <col min="14590" max="14590" width="4.7109375" style="220" customWidth="1"/>
    <col min="14591" max="14591" width="5" style="220" customWidth="1"/>
    <col min="14592" max="14592" width="19.7109375" style="220" customWidth="1"/>
    <col min="14593" max="14593" width="49.85546875" style="220" customWidth="1"/>
    <col min="14594" max="14594" width="14.5703125" style="220" customWidth="1"/>
    <col min="14595" max="14595" width="13.7109375" style="220" customWidth="1"/>
    <col min="14596" max="14596" width="13.42578125" style="220" customWidth="1"/>
    <col min="14597" max="14597" width="15.42578125" style="220" customWidth="1"/>
    <col min="14598" max="14599" width="10.28515625" style="220" bestFit="1" customWidth="1"/>
    <col min="14600" max="14844" width="9.140625" style="220"/>
    <col min="14845" max="14845" width="5" style="220" customWidth="1"/>
    <col min="14846" max="14846" width="4.7109375" style="220" customWidth="1"/>
    <col min="14847" max="14847" width="5" style="220" customWidth="1"/>
    <col min="14848" max="14848" width="19.7109375" style="220" customWidth="1"/>
    <col min="14849" max="14849" width="49.85546875" style="220" customWidth="1"/>
    <col min="14850" max="14850" width="14.5703125" style="220" customWidth="1"/>
    <col min="14851" max="14851" width="13.7109375" style="220" customWidth="1"/>
    <col min="14852" max="14852" width="13.42578125" style="220" customWidth="1"/>
    <col min="14853" max="14853" width="15.42578125" style="220" customWidth="1"/>
    <col min="14854" max="14855" width="10.28515625" style="220" bestFit="1" customWidth="1"/>
    <col min="14856" max="15100" width="9.140625" style="220"/>
    <col min="15101" max="15101" width="5" style="220" customWidth="1"/>
    <col min="15102" max="15102" width="4.7109375" style="220" customWidth="1"/>
    <col min="15103" max="15103" width="5" style="220" customWidth="1"/>
    <col min="15104" max="15104" width="19.7109375" style="220" customWidth="1"/>
    <col min="15105" max="15105" width="49.85546875" style="220" customWidth="1"/>
    <col min="15106" max="15106" width="14.5703125" style="220" customWidth="1"/>
    <col min="15107" max="15107" width="13.7109375" style="220" customWidth="1"/>
    <col min="15108" max="15108" width="13.42578125" style="220" customWidth="1"/>
    <col min="15109" max="15109" width="15.42578125" style="220" customWidth="1"/>
    <col min="15110" max="15111" width="10.28515625" style="220" bestFit="1" customWidth="1"/>
    <col min="15112" max="15356" width="9.140625" style="220"/>
    <col min="15357" max="15357" width="5" style="220" customWidth="1"/>
    <col min="15358" max="15358" width="4.7109375" style="220" customWidth="1"/>
    <col min="15359" max="15359" width="5" style="220" customWidth="1"/>
    <col min="15360" max="15360" width="19.7109375" style="220" customWidth="1"/>
    <col min="15361" max="15361" width="49.85546875" style="220" customWidth="1"/>
    <col min="15362" max="15362" width="14.5703125" style="220" customWidth="1"/>
    <col min="15363" max="15363" width="13.7109375" style="220" customWidth="1"/>
    <col min="15364" max="15364" width="13.42578125" style="220" customWidth="1"/>
    <col min="15365" max="15365" width="15.42578125" style="220" customWidth="1"/>
    <col min="15366" max="15367" width="10.28515625" style="220" bestFit="1" customWidth="1"/>
    <col min="15368" max="15612" width="9.140625" style="220"/>
    <col min="15613" max="15613" width="5" style="220" customWidth="1"/>
    <col min="15614" max="15614" width="4.7109375" style="220" customWidth="1"/>
    <col min="15615" max="15615" width="5" style="220" customWidth="1"/>
    <col min="15616" max="15616" width="19.7109375" style="220" customWidth="1"/>
    <col min="15617" max="15617" width="49.85546875" style="220" customWidth="1"/>
    <col min="15618" max="15618" width="14.5703125" style="220" customWidth="1"/>
    <col min="15619" max="15619" width="13.7109375" style="220" customWidth="1"/>
    <col min="15620" max="15620" width="13.42578125" style="220" customWidth="1"/>
    <col min="15621" max="15621" width="15.42578125" style="220" customWidth="1"/>
    <col min="15622" max="15623" width="10.28515625" style="220" bestFit="1" customWidth="1"/>
    <col min="15624" max="15868" width="9.140625" style="220"/>
    <col min="15869" max="15869" width="5" style="220" customWidth="1"/>
    <col min="15870" max="15870" width="4.7109375" style="220" customWidth="1"/>
    <col min="15871" max="15871" width="5" style="220" customWidth="1"/>
    <col min="15872" max="15872" width="19.7109375" style="220" customWidth="1"/>
    <col min="15873" max="15873" width="49.85546875" style="220" customWidth="1"/>
    <col min="15874" max="15874" width="14.5703125" style="220" customWidth="1"/>
    <col min="15875" max="15875" width="13.7109375" style="220" customWidth="1"/>
    <col min="15876" max="15876" width="13.42578125" style="220" customWidth="1"/>
    <col min="15877" max="15877" width="15.42578125" style="220" customWidth="1"/>
    <col min="15878" max="15879" width="10.28515625" style="220" bestFit="1" customWidth="1"/>
    <col min="15880" max="16124" width="9.140625" style="220"/>
    <col min="16125" max="16125" width="5" style="220" customWidth="1"/>
    <col min="16126" max="16126" width="4.7109375" style="220" customWidth="1"/>
    <col min="16127" max="16127" width="5" style="220" customWidth="1"/>
    <col min="16128" max="16128" width="19.7109375" style="220" customWidth="1"/>
    <col min="16129" max="16129" width="49.85546875" style="220" customWidth="1"/>
    <col min="16130" max="16130" width="14.5703125" style="220" customWidth="1"/>
    <col min="16131" max="16131" width="13.7109375" style="220" customWidth="1"/>
    <col min="16132" max="16132" width="13.42578125" style="220" customWidth="1"/>
    <col min="16133" max="16133" width="15.42578125" style="220" customWidth="1"/>
    <col min="16134" max="16135" width="10.28515625" style="220" bestFit="1" customWidth="1"/>
    <col min="16136" max="16384" width="9.140625" style="220"/>
  </cols>
  <sheetData>
    <row r="1" spans="1:8" s="15" customFormat="1" ht="14.25" customHeight="1">
      <c r="B1" s="14"/>
      <c r="C1" s="14"/>
      <c r="D1" s="14"/>
      <c r="E1" s="219" t="s">
        <v>309</v>
      </c>
      <c r="F1" s="14"/>
    </row>
    <row r="2" spans="1:8" s="15" customFormat="1" ht="15" customHeight="1">
      <c r="B2" s="14"/>
      <c r="C2" s="14"/>
      <c r="D2" s="14"/>
      <c r="E2" s="219" t="s">
        <v>0</v>
      </c>
      <c r="F2" s="14"/>
    </row>
    <row r="3" spans="1:8" s="15" customFormat="1" ht="17.25" customHeight="1">
      <c r="B3" s="14"/>
      <c r="C3" s="14"/>
      <c r="D3" s="14"/>
      <c r="E3" s="219" t="s">
        <v>1</v>
      </c>
      <c r="F3" s="14"/>
    </row>
    <row r="4" spans="1:8" s="15" customFormat="1">
      <c r="A4" s="14"/>
      <c r="B4" s="14"/>
      <c r="C4" s="14"/>
      <c r="D4" s="14"/>
      <c r="E4" s="14"/>
      <c r="F4" s="14"/>
    </row>
    <row r="5" spans="1:8" ht="70.5" customHeight="1">
      <c r="A5" s="358" t="s">
        <v>331</v>
      </c>
      <c r="B5" s="358"/>
      <c r="C5" s="358"/>
      <c r="D5" s="358"/>
      <c r="E5" s="358"/>
    </row>
    <row r="6" spans="1:8">
      <c r="A6" s="221"/>
      <c r="B6" s="221"/>
      <c r="C6" s="221"/>
      <c r="D6" s="221"/>
      <c r="E6" s="221"/>
    </row>
    <row r="7" spans="1:8" ht="22.5" customHeight="1">
      <c r="A7" s="222"/>
      <c r="B7" s="222"/>
      <c r="C7" s="222"/>
      <c r="D7" s="222"/>
      <c r="E7" s="223" t="s">
        <v>61</v>
      </c>
    </row>
    <row r="8" spans="1:8" s="36" customFormat="1" ht="69" customHeight="1">
      <c r="A8" s="359" t="s">
        <v>31</v>
      </c>
      <c r="B8" s="360"/>
      <c r="C8" s="361" t="s">
        <v>62</v>
      </c>
      <c r="D8" s="362" t="s">
        <v>328</v>
      </c>
      <c r="E8" s="363"/>
    </row>
    <row r="9" spans="1:8" s="36" customFormat="1" ht="31.5" customHeight="1">
      <c r="A9" s="224" t="s">
        <v>35</v>
      </c>
      <c r="B9" s="224" t="s">
        <v>64</v>
      </c>
      <c r="C9" s="361"/>
      <c r="D9" s="225" t="s">
        <v>33</v>
      </c>
      <c r="E9" s="226" t="s">
        <v>63</v>
      </c>
    </row>
    <row r="10" spans="1:8" ht="24.75" customHeight="1">
      <c r="A10" s="227"/>
      <c r="B10" s="227"/>
      <c r="C10" s="227" t="s">
        <v>65</v>
      </c>
      <c r="D10" s="228">
        <f>D12</f>
        <v>-150000</v>
      </c>
      <c r="E10" s="228">
        <f>E12</f>
        <v>-300000</v>
      </c>
      <c r="H10" s="229"/>
    </row>
    <row r="11" spans="1:8" ht="18" customHeight="1">
      <c r="A11" s="355" t="s">
        <v>10</v>
      </c>
      <c r="B11" s="355"/>
      <c r="C11" s="355"/>
      <c r="D11" s="355"/>
      <c r="E11" s="355"/>
    </row>
    <row r="12" spans="1:8" ht="22.5" customHeight="1">
      <c r="A12" s="356" t="s">
        <v>173</v>
      </c>
      <c r="B12" s="356"/>
      <c r="C12" s="356"/>
      <c r="D12" s="230">
        <f>D13</f>
        <v>-150000</v>
      </c>
      <c r="E12" s="230">
        <f>E13</f>
        <v>-300000</v>
      </c>
    </row>
    <row r="13" spans="1:8" ht="21.75" customHeight="1">
      <c r="A13" s="357" t="s">
        <v>11</v>
      </c>
      <c r="B13" s="357"/>
      <c r="C13" s="357"/>
      <c r="D13" s="228">
        <f>D14</f>
        <v>-150000</v>
      </c>
      <c r="E13" s="228">
        <f>E14</f>
        <v>-300000</v>
      </c>
    </row>
    <row r="14" spans="1:8" ht="18" customHeight="1">
      <c r="A14" s="231" t="s">
        <v>21</v>
      </c>
      <c r="B14" s="231"/>
      <c r="C14" s="231" t="s">
        <v>22</v>
      </c>
      <c r="D14" s="230">
        <f>D16</f>
        <v>-150000</v>
      </c>
      <c r="E14" s="230">
        <f>E16</f>
        <v>-300000</v>
      </c>
    </row>
    <row r="15" spans="1:8" ht="20.25" customHeight="1">
      <c r="A15" s="231"/>
      <c r="B15" s="231"/>
      <c r="C15" s="232" t="s">
        <v>10</v>
      </c>
      <c r="D15" s="232"/>
      <c r="E15" s="231"/>
    </row>
    <row r="16" spans="1:8" ht="40.5">
      <c r="A16" s="231"/>
      <c r="B16" s="231">
        <v>12006</v>
      </c>
      <c r="C16" s="231" t="s">
        <v>172</v>
      </c>
      <c r="D16" s="230">
        <f>D18</f>
        <v>-150000</v>
      </c>
      <c r="E16" s="230">
        <f>E18</f>
        <v>-300000</v>
      </c>
    </row>
    <row r="17" spans="1:5" ht="22.5" customHeight="1">
      <c r="A17" s="231"/>
      <c r="B17" s="231"/>
      <c r="C17" s="232" t="s">
        <v>66</v>
      </c>
      <c r="D17" s="233"/>
      <c r="E17" s="231"/>
    </row>
    <row r="18" spans="1:5" ht="32.25" customHeight="1">
      <c r="A18" s="231"/>
      <c r="B18" s="231"/>
      <c r="C18" s="234" t="s">
        <v>11</v>
      </c>
      <c r="D18" s="235">
        <v>-150000</v>
      </c>
      <c r="E18" s="235">
        <v>-300000</v>
      </c>
    </row>
    <row r="19" spans="1:5">
      <c r="D19" s="236"/>
      <c r="E19" s="236"/>
    </row>
  </sheetData>
  <mergeCells count="7">
    <mergeCell ref="A11:E11"/>
    <mergeCell ref="A12:C12"/>
    <mergeCell ref="A13:C13"/>
    <mergeCell ref="A5:E5"/>
    <mergeCell ref="A8:B8"/>
    <mergeCell ref="C8:C9"/>
    <mergeCell ref="D8:E8"/>
  </mergeCells>
  <pageMargins left="0.7" right="0.7" top="0.75" bottom="0.75" header="0.3" footer="0.3"/>
  <pageSetup paperSize="9" scale="8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7"/>
  <sheetViews>
    <sheetView zoomScaleSheetLayoutView="100" workbookViewId="0">
      <selection activeCell="E79" sqref="E79"/>
    </sheetView>
  </sheetViews>
  <sheetFormatPr defaultRowHeight="13.5"/>
  <cols>
    <col min="1" max="1" width="28.5703125" style="10" customWidth="1"/>
    <col min="2" max="2" width="47.5703125" style="10" customWidth="1"/>
    <col min="3" max="3" width="17.7109375" style="237" customWidth="1"/>
    <col min="4" max="4" width="15.28515625" style="237" customWidth="1"/>
    <col min="5" max="5" width="9.140625" style="10"/>
    <col min="6" max="6" width="10.5703125" style="10" bestFit="1" customWidth="1"/>
    <col min="7" max="7" width="12.140625" style="10" customWidth="1"/>
    <col min="8" max="8" width="11.42578125" style="10" bestFit="1" customWidth="1"/>
    <col min="9" max="254" width="9.140625" style="10"/>
    <col min="255" max="255" width="28.5703125" style="10" customWidth="1"/>
    <col min="256" max="256" width="47.5703125" style="10" customWidth="1"/>
    <col min="257" max="260" width="15.28515625" style="10" customWidth="1"/>
    <col min="261" max="262" width="9.140625" style="10"/>
    <col min="263" max="263" width="12.140625" style="10" customWidth="1"/>
    <col min="264" max="510" width="9.140625" style="10"/>
    <col min="511" max="511" width="28.5703125" style="10" customWidth="1"/>
    <col min="512" max="512" width="47.5703125" style="10" customWidth="1"/>
    <col min="513" max="516" width="15.28515625" style="10" customWidth="1"/>
    <col min="517" max="518" width="9.140625" style="10"/>
    <col min="519" max="519" width="12.140625" style="10" customWidth="1"/>
    <col min="520" max="766" width="9.140625" style="10"/>
    <col min="767" max="767" width="28.5703125" style="10" customWidth="1"/>
    <col min="768" max="768" width="47.5703125" style="10" customWidth="1"/>
    <col min="769" max="772" width="15.28515625" style="10" customWidth="1"/>
    <col min="773" max="774" width="9.140625" style="10"/>
    <col min="775" max="775" width="12.140625" style="10" customWidth="1"/>
    <col min="776" max="1022" width="9.140625" style="10"/>
    <col min="1023" max="1023" width="28.5703125" style="10" customWidth="1"/>
    <col min="1024" max="1024" width="47.5703125" style="10" customWidth="1"/>
    <col min="1025" max="1028" width="15.28515625" style="10" customWidth="1"/>
    <col min="1029" max="1030" width="9.140625" style="10"/>
    <col min="1031" max="1031" width="12.140625" style="10" customWidth="1"/>
    <col min="1032" max="1278" width="9.140625" style="10"/>
    <col min="1279" max="1279" width="28.5703125" style="10" customWidth="1"/>
    <col min="1280" max="1280" width="47.5703125" style="10" customWidth="1"/>
    <col min="1281" max="1284" width="15.28515625" style="10" customWidth="1"/>
    <col min="1285" max="1286" width="9.140625" style="10"/>
    <col min="1287" max="1287" width="12.140625" style="10" customWidth="1"/>
    <col min="1288" max="1534" width="9.140625" style="10"/>
    <col min="1535" max="1535" width="28.5703125" style="10" customWidth="1"/>
    <col min="1536" max="1536" width="47.5703125" style="10" customWidth="1"/>
    <col min="1537" max="1540" width="15.28515625" style="10" customWidth="1"/>
    <col min="1541" max="1542" width="9.140625" style="10"/>
    <col min="1543" max="1543" width="12.140625" style="10" customWidth="1"/>
    <col min="1544" max="1790" width="9.140625" style="10"/>
    <col min="1791" max="1791" width="28.5703125" style="10" customWidth="1"/>
    <col min="1792" max="1792" width="47.5703125" style="10" customWidth="1"/>
    <col min="1793" max="1796" width="15.28515625" style="10" customWidth="1"/>
    <col min="1797" max="1798" width="9.140625" style="10"/>
    <col min="1799" max="1799" width="12.140625" style="10" customWidth="1"/>
    <col min="1800" max="2046" width="9.140625" style="10"/>
    <col min="2047" max="2047" width="28.5703125" style="10" customWidth="1"/>
    <col min="2048" max="2048" width="47.5703125" style="10" customWidth="1"/>
    <col min="2049" max="2052" width="15.28515625" style="10" customWidth="1"/>
    <col min="2053" max="2054" width="9.140625" style="10"/>
    <col min="2055" max="2055" width="12.140625" style="10" customWidth="1"/>
    <col min="2056" max="2302" width="9.140625" style="10"/>
    <col min="2303" max="2303" width="28.5703125" style="10" customWidth="1"/>
    <col min="2304" max="2304" width="47.5703125" style="10" customWidth="1"/>
    <col min="2305" max="2308" width="15.28515625" style="10" customWidth="1"/>
    <col min="2309" max="2310" width="9.140625" style="10"/>
    <col min="2311" max="2311" width="12.140625" style="10" customWidth="1"/>
    <col min="2312" max="2558" width="9.140625" style="10"/>
    <col min="2559" max="2559" width="28.5703125" style="10" customWidth="1"/>
    <col min="2560" max="2560" width="47.5703125" style="10" customWidth="1"/>
    <col min="2561" max="2564" width="15.28515625" style="10" customWidth="1"/>
    <col min="2565" max="2566" width="9.140625" style="10"/>
    <col min="2567" max="2567" width="12.140625" style="10" customWidth="1"/>
    <col min="2568" max="2814" width="9.140625" style="10"/>
    <col min="2815" max="2815" width="28.5703125" style="10" customWidth="1"/>
    <col min="2816" max="2816" width="47.5703125" style="10" customWidth="1"/>
    <col min="2817" max="2820" width="15.28515625" style="10" customWidth="1"/>
    <col min="2821" max="2822" width="9.140625" style="10"/>
    <col min="2823" max="2823" width="12.140625" style="10" customWidth="1"/>
    <col min="2824" max="3070" width="9.140625" style="10"/>
    <col min="3071" max="3071" width="28.5703125" style="10" customWidth="1"/>
    <col min="3072" max="3072" width="47.5703125" style="10" customWidth="1"/>
    <col min="3073" max="3076" width="15.28515625" style="10" customWidth="1"/>
    <col min="3077" max="3078" width="9.140625" style="10"/>
    <col min="3079" max="3079" width="12.140625" style="10" customWidth="1"/>
    <col min="3080" max="3326" width="9.140625" style="10"/>
    <col min="3327" max="3327" width="28.5703125" style="10" customWidth="1"/>
    <col min="3328" max="3328" width="47.5703125" style="10" customWidth="1"/>
    <col min="3329" max="3332" width="15.28515625" style="10" customWidth="1"/>
    <col min="3333" max="3334" width="9.140625" style="10"/>
    <col min="3335" max="3335" width="12.140625" style="10" customWidth="1"/>
    <col min="3336" max="3582" width="9.140625" style="10"/>
    <col min="3583" max="3583" width="28.5703125" style="10" customWidth="1"/>
    <col min="3584" max="3584" width="47.5703125" style="10" customWidth="1"/>
    <col min="3585" max="3588" width="15.28515625" style="10" customWidth="1"/>
    <col min="3589" max="3590" width="9.140625" style="10"/>
    <col min="3591" max="3591" width="12.140625" style="10" customWidth="1"/>
    <col min="3592" max="3838" width="9.140625" style="10"/>
    <col min="3839" max="3839" width="28.5703125" style="10" customWidth="1"/>
    <col min="3840" max="3840" width="47.5703125" style="10" customWidth="1"/>
    <col min="3841" max="3844" width="15.28515625" style="10" customWidth="1"/>
    <col min="3845" max="3846" width="9.140625" style="10"/>
    <col min="3847" max="3847" width="12.140625" style="10" customWidth="1"/>
    <col min="3848" max="4094" width="9.140625" style="10"/>
    <col min="4095" max="4095" width="28.5703125" style="10" customWidth="1"/>
    <col min="4096" max="4096" width="47.5703125" style="10" customWidth="1"/>
    <col min="4097" max="4100" width="15.28515625" style="10" customWidth="1"/>
    <col min="4101" max="4102" width="9.140625" style="10"/>
    <col min="4103" max="4103" width="12.140625" style="10" customWidth="1"/>
    <col min="4104" max="4350" width="9.140625" style="10"/>
    <col min="4351" max="4351" width="28.5703125" style="10" customWidth="1"/>
    <col min="4352" max="4352" width="47.5703125" style="10" customWidth="1"/>
    <col min="4353" max="4356" width="15.28515625" style="10" customWidth="1"/>
    <col min="4357" max="4358" width="9.140625" style="10"/>
    <col min="4359" max="4359" width="12.140625" style="10" customWidth="1"/>
    <col min="4360" max="4606" width="9.140625" style="10"/>
    <col min="4607" max="4607" width="28.5703125" style="10" customWidth="1"/>
    <col min="4608" max="4608" width="47.5703125" style="10" customWidth="1"/>
    <col min="4609" max="4612" width="15.28515625" style="10" customWidth="1"/>
    <col min="4613" max="4614" width="9.140625" style="10"/>
    <col min="4615" max="4615" width="12.140625" style="10" customWidth="1"/>
    <col min="4616" max="4862" width="9.140625" style="10"/>
    <col min="4863" max="4863" width="28.5703125" style="10" customWidth="1"/>
    <col min="4864" max="4864" width="47.5703125" style="10" customWidth="1"/>
    <col min="4865" max="4868" width="15.28515625" style="10" customWidth="1"/>
    <col min="4869" max="4870" width="9.140625" style="10"/>
    <col min="4871" max="4871" width="12.140625" style="10" customWidth="1"/>
    <col min="4872" max="5118" width="9.140625" style="10"/>
    <col min="5119" max="5119" width="28.5703125" style="10" customWidth="1"/>
    <col min="5120" max="5120" width="47.5703125" style="10" customWidth="1"/>
    <col min="5121" max="5124" width="15.28515625" style="10" customWidth="1"/>
    <col min="5125" max="5126" width="9.140625" style="10"/>
    <col min="5127" max="5127" width="12.140625" style="10" customWidth="1"/>
    <col min="5128" max="5374" width="9.140625" style="10"/>
    <col min="5375" max="5375" width="28.5703125" style="10" customWidth="1"/>
    <col min="5376" max="5376" width="47.5703125" style="10" customWidth="1"/>
    <col min="5377" max="5380" width="15.28515625" style="10" customWidth="1"/>
    <col min="5381" max="5382" width="9.140625" style="10"/>
    <col min="5383" max="5383" width="12.140625" style="10" customWidth="1"/>
    <col min="5384" max="5630" width="9.140625" style="10"/>
    <col min="5631" max="5631" width="28.5703125" style="10" customWidth="1"/>
    <col min="5632" max="5632" width="47.5703125" style="10" customWidth="1"/>
    <col min="5633" max="5636" width="15.28515625" style="10" customWidth="1"/>
    <col min="5637" max="5638" width="9.140625" style="10"/>
    <col min="5639" max="5639" width="12.140625" style="10" customWidth="1"/>
    <col min="5640" max="5886" width="9.140625" style="10"/>
    <col min="5887" max="5887" width="28.5703125" style="10" customWidth="1"/>
    <col min="5888" max="5888" width="47.5703125" style="10" customWidth="1"/>
    <col min="5889" max="5892" width="15.28515625" style="10" customWidth="1"/>
    <col min="5893" max="5894" width="9.140625" style="10"/>
    <col min="5895" max="5895" width="12.140625" style="10" customWidth="1"/>
    <col min="5896" max="6142" width="9.140625" style="10"/>
    <col min="6143" max="6143" width="28.5703125" style="10" customWidth="1"/>
    <col min="6144" max="6144" width="47.5703125" style="10" customWidth="1"/>
    <col min="6145" max="6148" width="15.28515625" style="10" customWidth="1"/>
    <col min="6149" max="6150" width="9.140625" style="10"/>
    <col min="6151" max="6151" width="12.140625" style="10" customWidth="1"/>
    <col min="6152" max="6398" width="9.140625" style="10"/>
    <col min="6399" max="6399" width="28.5703125" style="10" customWidth="1"/>
    <col min="6400" max="6400" width="47.5703125" style="10" customWidth="1"/>
    <col min="6401" max="6404" width="15.28515625" style="10" customWidth="1"/>
    <col min="6405" max="6406" width="9.140625" style="10"/>
    <col min="6407" max="6407" width="12.140625" style="10" customWidth="1"/>
    <col min="6408" max="6654" width="9.140625" style="10"/>
    <col min="6655" max="6655" width="28.5703125" style="10" customWidth="1"/>
    <col min="6656" max="6656" width="47.5703125" style="10" customWidth="1"/>
    <col min="6657" max="6660" width="15.28515625" style="10" customWidth="1"/>
    <col min="6661" max="6662" width="9.140625" style="10"/>
    <col min="6663" max="6663" width="12.140625" style="10" customWidth="1"/>
    <col min="6664" max="6910" width="9.140625" style="10"/>
    <col min="6911" max="6911" width="28.5703125" style="10" customWidth="1"/>
    <col min="6912" max="6912" width="47.5703125" style="10" customWidth="1"/>
    <col min="6913" max="6916" width="15.28515625" style="10" customWidth="1"/>
    <col min="6917" max="6918" width="9.140625" style="10"/>
    <col min="6919" max="6919" width="12.140625" style="10" customWidth="1"/>
    <col min="6920" max="7166" width="9.140625" style="10"/>
    <col min="7167" max="7167" width="28.5703125" style="10" customWidth="1"/>
    <col min="7168" max="7168" width="47.5703125" style="10" customWidth="1"/>
    <col min="7169" max="7172" width="15.28515625" style="10" customWidth="1"/>
    <col min="7173" max="7174" width="9.140625" style="10"/>
    <col min="7175" max="7175" width="12.140625" style="10" customWidth="1"/>
    <col min="7176" max="7422" width="9.140625" style="10"/>
    <col min="7423" max="7423" width="28.5703125" style="10" customWidth="1"/>
    <col min="7424" max="7424" width="47.5703125" style="10" customWidth="1"/>
    <col min="7425" max="7428" width="15.28515625" style="10" customWidth="1"/>
    <col min="7429" max="7430" width="9.140625" style="10"/>
    <col min="7431" max="7431" width="12.140625" style="10" customWidth="1"/>
    <col min="7432" max="7678" width="9.140625" style="10"/>
    <col min="7679" max="7679" width="28.5703125" style="10" customWidth="1"/>
    <col min="7680" max="7680" width="47.5703125" style="10" customWidth="1"/>
    <col min="7681" max="7684" width="15.28515625" style="10" customWidth="1"/>
    <col min="7685" max="7686" width="9.140625" style="10"/>
    <col min="7687" max="7687" width="12.140625" style="10" customWidth="1"/>
    <col min="7688" max="7934" width="9.140625" style="10"/>
    <col min="7935" max="7935" width="28.5703125" style="10" customWidth="1"/>
    <col min="7936" max="7936" width="47.5703125" style="10" customWidth="1"/>
    <col min="7937" max="7940" width="15.28515625" style="10" customWidth="1"/>
    <col min="7941" max="7942" width="9.140625" style="10"/>
    <col min="7943" max="7943" width="12.140625" style="10" customWidth="1"/>
    <col min="7944" max="8190" width="9.140625" style="10"/>
    <col min="8191" max="8191" width="28.5703125" style="10" customWidth="1"/>
    <col min="8192" max="8192" width="47.5703125" style="10" customWidth="1"/>
    <col min="8193" max="8196" width="15.28515625" style="10" customWidth="1"/>
    <col min="8197" max="8198" width="9.140625" style="10"/>
    <col min="8199" max="8199" width="12.140625" style="10" customWidth="1"/>
    <col min="8200" max="8446" width="9.140625" style="10"/>
    <col min="8447" max="8447" width="28.5703125" style="10" customWidth="1"/>
    <col min="8448" max="8448" width="47.5703125" style="10" customWidth="1"/>
    <col min="8449" max="8452" width="15.28515625" style="10" customWidth="1"/>
    <col min="8453" max="8454" width="9.140625" style="10"/>
    <col min="8455" max="8455" width="12.140625" style="10" customWidth="1"/>
    <col min="8456" max="8702" width="9.140625" style="10"/>
    <col min="8703" max="8703" width="28.5703125" style="10" customWidth="1"/>
    <col min="8704" max="8704" width="47.5703125" style="10" customWidth="1"/>
    <col min="8705" max="8708" width="15.28515625" style="10" customWidth="1"/>
    <col min="8709" max="8710" width="9.140625" style="10"/>
    <col min="8711" max="8711" width="12.140625" style="10" customWidth="1"/>
    <col min="8712" max="8958" width="9.140625" style="10"/>
    <col min="8959" max="8959" width="28.5703125" style="10" customWidth="1"/>
    <col min="8960" max="8960" width="47.5703125" style="10" customWidth="1"/>
    <col min="8961" max="8964" width="15.28515625" style="10" customWidth="1"/>
    <col min="8965" max="8966" width="9.140625" style="10"/>
    <col min="8967" max="8967" width="12.140625" style="10" customWidth="1"/>
    <col min="8968" max="9214" width="9.140625" style="10"/>
    <col min="9215" max="9215" width="28.5703125" style="10" customWidth="1"/>
    <col min="9216" max="9216" width="47.5703125" style="10" customWidth="1"/>
    <col min="9217" max="9220" width="15.28515625" style="10" customWidth="1"/>
    <col min="9221" max="9222" width="9.140625" style="10"/>
    <col min="9223" max="9223" width="12.140625" style="10" customWidth="1"/>
    <col min="9224" max="9470" width="9.140625" style="10"/>
    <col min="9471" max="9471" width="28.5703125" style="10" customWidth="1"/>
    <col min="9472" max="9472" width="47.5703125" style="10" customWidth="1"/>
    <col min="9473" max="9476" width="15.28515625" style="10" customWidth="1"/>
    <col min="9477" max="9478" width="9.140625" style="10"/>
    <col min="9479" max="9479" width="12.140625" style="10" customWidth="1"/>
    <col min="9480" max="9726" width="9.140625" style="10"/>
    <col min="9727" max="9727" width="28.5703125" style="10" customWidth="1"/>
    <col min="9728" max="9728" width="47.5703125" style="10" customWidth="1"/>
    <col min="9729" max="9732" width="15.28515625" style="10" customWidth="1"/>
    <col min="9733" max="9734" width="9.140625" style="10"/>
    <col min="9735" max="9735" width="12.140625" style="10" customWidth="1"/>
    <col min="9736" max="9982" width="9.140625" style="10"/>
    <col min="9983" max="9983" width="28.5703125" style="10" customWidth="1"/>
    <col min="9984" max="9984" width="47.5703125" style="10" customWidth="1"/>
    <col min="9985" max="9988" width="15.28515625" style="10" customWidth="1"/>
    <col min="9989" max="9990" width="9.140625" style="10"/>
    <col min="9991" max="9991" width="12.140625" style="10" customWidth="1"/>
    <col min="9992" max="10238" width="9.140625" style="10"/>
    <col min="10239" max="10239" width="28.5703125" style="10" customWidth="1"/>
    <col min="10240" max="10240" width="47.5703125" style="10" customWidth="1"/>
    <col min="10241" max="10244" width="15.28515625" style="10" customWidth="1"/>
    <col min="10245" max="10246" width="9.140625" style="10"/>
    <col min="10247" max="10247" width="12.140625" style="10" customWidth="1"/>
    <col min="10248" max="10494" width="9.140625" style="10"/>
    <col min="10495" max="10495" width="28.5703125" style="10" customWidth="1"/>
    <col min="10496" max="10496" width="47.5703125" style="10" customWidth="1"/>
    <col min="10497" max="10500" width="15.28515625" style="10" customWidth="1"/>
    <col min="10501" max="10502" width="9.140625" style="10"/>
    <col min="10503" max="10503" width="12.140625" style="10" customWidth="1"/>
    <col min="10504" max="10750" width="9.140625" style="10"/>
    <col min="10751" max="10751" width="28.5703125" style="10" customWidth="1"/>
    <col min="10752" max="10752" width="47.5703125" style="10" customWidth="1"/>
    <col min="10753" max="10756" width="15.28515625" style="10" customWidth="1"/>
    <col min="10757" max="10758" width="9.140625" style="10"/>
    <col min="10759" max="10759" width="12.140625" style="10" customWidth="1"/>
    <col min="10760" max="11006" width="9.140625" style="10"/>
    <col min="11007" max="11007" width="28.5703125" style="10" customWidth="1"/>
    <col min="11008" max="11008" width="47.5703125" style="10" customWidth="1"/>
    <col min="11009" max="11012" width="15.28515625" style="10" customWidth="1"/>
    <col min="11013" max="11014" width="9.140625" style="10"/>
    <col min="11015" max="11015" width="12.140625" style="10" customWidth="1"/>
    <col min="11016" max="11262" width="9.140625" style="10"/>
    <col min="11263" max="11263" width="28.5703125" style="10" customWidth="1"/>
    <col min="11264" max="11264" width="47.5703125" style="10" customWidth="1"/>
    <col min="11265" max="11268" width="15.28515625" style="10" customWidth="1"/>
    <col min="11269" max="11270" width="9.140625" style="10"/>
    <col min="11271" max="11271" width="12.140625" style="10" customWidth="1"/>
    <col min="11272" max="11518" width="9.140625" style="10"/>
    <col min="11519" max="11519" width="28.5703125" style="10" customWidth="1"/>
    <col min="11520" max="11520" width="47.5703125" style="10" customWidth="1"/>
    <col min="11521" max="11524" width="15.28515625" style="10" customWidth="1"/>
    <col min="11525" max="11526" width="9.140625" style="10"/>
    <col min="11527" max="11527" width="12.140625" style="10" customWidth="1"/>
    <col min="11528" max="11774" width="9.140625" style="10"/>
    <col min="11775" max="11775" width="28.5703125" style="10" customWidth="1"/>
    <col min="11776" max="11776" width="47.5703125" style="10" customWidth="1"/>
    <col min="11777" max="11780" width="15.28515625" style="10" customWidth="1"/>
    <col min="11781" max="11782" width="9.140625" style="10"/>
    <col min="11783" max="11783" width="12.140625" style="10" customWidth="1"/>
    <col min="11784" max="12030" width="9.140625" style="10"/>
    <col min="12031" max="12031" width="28.5703125" style="10" customWidth="1"/>
    <col min="12032" max="12032" width="47.5703125" style="10" customWidth="1"/>
    <col min="12033" max="12036" width="15.28515625" style="10" customWidth="1"/>
    <col min="12037" max="12038" width="9.140625" style="10"/>
    <col min="12039" max="12039" width="12.140625" style="10" customWidth="1"/>
    <col min="12040" max="12286" width="9.140625" style="10"/>
    <col min="12287" max="12287" width="28.5703125" style="10" customWidth="1"/>
    <col min="12288" max="12288" width="47.5703125" style="10" customWidth="1"/>
    <col min="12289" max="12292" width="15.28515625" style="10" customWidth="1"/>
    <col min="12293" max="12294" width="9.140625" style="10"/>
    <col min="12295" max="12295" width="12.140625" style="10" customWidth="1"/>
    <col min="12296" max="12542" width="9.140625" style="10"/>
    <col min="12543" max="12543" width="28.5703125" style="10" customWidth="1"/>
    <col min="12544" max="12544" width="47.5703125" style="10" customWidth="1"/>
    <col min="12545" max="12548" width="15.28515625" style="10" customWidth="1"/>
    <col min="12549" max="12550" width="9.140625" style="10"/>
    <col min="12551" max="12551" width="12.140625" style="10" customWidth="1"/>
    <col min="12552" max="12798" width="9.140625" style="10"/>
    <col min="12799" max="12799" width="28.5703125" style="10" customWidth="1"/>
    <col min="12800" max="12800" width="47.5703125" style="10" customWidth="1"/>
    <col min="12801" max="12804" width="15.28515625" style="10" customWidth="1"/>
    <col min="12805" max="12806" width="9.140625" style="10"/>
    <col min="12807" max="12807" width="12.140625" style="10" customWidth="1"/>
    <col min="12808" max="13054" width="9.140625" style="10"/>
    <col min="13055" max="13055" width="28.5703125" style="10" customWidth="1"/>
    <col min="13056" max="13056" width="47.5703125" style="10" customWidth="1"/>
    <col min="13057" max="13060" width="15.28515625" style="10" customWidth="1"/>
    <col min="13061" max="13062" width="9.140625" style="10"/>
    <col min="13063" max="13063" width="12.140625" style="10" customWidth="1"/>
    <col min="13064" max="13310" width="9.140625" style="10"/>
    <col min="13311" max="13311" width="28.5703125" style="10" customWidth="1"/>
    <col min="13312" max="13312" width="47.5703125" style="10" customWidth="1"/>
    <col min="13313" max="13316" width="15.28515625" style="10" customWidth="1"/>
    <col min="13317" max="13318" width="9.140625" style="10"/>
    <col min="13319" max="13319" width="12.140625" style="10" customWidth="1"/>
    <col min="13320" max="13566" width="9.140625" style="10"/>
    <col min="13567" max="13567" width="28.5703125" style="10" customWidth="1"/>
    <col min="13568" max="13568" width="47.5703125" style="10" customWidth="1"/>
    <col min="13569" max="13572" width="15.28515625" style="10" customWidth="1"/>
    <col min="13573" max="13574" width="9.140625" style="10"/>
    <col min="13575" max="13575" width="12.140625" style="10" customWidth="1"/>
    <col min="13576" max="13822" width="9.140625" style="10"/>
    <col min="13823" max="13823" width="28.5703125" style="10" customWidth="1"/>
    <col min="13824" max="13824" width="47.5703125" style="10" customWidth="1"/>
    <col min="13825" max="13828" width="15.28515625" style="10" customWidth="1"/>
    <col min="13829" max="13830" width="9.140625" style="10"/>
    <col min="13831" max="13831" width="12.140625" style="10" customWidth="1"/>
    <col min="13832" max="14078" width="9.140625" style="10"/>
    <col min="14079" max="14079" width="28.5703125" style="10" customWidth="1"/>
    <col min="14080" max="14080" width="47.5703125" style="10" customWidth="1"/>
    <col min="14081" max="14084" width="15.28515625" style="10" customWidth="1"/>
    <col min="14085" max="14086" width="9.140625" style="10"/>
    <col min="14087" max="14087" width="12.140625" style="10" customWidth="1"/>
    <col min="14088" max="14334" width="9.140625" style="10"/>
    <col min="14335" max="14335" width="28.5703125" style="10" customWidth="1"/>
    <col min="14336" max="14336" width="47.5703125" style="10" customWidth="1"/>
    <col min="14337" max="14340" width="15.28515625" style="10" customWidth="1"/>
    <col min="14341" max="14342" width="9.140625" style="10"/>
    <col min="14343" max="14343" width="12.140625" style="10" customWidth="1"/>
    <col min="14344" max="14590" width="9.140625" style="10"/>
    <col min="14591" max="14591" width="28.5703125" style="10" customWidth="1"/>
    <col min="14592" max="14592" width="47.5703125" style="10" customWidth="1"/>
    <col min="14593" max="14596" width="15.28515625" style="10" customWidth="1"/>
    <col min="14597" max="14598" width="9.140625" style="10"/>
    <col min="14599" max="14599" width="12.140625" style="10" customWidth="1"/>
    <col min="14600" max="14846" width="9.140625" style="10"/>
    <col min="14847" max="14847" width="28.5703125" style="10" customWidth="1"/>
    <col min="14848" max="14848" width="47.5703125" style="10" customWidth="1"/>
    <col min="14849" max="14852" width="15.28515625" style="10" customWidth="1"/>
    <col min="14853" max="14854" width="9.140625" style="10"/>
    <col min="14855" max="14855" width="12.140625" style="10" customWidth="1"/>
    <col min="14856" max="15102" width="9.140625" style="10"/>
    <col min="15103" max="15103" width="28.5703125" style="10" customWidth="1"/>
    <col min="15104" max="15104" width="47.5703125" style="10" customWidth="1"/>
    <col min="15105" max="15108" width="15.28515625" style="10" customWidth="1"/>
    <col min="15109" max="15110" width="9.140625" style="10"/>
    <col min="15111" max="15111" width="12.140625" style="10" customWidth="1"/>
    <col min="15112" max="15358" width="9.140625" style="10"/>
    <col min="15359" max="15359" width="28.5703125" style="10" customWidth="1"/>
    <col min="15360" max="15360" width="47.5703125" style="10" customWidth="1"/>
    <col min="15361" max="15364" width="15.28515625" style="10" customWidth="1"/>
    <col min="15365" max="15366" width="9.140625" style="10"/>
    <col min="15367" max="15367" width="12.140625" style="10" customWidth="1"/>
    <col min="15368" max="15614" width="9.140625" style="10"/>
    <col min="15615" max="15615" width="28.5703125" style="10" customWidth="1"/>
    <col min="15616" max="15616" width="47.5703125" style="10" customWidth="1"/>
    <col min="15617" max="15620" width="15.28515625" style="10" customWidth="1"/>
    <col min="15621" max="15622" width="9.140625" style="10"/>
    <col min="15623" max="15623" width="12.140625" style="10" customWidth="1"/>
    <col min="15624" max="15870" width="9.140625" style="10"/>
    <col min="15871" max="15871" width="28.5703125" style="10" customWidth="1"/>
    <col min="15872" max="15872" width="47.5703125" style="10" customWidth="1"/>
    <col min="15873" max="15876" width="15.28515625" style="10" customWidth="1"/>
    <col min="15877" max="15878" width="9.140625" style="10"/>
    <col min="15879" max="15879" width="12.140625" style="10" customWidth="1"/>
    <col min="15880" max="16126" width="9.140625" style="10"/>
    <col min="16127" max="16127" width="28.5703125" style="10" customWidth="1"/>
    <col min="16128" max="16128" width="47.5703125" style="10" customWidth="1"/>
    <col min="16129" max="16132" width="15.28515625" style="10" customWidth="1"/>
    <col min="16133" max="16134" width="9.140625" style="10"/>
    <col min="16135" max="16135" width="12.140625" style="10" customWidth="1"/>
    <col min="16136" max="16384" width="9.140625" style="10"/>
  </cols>
  <sheetData>
    <row r="1" spans="1:11">
      <c r="B1" s="1"/>
      <c r="C1" s="1"/>
      <c r="D1" s="2" t="s">
        <v>310</v>
      </c>
      <c r="E1" s="1"/>
      <c r="F1" s="1"/>
      <c r="G1" s="1"/>
      <c r="H1" s="1"/>
    </row>
    <row r="2" spans="1:11" ht="13.5" customHeight="1">
      <c r="B2" s="1"/>
      <c r="C2" s="1"/>
      <c r="D2" s="2" t="s">
        <v>0</v>
      </c>
      <c r="E2" s="1"/>
      <c r="F2" s="1"/>
      <c r="G2" s="1"/>
      <c r="H2" s="1"/>
    </row>
    <row r="3" spans="1:11" ht="13.5" customHeight="1">
      <c r="B3" s="1"/>
      <c r="C3" s="1"/>
      <c r="D3" s="2" t="s">
        <v>1</v>
      </c>
      <c r="E3" s="1"/>
      <c r="F3" s="1"/>
      <c r="G3" s="1"/>
      <c r="H3" s="1"/>
    </row>
    <row r="4" spans="1:11" ht="42.75" customHeight="1">
      <c r="A4" s="367" t="s">
        <v>326</v>
      </c>
      <c r="B4" s="367"/>
      <c r="C4" s="367"/>
      <c r="D4" s="367"/>
      <c r="F4" s="238"/>
      <c r="G4" s="238"/>
      <c r="H4" s="238"/>
      <c r="I4" s="238"/>
      <c r="J4" s="238"/>
      <c r="K4" s="238"/>
    </row>
    <row r="6" spans="1:11" ht="19.5" customHeight="1">
      <c r="A6" s="372" t="s">
        <v>139</v>
      </c>
      <c r="B6" s="372"/>
      <c r="C6" s="372"/>
      <c r="D6" s="372"/>
    </row>
    <row r="7" spans="1:11">
      <c r="A7" s="368" t="s">
        <v>140</v>
      </c>
      <c r="B7" s="368"/>
      <c r="C7" s="368"/>
      <c r="D7" s="368"/>
    </row>
    <row r="9" spans="1:11">
      <c r="A9" s="8" t="s">
        <v>141</v>
      </c>
      <c r="B9" s="239" t="s">
        <v>142</v>
      </c>
      <c r="C9" s="240"/>
      <c r="D9" s="240"/>
    </row>
    <row r="10" spans="1:11">
      <c r="A10" s="9" t="s">
        <v>143</v>
      </c>
      <c r="B10" s="241" t="s">
        <v>144</v>
      </c>
      <c r="C10" s="242"/>
      <c r="D10" s="242"/>
    </row>
    <row r="11" spans="1:11">
      <c r="C11" s="243"/>
      <c r="D11" s="243"/>
    </row>
    <row r="12" spans="1:11">
      <c r="A12" s="368" t="s">
        <v>145</v>
      </c>
      <c r="B12" s="368"/>
      <c r="C12" s="368"/>
      <c r="D12" s="368"/>
    </row>
    <row r="13" spans="1:11">
      <c r="C13" s="223"/>
      <c r="D13" s="223" t="s">
        <v>61</v>
      </c>
    </row>
    <row r="14" spans="1:11" ht="54.75" customHeight="1">
      <c r="A14" s="8" t="s">
        <v>146</v>
      </c>
      <c r="B14" s="9" t="s">
        <v>143</v>
      </c>
      <c r="C14" s="364" t="s">
        <v>4</v>
      </c>
      <c r="D14" s="364"/>
    </row>
    <row r="15" spans="1:11">
      <c r="A15" s="8" t="s">
        <v>147</v>
      </c>
      <c r="B15" s="9" t="s">
        <v>184</v>
      </c>
      <c r="C15" s="11" t="s">
        <v>148</v>
      </c>
      <c r="D15" s="11" t="s">
        <v>149</v>
      </c>
    </row>
    <row r="16" spans="1:11" ht="54">
      <c r="A16" s="8" t="s">
        <v>150</v>
      </c>
      <c r="B16" s="9" t="s">
        <v>185</v>
      </c>
      <c r="C16" s="8"/>
      <c r="D16" s="8"/>
    </row>
    <row r="17" spans="1:4" ht="27">
      <c r="A17" s="8" t="s">
        <v>151</v>
      </c>
      <c r="B17" s="9" t="s">
        <v>152</v>
      </c>
      <c r="C17" s="8"/>
      <c r="D17" s="8"/>
    </row>
    <row r="18" spans="1:4">
      <c r="A18" s="8" t="s">
        <v>153</v>
      </c>
      <c r="B18" s="9" t="s">
        <v>163</v>
      </c>
      <c r="C18" s="8"/>
      <c r="D18" s="8"/>
    </row>
    <row r="19" spans="1:4" ht="27">
      <c r="A19" s="8" t="s">
        <v>154</v>
      </c>
      <c r="B19" s="9" t="s">
        <v>155</v>
      </c>
      <c r="C19" s="8"/>
      <c r="D19" s="8"/>
    </row>
    <row r="20" spans="1:4">
      <c r="A20" s="373" t="s">
        <v>156</v>
      </c>
      <c r="B20" s="374"/>
      <c r="C20" s="8"/>
      <c r="D20" s="8"/>
    </row>
    <row r="21" spans="1:4" ht="34.5" customHeight="1">
      <c r="A21" s="375" t="s">
        <v>198</v>
      </c>
      <c r="B21" s="375"/>
      <c r="C21" s="244"/>
      <c r="D21" s="245">
        <v>2</v>
      </c>
    </row>
    <row r="22" spans="1:4" ht="34.5" customHeight="1">
      <c r="A22" s="375" t="s">
        <v>186</v>
      </c>
      <c r="B22" s="375"/>
      <c r="C22" s="244"/>
      <c r="D22" s="245">
        <v>-3</v>
      </c>
    </row>
    <row r="23" spans="1:4" ht="34.5" customHeight="1">
      <c r="A23" s="365" t="s">
        <v>187</v>
      </c>
      <c r="B23" s="365"/>
      <c r="C23" s="12"/>
      <c r="D23" s="246">
        <v>-2</v>
      </c>
    </row>
    <row r="24" spans="1:4" ht="34.5" customHeight="1">
      <c r="A24" s="365" t="s">
        <v>188</v>
      </c>
      <c r="B24" s="365"/>
      <c r="C24" s="12"/>
      <c r="D24" s="246">
        <v>-3</v>
      </c>
    </row>
    <row r="25" spans="1:4" ht="34.5" customHeight="1">
      <c r="A25" s="365" t="s">
        <v>189</v>
      </c>
      <c r="B25" s="365"/>
      <c r="C25" s="12"/>
      <c r="D25" s="246">
        <v>-12</v>
      </c>
    </row>
    <row r="26" spans="1:4" ht="34.5" customHeight="1">
      <c r="A26" s="365" t="s">
        <v>190</v>
      </c>
      <c r="B26" s="365"/>
      <c r="C26" s="12"/>
      <c r="D26" s="246">
        <v>-1</v>
      </c>
    </row>
    <row r="27" spans="1:4" ht="34.5" customHeight="1">
      <c r="A27" s="365" t="s">
        <v>157</v>
      </c>
      <c r="B27" s="365"/>
      <c r="C27" s="12"/>
      <c r="D27" s="246">
        <v>-80</v>
      </c>
    </row>
    <row r="28" spans="1:4" ht="34.5" customHeight="1">
      <c r="A28" s="365" t="s">
        <v>158</v>
      </c>
      <c r="B28" s="365"/>
      <c r="C28" s="12"/>
      <c r="D28" s="246">
        <v>-150</v>
      </c>
    </row>
    <row r="29" spans="1:4" ht="34.5" customHeight="1">
      <c r="A29" s="365" t="s">
        <v>159</v>
      </c>
      <c r="B29" s="365"/>
      <c r="C29" s="12"/>
      <c r="D29" s="246">
        <v>-80</v>
      </c>
    </row>
    <row r="30" spans="1:4">
      <c r="A30" s="366" t="s">
        <v>160</v>
      </c>
      <c r="B30" s="366"/>
      <c r="C30" s="13">
        <f>+'9'!D17</f>
        <v>-58400</v>
      </c>
      <c r="D30" s="13">
        <f>+'9'!G14</f>
        <v>-58400</v>
      </c>
    </row>
    <row r="33" spans="1:6">
      <c r="A33" s="8" t="s">
        <v>141</v>
      </c>
      <c r="B33" s="239" t="s">
        <v>142</v>
      </c>
      <c r="C33" s="240"/>
      <c r="D33" s="240"/>
    </row>
    <row r="34" spans="1:6">
      <c r="A34" s="9" t="s">
        <v>161</v>
      </c>
      <c r="B34" s="241" t="s">
        <v>162</v>
      </c>
      <c r="C34" s="242"/>
      <c r="D34" s="242"/>
    </row>
    <row r="36" spans="1:6" s="28" customFormat="1" ht="61.5" customHeight="1">
      <c r="A36" s="247" t="s">
        <v>146</v>
      </c>
      <c r="B36" s="248" t="s">
        <v>143</v>
      </c>
      <c r="C36" s="364" t="s">
        <v>328</v>
      </c>
      <c r="D36" s="364"/>
      <c r="E36" s="249"/>
      <c r="F36" s="249"/>
    </row>
    <row r="37" spans="1:6" s="28" customFormat="1" ht="27.75" customHeight="1">
      <c r="A37" s="247" t="s">
        <v>147</v>
      </c>
      <c r="B37" s="248" t="s">
        <v>280</v>
      </c>
      <c r="C37" s="250" t="s">
        <v>148</v>
      </c>
      <c r="D37" s="250" t="s">
        <v>149</v>
      </c>
      <c r="E37" s="251"/>
      <c r="F37" s="251"/>
    </row>
    <row r="38" spans="1:6" s="28" customFormat="1" ht="54">
      <c r="A38" s="247" t="s">
        <v>150</v>
      </c>
      <c r="B38" s="248" t="s">
        <v>281</v>
      </c>
      <c r="C38" s="247"/>
      <c r="D38" s="247"/>
    </row>
    <row r="39" spans="1:6" s="28" customFormat="1" ht="27">
      <c r="A39" s="247" t="s">
        <v>151</v>
      </c>
      <c r="B39" s="248" t="s">
        <v>152</v>
      </c>
      <c r="C39" s="263"/>
      <c r="D39" s="263"/>
    </row>
    <row r="40" spans="1:6" s="28" customFormat="1" ht="40.5">
      <c r="A40" s="247" t="s">
        <v>153</v>
      </c>
      <c r="B40" s="248" t="s">
        <v>282</v>
      </c>
      <c r="C40" s="263"/>
      <c r="D40" s="263"/>
    </row>
    <row r="41" spans="1:6" s="28" customFormat="1" ht="25.5">
      <c r="A41" s="247" t="s">
        <v>154</v>
      </c>
      <c r="B41" s="248" t="s">
        <v>155</v>
      </c>
      <c r="C41" s="263"/>
      <c r="D41" s="263"/>
    </row>
    <row r="42" spans="1:6" s="28" customFormat="1" ht="12.75">
      <c r="A42" s="369" t="s">
        <v>156</v>
      </c>
      <c r="B42" s="369"/>
      <c r="C42" s="263"/>
      <c r="D42" s="263"/>
    </row>
    <row r="43" spans="1:6" s="28" customFormat="1" ht="28.5" customHeight="1">
      <c r="A43" s="370" t="s">
        <v>283</v>
      </c>
      <c r="B43" s="370"/>
      <c r="C43" s="245" t="s">
        <v>284</v>
      </c>
      <c r="D43" s="245">
        <v>-10</v>
      </c>
      <c r="E43" s="252"/>
      <c r="F43" s="252"/>
    </row>
    <row r="44" spans="1:6" s="28" customFormat="1" ht="28.5" customHeight="1">
      <c r="A44" s="370" t="s">
        <v>285</v>
      </c>
      <c r="B44" s="370"/>
      <c r="C44" s="245" t="s">
        <v>284</v>
      </c>
      <c r="D44" s="245">
        <v>-2</v>
      </c>
      <c r="E44" s="252"/>
      <c r="F44" s="252"/>
    </row>
    <row r="45" spans="1:6" s="28" customFormat="1" ht="28.5" customHeight="1">
      <c r="A45" s="370" t="s">
        <v>286</v>
      </c>
      <c r="B45" s="370"/>
      <c r="C45" s="245" t="s">
        <v>284</v>
      </c>
      <c r="D45" s="245">
        <v>-1</v>
      </c>
      <c r="E45" s="252"/>
      <c r="F45" s="252"/>
    </row>
    <row r="46" spans="1:6" s="28" customFormat="1" ht="28.5" customHeight="1">
      <c r="A46" s="370" t="s">
        <v>157</v>
      </c>
      <c r="B46" s="370"/>
      <c r="C46" s="245" t="s">
        <v>284</v>
      </c>
      <c r="D46" s="245">
        <v>-80</v>
      </c>
      <c r="E46" s="252"/>
      <c r="F46" s="252"/>
    </row>
    <row r="47" spans="1:6" s="28" customFormat="1" ht="28.5" customHeight="1">
      <c r="A47" s="370" t="s">
        <v>158</v>
      </c>
      <c r="B47" s="370"/>
      <c r="C47" s="245" t="s">
        <v>284</v>
      </c>
      <c r="D47" s="245">
        <v>-150</v>
      </c>
      <c r="E47" s="252"/>
      <c r="F47" s="252"/>
    </row>
    <row r="48" spans="1:6" s="28" customFormat="1" ht="28.5" customHeight="1">
      <c r="A48" s="370" t="s">
        <v>159</v>
      </c>
      <c r="B48" s="370"/>
      <c r="C48" s="245" t="s">
        <v>284</v>
      </c>
      <c r="D48" s="245">
        <v>-80</v>
      </c>
      <c r="E48" s="252"/>
      <c r="F48" s="252"/>
    </row>
    <row r="49" spans="1:6" s="28" customFormat="1" ht="19.5" customHeight="1">
      <c r="A49" s="371" t="s">
        <v>160</v>
      </c>
      <c r="B49" s="371"/>
      <c r="C49" s="264">
        <f>+'9'!D23</f>
        <v>-227629.6</v>
      </c>
      <c r="D49" s="264">
        <f>+'9'!G23</f>
        <v>0</v>
      </c>
      <c r="E49" s="252"/>
      <c r="F49" s="252"/>
    </row>
    <row r="50" spans="1:6">
      <c r="A50" s="368" t="s">
        <v>145</v>
      </c>
      <c r="B50" s="368"/>
      <c r="C50" s="368"/>
      <c r="D50" s="368"/>
    </row>
    <row r="52" spans="1:6" ht="42" customHeight="1">
      <c r="A52" s="8" t="s">
        <v>146</v>
      </c>
      <c r="B52" s="9" t="s">
        <v>161</v>
      </c>
      <c r="C52" s="364" t="s">
        <v>328</v>
      </c>
      <c r="D52" s="364"/>
    </row>
    <row r="53" spans="1:6">
      <c r="A53" s="8" t="s">
        <v>147</v>
      </c>
      <c r="B53" s="9" t="s">
        <v>191</v>
      </c>
      <c r="C53" s="11" t="s">
        <v>148</v>
      </c>
      <c r="D53" s="11" t="s">
        <v>149</v>
      </c>
    </row>
    <row r="54" spans="1:6" ht="54">
      <c r="A54" s="8" t="s">
        <v>150</v>
      </c>
      <c r="B54" s="9" t="s">
        <v>192</v>
      </c>
      <c r="C54" s="8"/>
      <c r="D54" s="8"/>
    </row>
    <row r="55" spans="1:6" ht="40.5">
      <c r="A55" s="8" t="s">
        <v>151</v>
      </c>
      <c r="B55" s="9" t="s">
        <v>193</v>
      </c>
      <c r="C55" s="8"/>
      <c r="D55" s="8"/>
    </row>
    <row r="56" spans="1:6">
      <c r="A56" s="8" t="s">
        <v>153</v>
      </c>
      <c r="B56" s="9" t="s">
        <v>163</v>
      </c>
      <c r="C56" s="8"/>
      <c r="D56" s="8"/>
    </row>
    <row r="57" spans="1:6" ht="27">
      <c r="A57" s="8" t="s">
        <v>154</v>
      </c>
      <c r="B57" s="9" t="s">
        <v>194</v>
      </c>
      <c r="C57" s="8"/>
      <c r="D57" s="8"/>
    </row>
    <row r="58" spans="1:6">
      <c r="A58" s="364" t="s">
        <v>156</v>
      </c>
      <c r="B58" s="364"/>
      <c r="C58" s="8"/>
      <c r="D58" s="8"/>
    </row>
    <row r="59" spans="1:6" ht="43.5" customHeight="1">
      <c r="A59" s="365" t="s">
        <v>195</v>
      </c>
      <c r="B59" s="365"/>
      <c r="C59" s="244"/>
      <c r="D59" s="266">
        <f>+'12'!D58</f>
        <v>-14</v>
      </c>
    </row>
    <row r="60" spans="1:6" ht="33" customHeight="1">
      <c r="A60" s="365" t="s">
        <v>196</v>
      </c>
      <c r="B60" s="365"/>
      <c r="C60" s="244"/>
      <c r="D60" s="266">
        <f>+'12'!D59</f>
        <v>-126</v>
      </c>
    </row>
    <row r="61" spans="1:6" ht="30" customHeight="1">
      <c r="A61" s="365" t="s">
        <v>197</v>
      </c>
      <c r="B61" s="365"/>
      <c r="C61" s="244"/>
      <c r="D61" s="266">
        <f>+'12'!D60</f>
        <v>-1388</v>
      </c>
    </row>
    <row r="62" spans="1:6">
      <c r="A62" s="366" t="s">
        <v>160</v>
      </c>
      <c r="B62" s="366"/>
      <c r="C62" s="264">
        <f>+'10'!D16</f>
        <v>-150000</v>
      </c>
      <c r="D62" s="264">
        <f>+'10'!E16</f>
        <v>-300000</v>
      </c>
    </row>
    <row r="63" spans="1:6" s="253" customFormat="1">
      <c r="C63" s="254"/>
      <c r="D63" s="254"/>
    </row>
    <row r="64" spans="1:6" ht="42" customHeight="1">
      <c r="A64" s="8" t="s">
        <v>146</v>
      </c>
      <c r="B64" s="9" t="s">
        <v>161</v>
      </c>
      <c r="C64" s="364" t="s">
        <v>266</v>
      </c>
      <c r="D64" s="364"/>
    </row>
    <row r="65" spans="1:4">
      <c r="A65" s="8" t="s">
        <v>147</v>
      </c>
      <c r="B65" s="9" t="s">
        <v>165</v>
      </c>
      <c r="C65" s="11" t="s">
        <v>148</v>
      </c>
      <c r="D65" s="11" t="s">
        <v>149</v>
      </c>
    </row>
    <row r="66" spans="1:4" ht="67.5">
      <c r="A66" s="8" t="s">
        <v>150</v>
      </c>
      <c r="B66" s="9" t="s">
        <v>166</v>
      </c>
      <c r="C66" s="8"/>
      <c r="D66" s="8"/>
    </row>
    <row r="67" spans="1:4" ht="27">
      <c r="A67" s="8" t="s">
        <v>151</v>
      </c>
      <c r="B67" s="9" t="s">
        <v>167</v>
      </c>
      <c r="C67" s="8"/>
      <c r="D67" s="8"/>
    </row>
    <row r="68" spans="1:4">
      <c r="A68" s="8" t="s">
        <v>153</v>
      </c>
      <c r="B68" s="9" t="s">
        <v>163</v>
      </c>
      <c r="C68" s="8"/>
      <c r="D68" s="8"/>
    </row>
    <row r="69" spans="1:4" ht="27">
      <c r="A69" s="8" t="s">
        <v>164</v>
      </c>
      <c r="B69" s="9" t="s">
        <v>168</v>
      </c>
      <c r="C69" s="8"/>
      <c r="D69" s="8"/>
    </row>
    <row r="70" spans="1:4">
      <c r="A70" s="364" t="s">
        <v>156</v>
      </c>
      <c r="B70" s="364"/>
      <c r="C70" s="8"/>
      <c r="D70" s="8"/>
    </row>
    <row r="71" spans="1:4" ht="29.25" customHeight="1">
      <c r="A71" s="365" t="s">
        <v>169</v>
      </c>
      <c r="B71" s="365"/>
      <c r="C71" s="12"/>
      <c r="D71" s="12"/>
    </row>
    <row r="72" spans="1:4" ht="29.25" customHeight="1">
      <c r="A72" s="365" t="s">
        <v>170</v>
      </c>
      <c r="B72" s="365"/>
      <c r="C72" s="12"/>
      <c r="D72" s="12"/>
    </row>
    <row r="73" spans="1:4">
      <c r="A73" s="366" t="s">
        <v>160</v>
      </c>
      <c r="B73" s="366"/>
      <c r="C73" s="13">
        <f>+'8'!D17</f>
        <v>5208400</v>
      </c>
      <c r="D73" s="13">
        <f>+'8'!G17</f>
        <v>5358400</v>
      </c>
    </row>
    <row r="75" spans="1:4" ht="43.5" customHeight="1">
      <c r="A75" s="8" t="s">
        <v>146</v>
      </c>
      <c r="B75" s="9" t="s">
        <v>161</v>
      </c>
      <c r="C75" s="364" t="s">
        <v>266</v>
      </c>
      <c r="D75" s="364"/>
    </row>
    <row r="76" spans="1:4">
      <c r="A76" s="8" t="s">
        <v>147</v>
      </c>
      <c r="B76" s="9" t="s">
        <v>287</v>
      </c>
      <c r="C76" s="11" t="s">
        <v>148</v>
      </c>
      <c r="D76" s="11" t="s">
        <v>149</v>
      </c>
    </row>
    <row r="77" spans="1:4" ht="54">
      <c r="A77" s="8" t="s">
        <v>150</v>
      </c>
      <c r="B77" s="9" t="s">
        <v>288</v>
      </c>
      <c r="C77" s="8"/>
      <c r="D77" s="8"/>
    </row>
    <row r="78" spans="1:4">
      <c r="A78" s="8" t="s">
        <v>151</v>
      </c>
      <c r="B78" s="9" t="s">
        <v>235</v>
      </c>
      <c r="C78" s="8"/>
      <c r="D78" s="8"/>
    </row>
    <row r="79" spans="1:4">
      <c r="A79" s="8" t="s">
        <v>153</v>
      </c>
      <c r="B79" s="9" t="s">
        <v>163</v>
      </c>
      <c r="C79" s="8"/>
      <c r="D79" s="8"/>
    </row>
    <row r="80" spans="1:4" ht="27">
      <c r="A80" s="8" t="s">
        <v>164</v>
      </c>
      <c r="B80" s="9" t="s">
        <v>289</v>
      </c>
      <c r="C80" s="8"/>
      <c r="D80" s="8"/>
    </row>
    <row r="81" spans="1:4">
      <c r="A81" s="364" t="s">
        <v>156</v>
      </c>
      <c r="B81" s="364"/>
      <c r="C81" s="8"/>
      <c r="D81" s="8"/>
    </row>
    <row r="82" spans="1:4">
      <c r="A82" s="365" t="s">
        <v>290</v>
      </c>
      <c r="B82" s="365"/>
      <c r="C82" s="12"/>
      <c r="D82" s="12"/>
    </row>
    <row r="83" spans="1:4">
      <c r="A83" s="365" t="s">
        <v>291</v>
      </c>
      <c r="B83" s="365"/>
      <c r="C83" s="12"/>
      <c r="D83" s="12"/>
    </row>
    <row r="84" spans="1:4">
      <c r="A84" s="365" t="s">
        <v>292</v>
      </c>
      <c r="B84" s="365"/>
      <c r="C84" s="12"/>
      <c r="D84" s="12"/>
    </row>
    <row r="85" spans="1:4">
      <c r="A85" s="365" t="s">
        <v>293</v>
      </c>
      <c r="B85" s="365"/>
      <c r="C85" s="12"/>
      <c r="D85" s="12"/>
    </row>
    <row r="86" spans="1:4">
      <c r="A86" s="365" t="s">
        <v>294</v>
      </c>
      <c r="B86" s="365"/>
      <c r="C86" s="12"/>
      <c r="D86" s="12"/>
    </row>
    <row r="87" spans="1:4">
      <c r="A87" s="365" t="s">
        <v>295</v>
      </c>
      <c r="B87" s="365"/>
      <c r="C87" s="12"/>
      <c r="D87" s="12"/>
    </row>
    <row r="88" spans="1:4">
      <c r="A88" s="365" t="s">
        <v>296</v>
      </c>
      <c r="B88" s="365"/>
      <c r="C88" s="12"/>
      <c r="D88" s="12"/>
    </row>
    <row r="89" spans="1:4">
      <c r="A89" s="365" t="s">
        <v>297</v>
      </c>
      <c r="B89" s="365"/>
      <c r="C89" s="12"/>
      <c r="D89" s="12"/>
    </row>
    <row r="90" spans="1:4">
      <c r="A90" s="365" t="s">
        <v>298</v>
      </c>
      <c r="B90" s="365"/>
      <c r="C90" s="12"/>
      <c r="D90" s="12"/>
    </row>
    <row r="91" spans="1:4">
      <c r="A91" s="365" t="s">
        <v>299</v>
      </c>
      <c r="B91" s="365"/>
      <c r="C91" s="12"/>
      <c r="D91" s="12"/>
    </row>
    <row r="92" spans="1:4">
      <c r="A92" s="366" t="s">
        <v>160</v>
      </c>
      <c r="B92" s="366"/>
      <c r="C92" s="13">
        <f>+'9'!D31</f>
        <v>227629.6</v>
      </c>
      <c r="D92" s="13">
        <f>+'9'!G31</f>
        <v>243891.20000000001</v>
      </c>
    </row>
    <row r="94" spans="1:4">
      <c r="A94" s="8" t="s">
        <v>141</v>
      </c>
      <c r="B94" s="239" t="s">
        <v>142</v>
      </c>
      <c r="C94" s="240"/>
      <c r="D94" s="240"/>
    </row>
    <row r="95" spans="1:4" ht="27">
      <c r="A95" s="9">
        <v>1167</v>
      </c>
      <c r="B95" s="241" t="s">
        <v>300</v>
      </c>
      <c r="C95" s="242"/>
      <c r="D95" s="242"/>
    </row>
    <row r="97" spans="1:4">
      <c r="A97" s="368" t="s">
        <v>145</v>
      </c>
      <c r="B97" s="368"/>
      <c r="C97" s="368"/>
      <c r="D97" s="368"/>
    </row>
    <row r="99" spans="1:4" ht="43.5" customHeight="1">
      <c r="A99" s="8" t="s">
        <v>146</v>
      </c>
      <c r="B99" s="9">
        <v>1167</v>
      </c>
      <c r="C99" s="364" t="s">
        <v>328</v>
      </c>
      <c r="D99" s="364"/>
    </row>
    <row r="100" spans="1:4">
      <c r="A100" s="8" t="s">
        <v>147</v>
      </c>
      <c r="B100" s="9" t="s">
        <v>280</v>
      </c>
      <c r="C100" s="11" t="s">
        <v>148</v>
      </c>
      <c r="D100" s="11" t="s">
        <v>149</v>
      </c>
    </row>
    <row r="101" spans="1:4" ht="81">
      <c r="A101" s="8" t="s">
        <v>150</v>
      </c>
      <c r="B101" s="9" t="s">
        <v>301</v>
      </c>
      <c r="C101" s="8"/>
      <c r="D101" s="8"/>
    </row>
    <row r="102" spans="1:4" ht="40.5">
      <c r="A102" s="8" t="s">
        <v>151</v>
      </c>
      <c r="B102" s="9" t="s">
        <v>302</v>
      </c>
      <c r="C102" s="8"/>
      <c r="D102" s="8"/>
    </row>
    <row r="103" spans="1:4" ht="40.5">
      <c r="A103" s="8" t="s">
        <v>153</v>
      </c>
      <c r="B103" s="9" t="s">
        <v>282</v>
      </c>
      <c r="C103" s="8"/>
      <c r="D103" s="8"/>
    </row>
    <row r="104" spans="1:4" ht="27">
      <c r="A104" s="8" t="s">
        <v>154</v>
      </c>
      <c r="B104" s="9" t="s">
        <v>303</v>
      </c>
      <c r="C104" s="8"/>
      <c r="D104" s="8"/>
    </row>
    <row r="105" spans="1:4">
      <c r="A105" s="364" t="s">
        <v>156</v>
      </c>
      <c r="B105" s="364"/>
      <c r="C105" s="8"/>
      <c r="D105" s="8"/>
    </row>
    <row r="106" spans="1:4">
      <c r="A106" s="365" t="s">
        <v>304</v>
      </c>
      <c r="B106" s="365"/>
      <c r="C106" s="12"/>
      <c r="D106" s="12"/>
    </row>
    <row r="107" spans="1:4">
      <c r="A107" s="366" t="s">
        <v>160</v>
      </c>
      <c r="B107" s="366"/>
      <c r="C107" s="13">
        <f>+'9'!D39</f>
        <v>0</v>
      </c>
      <c r="D107" s="13">
        <f>+'9'!G39</f>
        <v>-243891.20000000001</v>
      </c>
    </row>
  </sheetData>
  <mergeCells count="55">
    <mergeCell ref="A27:B27"/>
    <mergeCell ref="A23:B23"/>
    <mergeCell ref="A6:D6"/>
    <mergeCell ref="A7:D7"/>
    <mergeCell ref="A12:D12"/>
    <mergeCell ref="C14:D14"/>
    <mergeCell ref="A20:B20"/>
    <mergeCell ref="A22:B22"/>
    <mergeCell ref="A21:B21"/>
    <mergeCell ref="A24:B24"/>
    <mergeCell ref="A25:B25"/>
    <mergeCell ref="A26:B26"/>
    <mergeCell ref="C52:D52"/>
    <mergeCell ref="A58:B58"/>
    <mergeCell ref="A50:D50"/>
    <mergeCell ref="A30:B30"/>
    <mergeCell ref="A29:B29"/>
    <mergeCell ref="A46:B46"/>
    <mergeCell ref="A47:B47"/>
    <mergeCell ref="A48:B48"/>
    <mergeCell ref="A49:B49"/>
    <mergeCell ref="C36:D36"/>
    <mergeCell ref="C64:D64"/>
    <mergeCell ref="A70:B70"/>
    <mergeCell ref="A71:B71"/>
    <mergeCell ref="A62:B62"/>
    <mergeCell ref="A59:B59"/>
    <mergeCell ref="A60:B60"/>
    <mergeCell ref="A61:B61"/>
    <mergeCell ref="A28:B28"/>
    <mergeCell ref="A42:B42"/>
    <mergeCell ref="A43:B43"/>
    <mergeCell ref="A44:B44"/>
    <mergeCell ref="A45:B45"/>
    <mergeCell ref="A82:B82"/>
    <mergeCell ref="A83:B83"/>
    <mergeCell ref="A84:B84"/>
    <mergeCell ref="A72:B72"/>
    <mergeCell ref="A73:B73"/>
    <mergeCell ref="A105:B105"/>
    <mergeCell ref="A106:B106"/>
    <mergeCell ref="A107:B107"/>
    <mergeCell ref="A4:D4"/>
    <mergeCell ref="A90:B90"/>
    <mergeCell ref="A91:B91"/>
    <mergeCell ref="A92:B92"/>
    <mergeCell ref="A97:D97"/>
    <mergeCell ref="C99:D99"/>
    <mergeCell ref="A85:B85"/>
    <mergeCell ref="A86:B86"/>
    <mergeCell ref="A87:B87"/>
    <mergeCell ref="A88:B88"/>
    <mergeCell ref="A89:B89"/>
    <mergeCell ref="C75:D75"/>
    <mergeCell ref="A81:B81"/>
  </mergeCells>
  <pageMargins left="0.74803149606299213" right="0.74803149606299213" top="0.98425196850393704" bottom="0.98425196850393704" header="0.51181102362204722" footer="0.51181102362204722"/>
  <pageSetup paperSize="9" scale="9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6"/>
  <sheetViews>
    <sheetView topLeftCell="A14" zoomScaleSheetLayoutView="100" workbookViewId="0">
      <selection activeCell="H105" sqref="H105"/>
    </sheetView>
  </sheetViews>
  <sheetFormatPr defaultRowHeight="13.5"/>
  <cols>
    <col min="1" max="1" width="28.5703125" style="10" customWidth="1"/>
    <col min="2" max="2" width="47.5703125" style="10" customWidth="1"/>
    <col min="3" max="4" width="17.140625" style="237" customWidth="1"/>
    <col min="5" max="5" width="10.5703125" style="10" bestFit="1" customWidth="1"/>
    <col min="6" max="6" width="11" style="10" bestFit="1" customWidth="1"/>
    <col min="7" max="7" width="11.42578125" style="10" bestFit="1" customWidth="1"/>
    <col min="8" max="8" width="11.5703125" style="10" bestFit="1" customWidth="1"/>
    <col min="9" max="254" width="9.140625" style="10"/>
    <col min="255" max="255" width="28.5703125" style="10" customWidth="1"/>
    <col min="256" max="256" width="47.5703125" style="10" customWidth="1"/>
    <col min="257" max="260" width="15.28515625" style="10" customWidth="1"/>
    <col min="261" max="510" width="9.140625" style="10"/>
    <col min="511" max="511" width="28.5703125" style="10" customWidth="1"/>
    <col min="512" max="512" width="47.5703125" style="10" customWidth="1"/>
    <col min="513" max="516" width="15.28515625" style="10" customWidth="1"/>
    <col min="517" max="766" width="9.140625" style="10"/>
    <col min="767" max="767" width="28.5703125" style="10" customWidth="1"/>
    <col min="768" max="768" width="47.5703125" style="10" customWidth="1"/>
    <col min="769" max="772" width="15.28515625" style="10" customWidth="1"/>
    <col min="773" max="1022" width="9.140625" style="10"/>
    <col min="1023" max="1023" width="28.5703125" style="10" customWidth="1"/>
    <col min="1024" max="1024" width="47.5703125" style="10" customWidth="1"/>
    <col min="1025" max="1028" width="15.28515625" style="10" customWidth="1"/>
    <col min="1029" max="1278" width="9.140625" style="10"/>
    <col min="1279" max="1279" width="28.5703125" style="10" customWidth="1"/>
    <col min="1280" max="1280" width="47.5703125" style="10" customWidth="1"/>
    <col min="1281" max="1284" width="15.28515625" style="10" customWidth="1"/>
    <col min="1285" max="1534" width="9.140625" style="10"/>
    <col min="1535" max="1535" width="28.5703125" style="10" customWidth="1"/>
    <col min="1536" max="1536" width="47.5703125" style="10" customWidth="1"/>
    <col min="1537" max="1540" width="15.28515625" style="10" customWidth="1"/>
    <col min="1541" max="1790" width="9.140625" style="10"/>
    <col min="1791" max="1791" width="28.5703125" style="10" customWidth="1"/>
    <col min="1792" max="1792" width="47.5703125" style="10" customWidth="1"/>
    <col min="1793" max="1796" width="15.28515625" style="10" customWidth="1"/>
    <col min="1797" max="2046" width="9.140625" style="10"/>
    <col min="2047" max="2047" width="28.5703125" style="10" customWidth="1"/>
    <col min="2048" max="2048" width="47.5703125" style="10" customWidth="1"/>
    <col min="2049" max="2052" width="15.28515625" style="10" customWidth="1"/>
    <col min="2053" max="2302" width="9.140625" style="10"/>
    <col min="2303" max="2303" width="28.5703125" style="10" customWidth="1"/>
    <col min="2304" max="2304" width="47.5703125" style="10" customWidth="1"/>
    <col min="2305" max="2308" width="15.28515625" style="10" customWidth="1"/>
    <col min="2309" max="2558" width="9.140625" style="10"/>
    <col min="2559" max="2559" width="28.5703125" style="10" customWidth="1"/>
    <col min="2560" max="2560" width="47.5703125" style="10" customWidth="1"/>
    <col min="2561" max="2564" width="15.28515625" style="10" customWidth="1"/>
    <col min="2565" max="2814" width="9.140625" style="10"/>
    <col min="2815" max="2815" width="28.5703125" style="10" customWidth="1"/>
    <col min="2816" max="2816" width="47.5703125" style="10" customWidth="1"/>
    <col min="2817" max="2820" width="15.28515625" style="10" customWidth="1"/>
    <col min="2821" max="3070" width="9.140625" style="10"/>
    <col min="3071" max="3071" width="28.5703125" style="10" customWidth="1"/>
    <col min="3072" max="3072" width="47.5703125" style="10" customWidth="1"/>
    <col min="3073" max="3076" width="15.28515625" style="10" customWidth="1"/>
    <col min="3077" max="3326" width="9.140625" style="10"/>
    <col min="3327" max="3327" width="28.5703125" style="10" customWidth="1"/>
    <col min="3328" max="3328" width="47.5703125" style="10" customWidth="1"/>
    <col min="3329" max="3332" width="15.28515625" style="10" customWidth="1"/>
    <col min="3333" max="3582" width="9.140625" style="10"/>
    <col min="3583" max="3583" width="28.5703125" style="10" customWidth="1"/>
    <col min="3584" max="3584" width="47.5703125" style="10" customWidth="1"/>
    <col min="3585" max="3588" width="15.28515625" style="10" customWidth="1"/>
    <col min="3589" max="3838" width="9.140625" style="10"/>
    <col min="3839" max="3839" width="28.5703125" style="10" customWidth="1"/>
    <col min="3840" max="3840" width="47.5703125" style="10" customWidth="1"/>
    <col min="3841" max="3844" width="15.28515625" style="10" customWidth="1"/>
    <col min="3845" max="4094" width="9.140625" style="10"/>
    <col min="4095" max="4095" width="28.5703125" style="10" customWidth="1"/>
    <col min="4096" max="4096" width="47.5703125" style="10" customWidth="1"/>
    <col min="4097" max="4100" width="15.28515625" style="10" customWidth="1"/>
    <col min="4101" max="4350" width="9.140625" style="10"/>
    <col min="4351" max="4351" width="28.5703125" style="10" customWidth="1"/>
    <col min="4352" max="4352" width="47.5703125" style="10" customWidth="1"/>
    <col min="4353" max="4356" width="15.28515625" style="10" customWidth="1"/>
    <col min="4357" max="4606" width="9.140625" style="10"/>
    <col min="4607" max="4607" width="28.5703125" style="10" customWidth="1"/>
    <col min="4608" max="4608" width="47.5703125" style="10" customWidth="1"/>
    <col min="4609" max="4612" width="15.28515625" style="10" customWidth="1"/>
    <col min="4613" max="4862" width="9.140625" style="10"/>
    <col min="4863" max="4863" width="28.5703125" style="10" customWidth="1"/>
    <col min="4864" max="4864" width="47.5703125" style="10" customWidth="1"/>
    <col min="4865" max="4868" width="15.28515625" style="10" customWidth="1"/>
    <col min="4869" max="5118" width="9.140625" style="10"/>
    <col min="5119" max="5119" width="28.5703125" style="10" customWidth="1"/>
    <col min="5120" max="5120" width="47.5703125" style="10" customWidth="1"/>
    <col min="5121" max="5124" width="15.28515625" style="10" customWidth="1"/>
    <col min="5125" max="5374" width="9.140625" style="10"/>
    <col min="5375" max="5375" width="28.5703125" style="10" customWidth="1"/>
    <col min="5376" max="5376" width="47.5703125" style="10" customWidth="1"/>
    <col min="5377" max="5380" width="15.28515625" style="10" customWidth="1"/>
    <col min="5381" max="5630" width="9.140625" style="10"/>
    <col min="5631" max="5631" width="28.5703125" style="10" customWidth="1"/>
    <col min="5632" max="5632" width="47.5703125" style="10" customWidth="1"/>
    <col min="5633" max="5636" width="15.28515625" style="10" customWidth="1"/>
    <col min="5637" max="5886" width="9.140625" style="10"/>
    <col min="5887" max="5887" width="28.5703125" style="10" customWidth="1"/>
    <col min="5888" max="5888" width="47.5703125" style="10" customWidth="1"/>
    <col min="5889" max="5892" width="15.28515625" style="10" customWidth="1"/>
    <col min="5893" max="6142" width="9.140625" style="10"/>
    <col min="6143" max="6143" width="28.5703125" style="10" customWidth="1"/>
    <col min="6144" max="6144" width="47.5703125" style="10" customWidth="1"/>
    <col min="6145" max="6148" width="15.28515625" style="10" customWidth="1"/>
    <col min="6149" max="6398" width="9.140625" style="10"/>
    <col min="6399" max="6399" width="28.5703125" style="10" customWidth="1"/>
    <col min="6400" max="6400" width="47.5703125" style="10" customWidth="1"/>
    <col min="6401" max="6404" width="15.28515625" style="10" customWidth="1"/>
    <col min="6405" max="6654" width="9.140625" style="10"/>
    <col min="6655" max="6655" width="28.5703125" style="10" customWidth="1"/>
    <col min="6656" max="6656" width="47.5703125" style="10" customWidth="1"/>
    <col min="6657" max="6660" width="15.28515625" style="10" customWidth="1"/>
    <col min="6661" max="6910" width="9.140625" style="10"/>
    <col min="6911" max="6911" width="28.5703125" style="10" customWidth="1"/>
    <col min="6912" max="6912" width="47.5703125" style="10" customWidth="1"/>
    <col min="6913" max="6916" width="15.28515625" style="10" customWidth="1"/>
    <col min="6917" max="7166" width="9.140625" style="10"/>
    <col min="7167" max="7167" width="28.5703125" style="10" customWidth="1"/>
    <col min="7168" max="7168" width="47.5703125" style="10" customWidth="1"/>
    <col min="7169" max="7172" width="15.28515625" style="10" customWidth="1"/>
    <col min="7173" max="7422" width="9.140625" style="10"/>
    <col min="7423" max="7423" width="28.5703125" style="10" customWidth="1"/>
    <col min="7424" max="7424" width="47.5703125" style="10" customWidth="1"/>
    <col min="7425" max="7428" width="15.28515625" style="10" customWidth="1"/>
    <col min="7429" max="7678" width="9.140625" style="10"/>
    <col min="7679" max="7679" width="28.5703125" style="10" customWidth="1"/>
    <col min="7680" max="7680" width="47.5703125" style="10" customWidth="1"/>
    <col min="7681" max="7684" width="15.28515625" style="10" customWidth="1"/>
    <col min="7685" max="7934" width="9.140625" style="10"/>
    <col min="7935" max="7935" width="28.5703125" style="10" customWidth="1"/>
    <col min="7936" max="7936" width="47.5703125" style="10" customWidth="1"/>
    <col min="7937" max="7940" width="15.28515625" style="10" customWidth="1"/>
    <col min="7941" max="8190" width="9.140625" style="10"/>
    <col min="8191" max="8191" width="28.5703125" style="10" customWidth="1"/>
    <col min="8192" max="8192" width="47.5703125" style="10" customWidth="1"/>
    <col min="8193" max="8196" width="15.28515625" style="10" customWidth="1"/>
    <col min="8197" max="8446" width="9.140625" style="10"/>
    <col min="8447" max="8447" width="28.5703125" style="10" customWidth="1"/>
    <col min="8448" max="8448" width="47.5703125" style="10" customWidth="1"/>
    <col min="8449" max="8452" width="15.28515625" style="10" customWidth="1"/>
    <col min="8453" max="8702" width="9.140625" style="10"/>
    <col min="8703" max="8703" width="28.5703125" style="10" customWidth="1"/>
    <col min="8704" max="8704" width="47.5703125" style="10" customWidth="1"/>
    <col min="8705" max="8708" width="15.28515625" style="10" customWidth="1"/>
    <col min="8709" max="8958" width="9.140625" style="10"/>
    <col min="8959" max="8959" width="28.5703125" style="10" customWidth="1"/>
    <col min="8960" max="8960" width="47.5703125" style="10" customWidth="1"/>
    <col min="8961" max="8964" width="15.28515625" style="10" customWidth="1"/>
    <col min="8965" max="9214" width="9.140625" style="10"/>
    <col min="9215" max="9215" width="28.5703125" style="10" customWidth="1"/>
    <col min="9216" max="9216" width="47.5703125" style="10" customWidth="1"/>
    <col min="9217" max="9220" width="15.28515625" style="10" customWidth="1"/>
    <col min="9221" max="9470" width="9.140625" style="10"/>
    <col min="9471" max="9471" width="28.5703125" style="10" customWidth="1"/>
    <col min="9472" max="9472" width="47.5703125" style="10" customWidth="1"/>
    <col min="9473" max="9476" width="15.28515625" style="10" customWidth="1"/>
    <col min="9477" max="9726" width="9.140625" style="10"/>
    <col min="9727" max="9727" width="28.5703125" style="10" customWidth="1"/>
    <col min="9728" max="9728" width="47.5703125" style="10" customWidth="1"/>
    <col min="9729" max="9732" width="15.28515625" style="10" customWidth="1"/>
    <col min="9733" max="9982" width="9.140625" style="10"/>
    <col min="9983" max="9983" width="28.5703125" style="10" customWidth="1"/>
    <col min="9984" max="9984" width="47.5703125" style="10" customWidth="1"/>
    <col min="9985" max="9988" width="15.28515625" style="10" customWidth="1"/>
    <col min="9989" max="10238" width="9.140625" style="10"/>
    <col min="10239" max="10239" width="28.5703125" style="10" customWidth="1"/>
    <col min="10240" max="10240" width="47.5703125" style="10" customWidth="1"/>
    <col min="10241" max="10244" width="15.28515625" style="10" customWidth="1"/>
    <col min="10245" max="10494" width="9.140625" style="10"/>
    <col min="10495" max="10495" width="28.5703125" style="10" customWidth="1"/>
    <col min="10496" max="10496" width="47.5703125" style="10" customWidth="1"/>
    <col min="10497" max="10500" width="15.28515625" style="10" customWidth="1"/>
    <col min="10501" max="10750" width="9.140625" style="10"/>
    <col min="10751" max="10751" width="28.5703125" style="10" customWidth="1"/>
    <col min="10752" max="10752" width="47.5703125" style="10" customWidth="1"/>
    <col min="10753" max="10756" width="15.28515625" style="10" customWidth="1"/>
    <col min="10757" max="11006" width="9.140625" style="10"/>
    <col min="11007" max="11007" width="28.5703125" style="10" customWidth="1"/>
    <col min="11008" max="11008" width="47.5703125" style="10" customWidth="1"/>
    <col min="11009" max="11012" width="15.28515625" style="10" customWidth="1"/>
    <col min="11013" max="11262" width="9.140625" style="10"/>
    <col min="11263" max="11263" width="28.5703125" style="10" customWidth="1"/>
    <col min="11264" max="11264" width="47.5703125" style="10" customWidth="1"/>
    <col min="11265" max="11268" width="15.28515625" style="10" customWidth="1"/>
    <col min="11269" max="11518" width="9.140625" style="10"/>
    <col min="11519" max="11519" width="28.5703125" style="10" customWidth="1"/>
    <col min="11520" max="11520" width="47.5703125" style="10" customWidth="1"/>
    <col min="11521" max="11524" width="15.28515625" style="10" customWidth="1"/>
    <col min="11525" max="11774" width="9.140625" style="10"/>
    <col min="11775" max="11775" width="28.5703125" style="10" customWidth="1"/>
    <col min="11776" max="11776" width="47.5703125" style="10" customWidth="1"/>
    <col min="11777" max="11780" width="15.28515625" style="10" customWidth="1"/>
    <col min="11781" max="12030" width="9.140625" style="10"/>
    <col min="12031" max="12031" width="28.5703125" style="10" customWidth="1"/>
    <col min="12032" max="12032" width="47.5703125" style="10" customWidth="1"/>
    <col min="12033" max="12036" width="15.28515625" style="10" customWidth="1"/>
    <col min="12037" max="12286" width="9.140625" style="10"/>
    <col min="12287" max="12287" width="28.5703125" style="10" customWidth="1"/>
    <col min="12288" max="12288" width="47.5703125" style="10" customWidth="1"/>
    <col min="12289" max="12292" width="15.28515625" style="10" customWidth="1"/>
    <col min="12293" max="12542" width="9.140625" style="10"/>
    <col min="12543" max="12543" width="28.5703125" style="10" customWidth="1"/>
    <col min="12544" max="12544" width="47.5703125" style="10" customWidth="1"/>
    <col min="12545" max="12548" width="15.28515625" style="10" customWidth="1"/>
    <col min="12549" max="12798" width="9.140625" style="10"/>
    <col min="12799" max="12799" width="28.5703125" style="10" customWidth="1"/>
    <col min="12800" max="12800" width="47.5703125" style="10" customWidth="1"/>
    <col min="12801" max="12804" width="15.28515625" style="10" customWidth="1"/>
    <col min="12805" max="13054" width="9.140625" style="10"/>
    <col min="13055" max="13055" width="28.5703125" style="10" customWidth="1"/>
    <col min="13056" max="13056" width="47.5703125" style="10" customWidth="1"/>
    <col min="13057" max="13060" width="15.28515625" style="10" customWidth="1"/>
    <col min="13061" max="13310" width="9.140625" style="10"/>
    <col min="13311" max="13311" width="28.5703125" style="10" customWidth="1"/>
    <col min="13312" max="13312" width="47.5703125" style="10" customWidth="1"/>
    <col min="13313" max="13316" width="15.28515625" style="10" customWidth="1"/>
    <col min="13317" max="13566" width="9.140625" style="10"/>
    <col min="13567" max="13567" width="28.5703125" style="10" customWidth="1"/>
    <col min="13568" max="13568" width="47.5703125" style="10" customWidth="1"/>
    <col min="13569" max="13572" width="15.28515625" style="10" customWidth="1"/>
    <col min="13573" max="13822" width="9.140625" style="10"/>
    <col min="13823" max="13823" width="28.5703125" style="10" customWidth="1"/>
    <col min="13824" max="13824" width="47.5703125" style="10" customWidth="1"/>
    <col min="13825" max="13828" width="15.28515625" style="10" customWidth="1"/>
    <col min="13829" max="14078" width="9.140625" style="10"/>
    <col min="14079" max="14079" width="28.5703125" style="10" customWidth="1"/>
    <col min="14080" max="14080" width="47.5703125" style="10" customWidth="1"/>
    <col min="14081" max="14084" width="15.28515625" style="10" customWidth="1"/>
    <col min="14085" max="14334" width="9.140625" style="10"/>
    <col min="14335" max="14335" width="28.5703125" style="10" customWidth="1"/>
    <col min="14336" max="14336" width="47.5703125" style="10" customWidth="1"/>
    <col min="14337" max="14340" width="15.28515625" style="10" customWidth="1"/>
    <col min="14341" max="14590" width="9.140625" style="10"/>
    <col min="14591" max="14591" width="28.5703125" style="10" customWidth="1"/>
    <col min="14592" max="14592" width="47.5703125" style="10" customWidth="1"/>
    <col min="14593" max="14596" width="15.28515625" style="10" customWidth="1"/>
    <col min="14597" max="14846" width="9.140625" style="10"/>
    <col min="14847" max="14847" width="28.5703125" style="10" customWidth="1"/>
    <col min="14848" max="14848" width="47.5703125" style="10" customWidth="1"/>
    <col min="14849" max="14852" width="15.28515625" style="10" customWidth="1"/>
    <col min="14853" max="15102" width="9.140625" style="10"/>
    <col min="15103" max="15103" width="28.5703125" style="10" customWidth="1"/>
    <col min="15104" max="15104" width="47.5703125" style="10" customWidth="1"/>
    <col min="15105" max="15108" width="15.28515625" style="10" customWidth="1"/>
    <col min="15109" max="15358" width="9.140625" style="10"/>
    <col min="15359" max="15359" width="28.5703125" style="10" customWidth="1"/>
    <col min="15360" max="15360" width="47.5703125" style="10" customWidth="1"/>
    <col min="15361" max="15364" width="15.28515625" style="10" customWidth="1"/>
    <col min="15365" max="15614" width="9.140625" style="10"/>
    <col min="15615" max="15615" width="28.5703125" style="10" customWidth="1"/>
    <col min="15616" max="15616" width="47.5703125" style="10" customWidth="1"/>
    <col min="15617" max="15620" width="15.28515625" style="10" customWidth="1"/>
    <col min="15621" max="15870" width="9.140625" style="10"/>
    <col min="15871" max="15871" width="28.5703125" style="10" customWidth="1"/>
    <col min="15872" max="15872" width="47.5703125" style="10" customWidth="1"/>
    <col min="15873" max="15876" width="15.28515625" style="10" customWidth="1"/>
    <col min="15877" max="16126" width="9.140625" style="10"/>
    <col min="16127" max="16127" width="28.5703125" style="10" customWidth="1"/>
    <col min="16128" max="16128" width="47.5703125" style="10" customWidth="1"/>
    <col min="16129" max="16132" width="15.28515625" style="10" customWidth="1"/>
    <col min="16133" max="16384" width="9.140625" style="10"/>
  </cols>
  <sheetData>
    <row r="1" spans="1:11">
      <c r="D1" s="3" t="s">
        <v>311</v>
      </c>
    </row>
    <row r="2" spans="1:11">
      <c r="D2" s="3" t="s">
        <v>0</v>
      </c>
    </row>
    <row r="3" spans="1:11">
      <c r="D3" s="3" t="s">
        <v>1</v>
      </c>
    </row>
    <row r="4" spans="1:11" ht="45.75" customHeight="1">
      <c r="A4" s="367" t="s">
        <v>327</v>
      </c>
      <c r="B4" s="367"/>
      <c r="C4" s="367"/>
      <c r="D4" s="367"/>
      <c r="F4" s="238"/>
      <c r="G4" s="238"/>
      <c r="H4" s="238"/>
      <c r="I4" s="238"/>
      <c r="J4" s="238"/>
      <c r="K4" s="238"/>
    </row>
    <row r="5" spans="1:11" ht="21" customHeight="1">
      <c r="A5" s="372" t="s">
        <v>139</v>
      </c>
      <c r="B5" s="372"/>
      <c r="C5" s="372"/>
      <c r="D5" s="372"/>
    </row>
    <row r="6" spans="1:11" ht="16.5" customHeight="1">
      <c r="A6" s="368" t="s">
        <v>171</v>
      </c>
      <c r="B6" s="368"/>
      <c r="C6" s="368"/>
      <c r="D6" s="368"/>
    </row>
    <row r="8" spans="1:11">
      <c r="A8" s="8" t="s">
        <v>141</v>
      </c>
      <c r="B8" s="239" t="s">
        <v>142</v>
      </c>
      <c r="C8" s="240"/>
      <c r="D8" s="240"/>
    </row>
    <row r="9" spans="1:11">
      <c r="A9" s="9" t="s">
        <v>143</v>
      </c>
      <c r="B9" s="241" t="s">
        <v>144</v>
      </c>
      <c r="C9" s="242"/>
      <c r="D9" s="242"/>
    </row>
    <row r="10" spans="1:11">
      <c r="C10" s="243"/>
      <c r="D10" s="243"/>
    </row>
    <row r="11" spans="1:11">
      <c r="A11" s="368" t="s">
        <v>145</v>
      </c>
      <c r="B11" s="368"/>
      <c r="C11" s="368"/>
      <c r="D11" s="368"/>
    </row>
    <row r="12" spans="1:11">
      <c r="D12" s="223" t="s">
        <v>61</v>
      </c>
    </row>
    <row r="13" spans="1:11" ht="66" customHeight="1">
      <c r="A13" s="8" t="s">
        <v>146</v>
      </c>
      <c r="B13" s="9" t="s">
        <v>143</v>
      </c>
      <c r="C13" s="364" t="s">
        <v>4</v>
      </c>
      <c r="D13" s="364"/>
    </row>
    <row r="14" spans="1:11">
      <c r="A14" s="8" t="s">
        <v>147</v>
      </c>
      <c r="B14" s="9" t="s">
        <v>184</v>
      </c>
      <c r="C14" s="11" t="s">
        <v>148</v>
      </c>
      <c r="D14" s="11" t="s">
        <v>149</v>
      </c>
    </row>
    <row r="15" spans="1:11" ht="54">
      <c r="A15" s="8" t="s">
        <v>150</v>
      </c>
      <c r="B15" s="9" t="s">
        <v>185</v>
      </c>
      <c r="C15" s="8"/>
      <c r="D15" s="8"/>
    </row>
    <row r="16" spans="1:11" ht="27">
      <c r="A16" s="8" t="s">
        <v>151</v>
      </c>
      <c r="B16" s="9" t="s">
        <v>152</v>
      </c>
      <c r="C16" s="8"/>
      <c r="D16" s="8"/>
    </row>
    <row r="17" spans="1:4">
      <c r="A17" s="8" t="s">
        <v>153</v>
      </c>
      <c r="B17" s="9" t="s">
        <v>163</v>
      </c>
      <c r="C17" s="8"/>
      <c r="D17" s="8"/>
    </row>
    <row r="18" spans="1:4" ht="27">
      <c r="A18" s="8" t="s">
        <v>154</v>
      </c>
      <c r="B18" s="9" t="s">
        <v>155</v>
      </c>
      <c r="C18" s="8"/>
      <c r="D18" s="8"/>
    </row>
    <row r="19" spans="1:4">
      <c r="A19" s="373" t="s">
        <v>156</v>
      </c>
      <c r="B19" s="374"/>
      <c r="C19" s="8"/>
      <c r="D19" s="8"/>
    </row>
    <row r="20" spans="1:4" ht="34.5" customHeight="1">
      <c r="A20" s="375" t="s">
        <v>198</v>
      </c>
      <c r="B20" s="375"/>
      <c r="C20" s="244"/>
      <c r="D20" s="245">
        <v>2</v>
      </c>
    </row>
    <row r="21" spans="1:4" ht="34.5" customHeight="1">
      <c r="A21" s="375" t="s">
        <v>186</v>
      </c>
      <c r="B21" s="375"/>
      <c r="C21" s="244"/>
      <c r="D21" s="245">
        <v>-3</v>
      </c>
    </row>
    <row r="22" spans="1:4" ht="34.5" customHeight="1">
      <c r="A22" s="365" t="s">
        <v>187</v>
      </c>
      <c r="B22" s="365"/>
      <c r="C22" s="12"/>
      <c r="D22" s="246">
        <v>-2</v>
      </c>
    </row>
    <row r="23" spans="1:4" ht="34.5" customHeight="1">
      <c r="A23" s="365" t="s">
        <v>188</v>
      </c>
      <c r="B23" s="365"/>
      <c r="C23" s="12"/>
      <c r="D23" s="246">
        <v>-3</v>
      </c>
    </row>
    <row r="24" spans="1:4" ht="34.5" customHeight="1">
      <c r="A24" s="365" t="s">
        <v>189</v>
      </c>
      <c r="B24" s="365"/>
      <c r="C24" s="12"/>
      <c r="D24" s="246">
        <v>-12</v>
      </c>
    </row>
    <row r="25" spans="1:4" ht="34.5" customHeight="1">
      <c r="A25" s="365" t="s">
        <v>190</v>
      </c>
      <c r="B25" s="365"/>
      <c r="C25" s="12"/>
      <c r="D25" s="246">
        <v>-1</v>
      </c>
    </row>
    <row r="26" spans="1:4" ht="34.5" customHeight="1">
      <c r="A26" s="365" t="s">
        <v>157</v>
      </c>
      <c r="B26" s="365"/>
      <c r="C26" s="12"/>
      <c r="D26" s="246">
        <v>-80</v>
      </c>
    </row>
    <row r="27" spans="1:4" ht="34.5" customHeight="1">
      <c r="A27" s="365" t="s">
        <v>158</v>
      </c>
      <c r="B27" s="365"/>
      <c r="C27" s="12"/>
      <c r="D27" s="246">
        <v>-150</v>
      </c>
    </row>
    <row r="28" spans="1:4" ht="34.5" customHeight="1">
      <c r="A28" s="365" t="s">
        <v>159</v>
      </c>
      <c r="B28" s="365"/>
      <c r="C28" s="12"/>
      <c r="D28" s="246">
        <v>-80</v>
      </c>
    </row>
    <row r="29" spans="1:4">
      <c r="A29" s="366" t="s">
        <v>160</v>
      </c>
      <c r="B29" s="366"/>
      <c r="C29" s="13">
        <f>+'9'!D17</f>
        <v>-58400</v>
      </c>
      <c r="D29" s="13">
        <f>+'9'!G17</f>
        <v>-58400</v>
      </c>
    </row>
    <row r="32" spans="1:4">
      <c r="A32" s="8" t="s">
        <v>141</v>
      </c>
      <c r="B32" s="239" t="s">
        <v>142</v>
      </c>
      <c r="C32" s="240"/>
      <c r="D32" s="240"/>
    </row>
    <row r="33" spans="1:6">
      <c r="A33" s="9" t="s">
        <v>161</v>
      </c>
      <c r="B33" s="241" t="s">
        <v>162</v>
      </c>
      <c r="C33" s="242"/>
      <c r="D33" s="242"/>
    </row>
    <row r="35" spans="1:6" s="28" customFormat="1" ht="68.25" customHeight="1">
      <c r="A35" s="247" t="s">
        <v>146</v>
      </c>
      <c r="B35" s="248" t="s">
        <v>143</v>
      </c>
      <c r="C35" s="364" t="s">
        <v>328</v>
      </c>
      <c r="D35" s="364"/>
      <c r="E35" s="249"/>
      <c r="F35" s="249"/>
    </row>
    <row r="36" spans="1:6" s="28" customFormat="1" ht="27.75" customHeight="1">
      <c r="A36" s="247" t="s">
        <v>147</v>
      </c>
      <c r="B36" s="248" t="s">
        <v>280</v>
      </c>
      <c r="C36" s="250" t="s">
        <v>148</v>
      </c>
      <c r="D36" s="250" t="s">
        <v>149</v>
      </c>
      <c r="E36" s="251"/>
      <c r="F36" s="251"/>
    </row>
    <row r="37" spans="1:6" s="28" customFormat="1" ht="54">
      <c r="A37" s="247" t="s">
        <v>150</v>
      </c>
      <c r="B37" s="248" t="s">
        <v>281</v>
      </c>
      <c r="C37" s="247"/>
      <c r="D37" s="247"/>
    </row>
    <row r="38" spans="1:6" s="28" customFormat="1" ht="27">
      <c r="A38" s="247" t="s">
        <v>151</v>
      </c>
      <c r="B38" s="248" t="s">
        <v>152</v>
      </c>
      <c r="C38" s="263"/>
      <c r="D38" s="263"/>
    </row>
    <row r="39" spans="1:6" s="28" customFormat="1" ht="40.5">
      <c r="A39" s="247" t="s">
        <v>153</v>
      </c>
      <c r="B39" s="248" t="s">
        <v>282</v>
      </c>
      <c r="C39" s="263"/>
      <c r="D39" s="263"/>
    </row>
    <row r="40" spans="1:6" s="28" customFormat="1" ht="25.5">
      <c r="A40" s="247" t="s">
        <v>154</v>
      </c>
      <c r="B40" s="248" t="s">
        <v>155</v>
      </c>
      <c r="C40" s="263"/>
      <c r="D40" s="263"/>
    </row>
    <row r="41" spans="1:6" s="28" customFormat="1" ht="12.75">
      <c r="A41" s="369" t="s">
        <v>156</v>
      </c>
      <c r="B41" s="369"/>
      <c r="C41" s="263"/>
      <c r="D41" s="263"/>
    </row>
    <row r="42" spans="1:6" s="28" customFormat="1" ht="30.75" customHeight="1">
      <c r="A42" s="370" t="s">
        <v>283</v>
      </c>
      <c r="B42" s="370"/>
      <c r="C42" s="245" t="s">
        <v>284</v>
      </c>
      <c r="D42" s="245">
        <v>-10</v>
      </c>
      <c r="E42" s="252"/>
      <c r="F42" s="252"/>
    </row>
    <row r="43" spans="1:6" s="28" customFormat="1" ht="30.75" customHeight="1">
      <c r="A43" s="370" t="s">
        <v>285</v>
      </c>
      <c r="B43" s="370"/>
      <c r="C43" s="245" t="s">
        <v>284</v>
      </c>
      <c r="D43" s="245">
        <v>-2</v>
      </c>
      <c r="E43" s="252"/>
      <c r="F43" s="252"/>
    </row>
    <row r="44" spans="1:6" s="28" customFormat="1" ht="30.75" customHeight="1">
      <c r="A44" s="370" t="s">
        <v>286</v>
      </c>
      <c r="B44" s="370"/>
      <c r="C44" s="245" t="s">
        <v>284</v>
      </c>
      <c r="D44" s="245">
        <v>-1</v>
      </c>
      <c r="E44" s="252"/>
      <c r="F44" s="252"/>
    </row>
    <row r="45" spans="1:6" s="28" customFormat="1" ht="30.75" customHeight="1">
      <c r="A45" s="370" t="s">
        <v>157</v>
      </c>
      <c r="B45" s="370"/>
      <c r="C45" s="245" t="s">
        <v>284</v>
      </c>
      <c r="D45" s="245">
        <v>-80</v>
      </c>
      <c r="E45" s="252"/>
      <c r="F45" s="252"/>
    </row>
    <row r="46" spans="1:6" s="28" customFormat="1" ht="30.75" customHeight="1">
      <c r="A46" s="370" t="s">
        <v>158</v>
      </c>
      <c r="B46" s="370"/>
      <c r="C46" s="245" t="s">
        <v>284</v>
      </c>
      <c r="D46" s="245">
        <v>-150</v>
      </c>
      <c r="E46" s="252"/>
      <c r="F46" s="252"/>
    </row>
    <row r="47" spans="1:6" s="28" customFormat="1" ht="30.75" customHeight="1">
      <c r="A47" s="370" t="s">
        <v>159</v>
      </c>
      <c r="B47" s="370"/>
      <c r="C47" s="245" t="s">
        <v>284</v>
      </c>
      <c r="D47" s="245">
        <v>-80</v>
      </c>
      <c r="E47" s="252"/>
      <c r="F47" s="252"/>
    </row>
    <row r="48" spans="1:6" s="28" customFormat="1" ht="19.5" customHeight="1">
      <c r="A48" s="371" t="s">
        <v>160</v>
      </c>
      <c r="B48" s="371"/>
      <c r="C48" s="13">
        <f>+'9'!D23</f>
        <v>-227629.6</v>
      </c>
      <c r="D48" s="13">
        <f>+'9'!G23</f>
        <v>0</v>
      </c>
      <c r="E48" s="252"/>
      <c r="F48" s="252"/>
    </row>
    <row r="49" spans="1:4">
      <c r="A49" s="368" t="s">
        <v>145</v>
      </c>
      <c r="B49" s="368"/>
      <c r="C49" s="368"/>
      <c r="D49" s="368"/>
    </row>
    <row r="51" spans="1:4" ht="42" customHeight="1">
      <c r="A51" s="8" t="s">
        <v>146</v>
      </c>
      <c r="B51" s="9" t="s">
        <v>161</v>
      </c>
      <c r="C51" s="364" t="s">
        <v>328</v>
      </c>
      <c r="D51" s="364"/>
    </row>
    <row r="52" spans="1:4">
      <c r="A52" s="8" t="s">
        <v>147</v>
      </c>
      <c r="B52" s="9" t="s">
        <v>191</v>
      </c>
      <c r="C52" s="11" t="s">
        <v>148</v>
      </c>
      <c r="D52" s="11" t="s">
        <v>149</v>
      </c>
    </row>
    <row r="53" spans="1:4" ht="54">
      <c r="A53" s="8" t="s">
        <v>150</v>
      </c>
      <c r="B53" s="9" t="s">
        <v>192</v>
      </c>
      <c r="C53" s="8"/>
      <c r="D53" s="8"/>
    </row>
    <row r="54" spans="1:4" ht="40.5">
      <c r="A54" s="8" t="s">
        <v>151</v>
      </c>
      <c r="B54" s="9" t="s">
        <v>193</v>
      </c>
      <c r="C54" s="8"/>
      <c r="D54" s="8"/>
    </row>
    <row r="55" spans="1:4">
      <c r="A55" s="8" t="s">
        <v>153</v>
      </c>
      <c r="B55" s="9" t="s">
        <v>163</v>
      </c>
      <c r="C55" s="8"/>
      <c r="D55" s="8"/>
    </row>
    <row r="56" spans="1:4" ht="27">
      <c r="A56" s="8" t="s">
        <v>154</v>
      </c>
      <c r="B56" s="9" t="s">
        <v>194</v>
      </c>
      <c r="C56" s="8"/>
      <c r="D56" s="8"/>
    </row>
    <row r="57" spans="1:4">
      <c r="A57" s="364" t="s">
        <v>156</v>
      </c>
      <c r="B57" s="364"/>
      <c r="C57" s="8"/>
      <c r="D57" s="8"/>
    </row>
    <row r="58" spans="1:4" ht="47.25" customHeight="1">
      <c r="A58" s="365" t="s">
        <v>195</v>
      </c>
      <c r="B58" s="365"/>
      <c r="C58" s="12"/>
      <c r="D58" s="265">
        <v>-14</v>
      </c>
    </row>
    <row r="59" spans="1:4" ht="35.25" customHeight="1">
      <c r="A59" s="365" t="s">
        <v>196</v>
      </c>
      <c r="B59" s="365"/>
      <c r="C59" s="12"/>
      <c r="D59" s="265">
        <v>-126</v>
      </c>
    </row>
    <row r="60" spans="1:4" ht="34.5" customHeight="1">
      <c r="A60" s="365" t="s">
        <v>197</v>
      </c>
      <c r="B60" s="365"/>
      <c r="C60" s="12"/>
      <c r="D60" s="265">
        <v>-1388</v>
      </c>
    </row>
    <row r="61" spans="1:4">
      <c r="A61" s="366" t="s">
        <v>160</v>
      </c>
      <c r="B61" s="366"/>
      <c r="C61" s="13">
        <f>+'10'!D16</f>
        <v>-150000</v>
      </c>
      <c r="D61" s="13">
        <f>+'10'!E16</f>
        <v>-300000</v>
      </c>
    </row>
    <row r="62" spans="1:4" s="253" customFormat="1">
      <c r="C62" s="254"/>
      <c r="D62" s="254"/>
    </row>
    <row r="63" spans="1:4" ht="42" customHeight="1">
      <c r="A63" s="8" t="s">
        <v>146</v>
      </c>
      <c r="B63" s="9" t="s">
        <v>161</v>
      </c>
      <c r="C63" s="364" t="s">
        <v>266</v>
      </c>
      <c r="D63" s="364"/>
    </row>
    <row r="64" spans="1:4">
      <c r="A64" s="8" t="s">
        <v>147</v>
      </c>
      <c r="B64" s="9" t="s">
        <v>165</v>
      </c>
      <c r="C64" s="11" t="s">
        <v>148</v>
      </c>
      <c r="D64" s="11" t="s">
        <v>149</v>
      </c>
    </row>
    <row r="65" spans="1:4" ht="67.5">
      <c r="A65" s="8" t="s">
        <v>150</v>
      </c>
      <c r="B65" s="9" t="s">
        <v>166</v>
      </c>
      <c r="C65" s="8"/>
      <c r="D65" s="8"/>
    </row>
    <row r="66" spans="1:4" ht="27">
      <c r="A66" s="8" t="s">
        <v>151</v>
      </c>
      <c r="B66" s="9" t="s">
        <v>167</v>
      </c>
      <c r="C66" s="8"/>
      <c r="D66" s="8"/>
    </row>
    <row r="67" spans="1:4">
      <c r="A67" s="8" t="s">
        <v>153</v>
      </c>
      <c r="B67" s="9" t="s">
        <v>163</v>
      </c>
      <c r="C67" s="8"/>
      <c r="D67" s="8"/>
    </row>
    <row r="68" spans="1:4" ht="27">
      <c r="A68" s="8" t="s">
        <v>164</v>
      </c>
      <c r="B68" s="9" t="s">
        <v>168</v>
      </c>
      <c r="C68" s="8"/>
      <c r="D68" s="8"/>
    </row>
    <row r="69" spans="1:4">
      <c r="A69" s="364" t="s">
        <v>156</v>
      </c>
      <c r="B69" s="364"/>
      <c r="C69" s="8"/>
      <c r="D69" s="8"/>
    </row>
    <row r="70" spans="1:4" ht="29.25" customHeight="1">
      <c r="A70" s="365" t="s">
        <v>169</v>
      </c>
      <c r="B70" s="365"/>
      <c r="C70" s="12"/>
      <c r="D70" s="12"/>
    </row>
    <row r="71" spans="1:4" ht="29.25" customHeight="1">
      <c r="A71" s="365" t="s">
        <v>170</v>
      </c>
      <c r="B71" s="365"/>
      <c r="C71" s="12"/>
      <c r="D71" s="12"/>
    </row>
    <row r="72" spans="1:4">
      <c r="A72" s="366" t="s">
        <v>160</v>
      </c>
      <c r="B72" s="366"/>
      <c r="C72" s="13">
        <f>+'8'!D17</f>
        <v>5208400</v>
      </c>
      <c r="D72" s="13">
        <f>+'8'!G17</f>
        <v>5358400</v>
      </c>
    </row>
    <row r="74" spans="1:4" ht="75.75" customHeight="1">
      <c r="A74" s="8" t="s">
        <v>146</v>
      </c>
      <c r="B74" s="9" t="s">
        <v>161</v>
      </c>
      <c r="C74" s="364" t="s">
        <v>266</v>
      </c>
      <c r="D74" s="364"/>
    </row>
    <row r="75" spans="1:4">
      <c r="A75" s="8" t="s">
        <v>147</v>
      </c>
      <c r="B75" s="9" t="s">
        <v>287</v>
      </c>
      <c r="C75" s="11" t="s">
        <v>148</v>
      </c>
      <c r="D75" s="11" t="s">
        <v>149</v>
      </c>
    </row>
    <row r="76" spans="1:4" ht="54">
      <c r="A76" s="8" t="s">
        <v>150</v>
      </c>
      <c r="B76" s="9" t="s">
        <v>288</v>
      </c>
      <c r="C76" s="8"/>
      <c r="D76" s="8"/>
    </row>
    <row r="77" spans="1:4">
      <c r="A77" s="8" t="s">
        <v>151</v>
      </c>
      <c r="B77" s="9" t="s">
        <v>235</v>
      </c>
      <c r="C77" s="8"/>
      <c r="D77" s="8"/>
    </row>
    <row r="78" spans="1:4">
      <c r="A78" s="8" t="s">
        <v>153</v>
      </c>
      <c r="B78" s="9" t="s">
        <v>163</v>
      </c>
      <c r="C78" s="8"/>
      <c r="D78" s="8"/>
    </row>
    <row r="79" spans="1:4" ht="27">
      <c r="A79" s="8" t="s">
        <v>164</v>
      </c>
      <c r="B79" s="9" t="s">
        <v>289</v>
      </c>
      <c r="C79" s="8"/>
      <c r="D79" s="8"/>
    </row>
    <row r="80" spans="1:4">
      <c r="A80" s="364" t="s">
        <v>156</v>
      </c>
      <c r="B80" s="364"/>
      <c r="C80" s="8"/>
      <c r="D80" s="8"/>
    </row>
    <row r="81" spans="1:4">
      <c r="A81" s="365" t="s">
        <v>290</v>
      </c>
      <c r="B81" s="365"/>
      <c r="C81" s="12"/>
      <c r="D81" s="12"/>
    </row>
    <row r="82" spans="1:4">
      <c r="A82" s="365" t="s">
        <v>291</v>
      </c>
      <c r="B82" s="365"/>
      <c r="C82" s="12"/>
      <c r="D82" s="12"/>
    </row>
    <row r="83" spans="1:4">
      <c r="A83" s="365" t="s">
        <v>292</v>
      </c>
      <c r="B83" s="365"/>
      <c r="C83" s="12"/>
      <c r="D83" s="12"/>
    </row>
    <row r="84" spans="1:4">
      <c r="A84" s="365" t="s">
        <v>293</v>
      </c>
      <c r="B84" s="365"/>
      <c r="C84" s="12"/>
      <c r="D84" s="12"/>
    </row>
    <row r="85" spans="1:4">
      <c r="A85" s="365" t="s">
        <v>294</v>
      </c>
      <c r="B85" s="365"/>
      <c r="C85" s="12"/>
      <c r="D85" s="12"/>
    </row>
    <row r="86" spans="1:4">
      <c r="A86" s="365" t="s">
        <v>295</v>
      </c>
      <c r="B86" s="365"/>
      <c r="C86" s="12"/>
      <c r="D86" s="12"/>
    </row>
    <row r="87" spans="1:4">
      <c r="A87" s="365" t="s">
        <v>296</v>
      </c>
      <c r="B87" s="365"/>
      <c r="C87" s="12"/>
      <c r="D87" s="12"/>
    </row>
    <row r="88" spans="1:4">
      <c r="A88" s="365" t="s">
        <v>297</v>
      </c>
      <c r="B88" s="365"/>
      <c r="C88" s="12"/>
      <c r="D88" s="12"/>
    </row>
    <row r="89" spans="1:4">
      <c r="A89" s="365" t="s">
        <v>298</v>
      </c>
      <c r="B89" s="365"/>
      <c r="C89" s="12"/>
      <c r="D89" s="12"/>
    </row>
    <row r="90" spans="1:4">
      <c r="A90" s="365" t="s">
        <v>299</v>
      </c>
      <c r="B90" s="365"/>
      <c r="C90" s="12"/>
      <c r="D90" s="12"/>
    </row>
    <row r="91" spans="1:4">
      <c r="A91" s="366" t="s">
        <v>160</v>
      </c>
      <c r="B91" s="366"/>
      <c r="C91" s="13">
        <f>+'9'!D31</f>
        <v>227629.6</v>
      </c>
      <c r="D91" s="13">
        <f>+'9'!G31</f>
        <v>243891.20000000001</v>
      </c>
    </row>
    <row r="93" spans="1:4">
      <c r="A93" s="8" t="s">
        <v>141</v>
      </c>
      <c r="B93" s="239" t="s">
        <v>142</v>
      </c>
      <c r="C93" s="240"/>
      <c r="D93" s="240"/>
    </row>
    <row r="94" spans="1:4" ht="27">
      <c r="A94" s="9">
        <v>1167</v>
      </c>
      <c r="B94" s="241" t="s">
        <v>300</v>
      </c>
      <c r="C94" s="242"/>
      <c r="D94" s="242"/>
    </row>
    <row r="96" spans="1:4">
      <c r="A96" s="368" t="s">
        <v>145</v>
      </c>
      <c r="B96" s="368"/>
      <c r="C96" s="368"/>
      <c r="D96" s="368"/>
    </row>
    <row r="98" spans="1:4" ht="78" customHeight="1">
      <c r="A98" s="8" t="s">
        <v>146</v>
      </c>
      <c r="B98" s="9">
        <v>1167</v>
      </c>
      <c r="C98" s="364" t="s">
        <v>328</v>
      </c>
      <c r="D98" s="364"/>
    </row>
    <row r="99" spans="1:4">
      <c r="A99" s="8" t="s">
        <v>147</v>
      </c>
      <c r="B99" s="9" t="s">
        <v>280</v>
      </c>
      <c r="C99" s="11" t="s">
        <v>148</v>
      </c>
      <c r="D99" s="11" t="s">
        <v>149</v>
      </c>
    </row>
    <row r="100" spans="1:4" ht="81">
      <c r="A100" s="8" t="s">
        <v>150</v>
      </c>
      <c r="B100" s="9" t="s">
        <v>301</v>
      </c>
      <c r="C100" s="8"/>
      <c r="D100" s="8"/>
    </row>
    <row r="101" spans="1:4" ht="40.5">
      <c r="A101" s="8" t="s">
        <v>151</v>
      </c>
      <c r="B101" s="9" t="s">
        <v>302</v>
      </c>
      <c r="C101" s="8"/>
      <c r="D101" s="8"/>
    </row>
    <row r="102" spans="1:4" ht="40.5">
      <c r="A102" s="8" t="s">
        <v>153</v>
      </c>
      <c r="B102" s="9" t="s">
        <v>282</v>
      </c>
      <c r="C102" s="8"/>
      <c r="D102" s="8"/>
    </row>
    <row r="103" spans="1:4" ht="27">
      <c r="A103" s="8" t="s">
        <v>154</v>
      </c>
      <c r="B103" s="9" t="s">
        <v>303</v>
      </c>
      <c r="C103" s="8"/>
      <c r="D103" s="8"/>
    </row>
    <row r="104" spans="1:4">
      <c r="A104" s="364" t="s">
        <v>156</v>
      </c>
      <c r="B104" s="364"/>
      <c r="C104" s="8"/>
      <c r="D104" s="8"/>
    </row>
    <row r="105" spans="1:4">
      <c r="A105" s="365" t="s">
        <v>304</v>
      </c>
      <c r="B105" s="365"/>
      <c r="C105" s="12"/>
      <c r="D105" s="12"/>
    </row>
    <row r="106" spans="1:4">
      <c r="A106" s="366" t="s">
        <v>160</v>
      </c>
      <c r="B106" s="366"/>
      <c r="C106" s="13">
        <f>+'9'!D39</f>
        <v>0</v>
      </c>
      <c r="D106" s="13">
        <f>+'9'!G39</f>
        <v>-243891.20000000001</v>
      </c>
    </row>
  </sheetData>
  <mergeCells count="55">
    <mergeCell ref="A29:B29"/>
    <mergeCell ref="A28:B28"/>
    <mergeCell ref="A5:D5"/>
    <mergeCell ref="A6:D6"/>
    <mergeCell ref="A11:D11"/>
    <mergeCell ref="C13:D13"/>
    <mergeCell ref="A19:B19"/>
    <mergeCell ref="A21:B21"/>
    <mergeCell ref="A22:B22"/>
    <mergeCell ref="A25:B25"/>
    <mergeCell ref="A26:B26"/>
    <mergeCell ref="A27:B27"/>
    <mergeCell ref="A23:B23"/>
    <mergeCell ref="A24:B24"/>
    <mergeCell ref="A20:B20"/>
    <mergeCell ref="A49:D49"/>
    <mergeCell ref="C51:D51"/>
    <mergeCell ref="A41:B41"/>
    <mergeCell ref="A43:B43"/>
    <mergeCell ref="A44:B44"/>
    <mergeCell ref="A42:B42"/>
    <mergeCell ref="C35:D35"/>
    <mergeCell ref="A45:B45"/>
    <mergeCell ref="A46:B46"/>
    <mergeCell ref="A47:B47"/>
    <mergeCell ref="A48:B48"/>
    <mergeCell ref="A57:B57"/>
    <mergeCell ref="A58:B58"/>
    <mergeCell ref="A59:B59"/>
    <mergeCell ref="A60:B60"/>
    <mergeCell ref="A61:B61"/>
    <mergeCell ref="A81:B81"/>
    <mergeCell ref="A82:B82"/>
    <mergeCell ref="A83:B83"/>
    <mergeCell ref="C63:D63"/>
    <mergeCell ref="A69:B69"/>
    <mergeCell ref="A70:B70"/>
    <mergeCell ref="A71:B71"/>
    <mergeCell ref="A72:B72"/>
    <mergeCell ref="A104:B104"/>
    <mergeCell ref="A105:B105"/>
    <mergeCell ref="A106:B106"/>
    <mergeCell ref="A4:D4"/>
    <mergeCell ref="A89:B89"/>
    <mergeCell ref="A90:B90"/>
    <mergeCell ref="A91:B91"/>
    <mergeCell ref="A96:D96"/>
    <mergeCell ref="C98:D98"/>
    <mergeCell ref="A84:B84"/>
    <mergeCell ref="A85:B85"/>
    <mergeCell ref="A86:B86"/>
    <mergeCell ref="A87:B87"/>
    <mergeCell ref="A88:B88"/>
    <mergeCell ref="C74:D74"/>
    <mergeCell ref="A80:B80"/>
  </mergeCells>
  <pageMargins left="0.74803149606299213" right="0.74803149606299213" top="0.98425196850393704" bottom="0.98425196850393704" header="0.51181102362204722" footer="0.51181102362204722"/>
  <pageSetup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971"/>
  <sheetViews>
    <sheetView zoomScaleSheetLayoutView="100" workbookViewId="0">
      <selection activeCell="F19" sqref="F19"/>
    </sheetView>
  </sheetViews>
  <sheetFormatPr defaultColWidth="9.140625" defaultRowHeight="13.5"/>
  <cols>
    <col min="1" max="1" width="57.85546875" style="65" customWidth="1"/>
    <col min="2" max="2" width="20.28515625" style="54" customWidth="1"/>
    <col min="3" max="3" width="22.28515625" style="54" customWidth="1"/>
    <col min="4" max="6" width="27.7109375" style="51" customWidth="1"/>
    <col min="7" max="7" width="17.85546875" style="51" customWidth="1"/>
    <col min="8" max="16384" width="9.140625" style="51"/>
  </cols>
  <sheetData>
    <row r="1" spans="1:51" ht="14.25" customHeight="1">
      <c r="A1" s="48"/>
      <c r="B1" s="48"/>
      <c r="C1" s="49" t="s">
        <v>272</v>
      </c>
      <c r="D1" s="50"/>
      <c r="E1" s="50"/>
    </row>
    <row r="2" spans="1:51" ht="18.75" customHeight="1">
      <c r="A2" s="269" t="s">
        <v>0</v>
      </c>
      <c r="B2" s="269"/>
      <c r="C2" s="269"/>
      <c r="D2" s="50"/>
      <c r="E2" s="50"/>
    </row>
    <row r="3" spans="1:51" ht="24.75" customHeight="1">
      <c r="A3" s="269" t="s">
        <v>1</v>
      </c>
      <c r="B3" s="269"/>
      <c r="C3" s="269"/>
      <c r="D3" s="50"/>
      <c r="E3" s="50"/>
    </row>
    <row r="4" spans="1:51" ht="19.5" customHeight="1">
      <c r="A4" s="52"/>
      <c r="B4" s="52"/>
      <c r="C4" s="52"/>
      <c r="D4" s="50"/>
      <c r="E4" s="50"/>
    </row>
    <row r="5" spans="1:51" ht="93" customHeight="1">
      <c r="A5" s="270" t="s">
        <v>329</v>
      </c>
      <c r="B5" s="270"/>
      <c r="C5" s="270"/>
    </row>
    <row r="6" spans="1:51" ht="26.25" customHeight="1">
      <c r="A6" s="53"/>
      <c r="C6" s="55" t="s">
        <v>61</v>
      </c>
    </row>
    <row r="7" spans="1:51" s="56" customFormat="1" ht="55.5" customHeight="1">
      <c r="A7" s="271" t="s">
        <v>67</v>
      </c>
      <c r="B7" s="273" t="s">
        <v>273</v>
      </c>
      <c r="C7" s="274"/>
      <c r="D7" s="51"/>
    </row>
    <row r="8" spans="1:51" s="56" customFormat="1" ht="40.5" customHeight="1">
      <c r="A8" s="272"/>
      <c r="B8" s="57" t="s">
        <v>33</v>
      </c>
      <c r="C8" s="57" t="s">
        <v>63</v>
      </c>
      <c r="D8" s="51"/>
    </row>
    <row r="9" spans="1:51" ht="36" customHeight="1">
      <c r="A9" s="58" t="s">
        <v>68</v>
      </c>
      <c r="B9" s="59">
        <f>+B10</f>
        <v>5000000</v>
      </c>
      <c r="C9" s="59">
        <f>+C10</f>
        <v>5000000</v>
      </c>
    </row>
    <row r="10" spans="1:51" ht="26.25" customHeight="1">
      <c r="A10" s="60" t="s">
        <v>269</v>
      </c>
      <c r="B10" s="61">
        <f t="shared" ref="B10:C10" si="0">+B12</f>
        <v>5000000</v>
      </c>
      <c r="C10" s="61">
        <f t="shared" si="0"/>
        <v>5000000</v>
      </c>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row>
    <row r="11" spans="1:51" ht="28.5" customHeight="1">
      <c r="A11" s="60" t="s">
        <v>274</v>
      </c>
      <c r="B11" s="61"/>
      <c r="C11" s="61"/>
    </row>
    <row r="12" spans="1:51" ht="15.75" customHeight="1">
      <c r="A12" s="60" t="s">
        <v>270</v>
      </c>
      <c r="B12" s="61">
        <f t="shared" ref="B12:C12" si="1">+B14</f>
        <v>5000000</v>
      </c>
      <c r="C12" s="61">
        <f t="shared" si="1"/>
        <v>5000000</v>
      </c>
    </row>
    <row r="13" spans="1:51" ht="24" customHeight="1">
      <c r="A13" s="60" t="s">
        <v>69</v>
      </c>
      <c r="B13" s="61"/>
      <c r="C13" s="61"/>
    </row>
    <row r="14" spans="1:51" ht="18" customHeight="1">
      <c r="A14" s="60" t="s">
        <v>271</v>
      </c>
      <c r="B14" s="61">
        <f t="shared" ref="B14:C14" si="2">+B16</f>
        <v>5000000</v>
      </c>
      <c r="C14" s="61">
        <f t="shared" si="2"/>
        <v>5000000</v>
      </c>
    </row>
    <row r="15" spans="1:51" ht="26.25" customHeight="1">
      <c r="A15" s="60" t="s">
        <v>275</v>
      </c>
      <c r="B15" s="61"/>
      <c r="C15" s="61"/>
    </row>
    <row r="16" spans="1:51" ht="26.25" customHeight="1">
      <c r="A16" s="60" t="s">
        <v>276</v>
      </c>
      <c r="B16" s="61">
        <f>+'8'!E11</f>
        <v>5000000</v>
      </c>
      <c r="C16" s="61">
        <f>+'8'!H11</f>
        <v>5000000</v>
      </c>
    </row>
    <row r="17" spans="1:3">
      <c r="A17" s="63"/>
    </row>
    <row r="18" spans="1:3">
      <c r="A18" s="63"/>
    </row>
    <row r="19" spans="1:3">
      <c r="A19" s="63"/>
    </row>
    <row r="20" spans="1:3">
      <c r="A20" s="63"/>
    </row>
    <row r="21" spans="1:3">
      <c r="A21" s="63"/>
    </row>
    <row r="22" spans="1:3">
      <c r="A22" s="63"/>
    </row>
    <row r="23" spans="1:3">
      <c r="A23" s="63"/>
    </row>
    <row r="24" spans="1:3">
      <c r="A24" s="63"/>
    </row>
    <row r="25" spans="1:3">
      <c r="A25" s="63"/>
    </row>
    <row r="26" spans="1:3">
      <c r="A26" s="63"/>
    </row>
    <row r="27" spans="1:3">
      <c r="A27" s="63"/>
    </row>
    <row r="28" spans="1:3">
      <c r="A28" s="63"/>
      <c r="B28" s="64"/>
      <c r="C28" s="64"/>
    </row>
    <row r="29" spans="1:3">
      <c r="A29" s="63"/>
      <c r="B29" s="64"/>
      <c r="C29" s="64"/>
    </row>
    <row r="30" spans="1:3">
      <c r="A30" s="63"/>
      <c r="B30" s="64"/>
      <c r="C30" s="64"/>
    </row>
    <row r="31" spans="1:3">
      <c r="A31" s="63"/>
      <c r="B31" s="64"/>
      <c r="C31" s="64"/>
    </row>
    <row r="32" spans="1:3">
      <c r="A32" s="63"/>
      <c r="B32" s="64"/>
      <c r="C32" s="64"/>
    </row>
    <row r="33" spans="1:3">
      <c r="A33" s="63"/>
      <c r="B33" s="64"/>
      <c r="C33" s="64"/>
    </row>
    <row r="34" spans="1:3">
      <c r="A34" s="63"/>
      <c r="B34" s="64"/>
      <c r="C34" s="64"/>
    </row>
    <row r="35" spans="1:3">
      <c r="A35" s="63"/>
      <c r="B35" s="64"/>
      <c r="C35" s="64"/>
    </row>
    <row r="36" spans="1:3">
      <c r="A36" s="63"/>
      <c r="B36" s="64"/>
      <c r="C36" s="64"/>
    </row>
    <row r="37" spans="1:3">
      <c r="A37" s="63"/>
      <c r="B37" s="64"/>
      <c r="C37" s="64"/>
    </row>
    <row r="38" spans="1:3">
      <c r="A38" s="63"/>
      <c r="B38" s="64"/>
      <c r="C38" s="64"/>
    </row>
    <row r="39" spans="1:3">
      <c r="A39" s="63"/>
      <c r="B39" s="64"/>
      <c r="C39" s="64"/>
    </row>
    <row r="40" spans="1:3">
      <c r="A40" s="63"/>
      <c r="B40" s="64"/>
      <c r="C40" s="64"/>
    </row>
    <row r="41" spans="1:3">
      <c r="A41" s="63"/>
      <c r="B41" s="64"/>
      <c r="C41" s="64"/>
    </row>
    <row r="42" spans="1:3">
      <c r="A42" s="63"/>
      <c r="B42" s="64"/>
      <c r="C42" s="64"/>
    </row>
    <row r="43" spans="1:3">
      <c r="A43" s="63"/>
      <c r="B43" s="64"/>
      <c r="C43" s="64"/>
    </row>
    <row r="44" spans="1:3">
      <c r="A44" s="63"/>
      <c r="B44" s="64"/>
      <c r="C44" s="64"/>
    </row>
    <row r="45" spans="1:3">
      <c r="A45" s="63"/>
      <c r="B45" s="64"/>
      <c r="C45" s="64"/>
    </row>
    <row r="46" spans="1:3">
      <c r="A46" s="63"/>
      <c r="B46" s="64"/>
      <c r="C46" s="64"/>
    </row>
    <row r="47" spans="1:3">
      <c r="A47" s="63"/>
      <c r="B47" s="64"/>
      <c r="C47" s="64"/>
    </row>
    <row r="48" spans="1:3">
      <c r="A48" s="63"/>
      <c r="B48" s="64"/>
      <c r="C48" s="64"/>
    </row>
    <row r="49" spans="1:3">
      <c r="A49" s="63"/>
      <c r="B49" s="64"/>
      <c r="C49" s="64"/>
    </row>
    <row r="50" spans="1:3">
      <c r="A50" s="63"/>
      <c r="B50" s="64"/>
      <c r="C50" s="64"/>
    </row>
    <row r="51" spans="1:3">
      <c r="A51" s="63"/>
      <c r="B51" s="64"/>
      <c r="C51" s="64"/>
    </row>
    <row r="52" spans="1:3">
      <c r="A52" s="63"/>
      <c r="B52" s="64"/>
      <c r="C52" s="64"/>
    </row>
    <row r="53" spans="1:3">
      <c r="A53" s="63"/>
      <c r="B53" s="64"/>
      <c r="C53" s="64"/>
    </row>
    <row r="54" spans="1:3">
      <c r="A54" s="63"/>
      <c r="B54" s="64"/>
      <c r="C54" s="64"/>
    </row>
    <row r="55" spans="1:3">
      <c r="A55" s="63"/>
      <c r="B55" s="64"/>
      <c r="C55" s="64"/>
    </row>
    <row r="56" spans="1:3">
      <c r="A56" s="63"/>
      <c r="B56" s="64"/>
      <c r="C56" s="64"/>
    </row>
    <row r="57" spans="1:3">
      <c r="A57" s="63"/>
      <c r="B57" s="64"/>
      <c r="C57" s="64"/>
    </row>
    <row r="58" spans="1:3">
      <c r="A58" s="63"/>
      <c r="B58" s="64"/>
      <c r="C58" s="64"/>
    </row>
    <row r="59" spans="1:3">
      <c r="A59" s="63"/>
      <c r="B59" s="64"/>
      <c r="C59" s="64"/>
    </row>
    <row r="60" spans="1:3">
      <c r="A60" s="63"/>
      <c r="B60" s="64"/>
      <c r="C60" s="64"/>
    </row>
    <row r="61" spans="1:3">
      <c r="A61" s="63"/>
      <c r="B61" s="64"/>
      <c r="C61" s="64"/>
    </row>
    <row r="62" spans="1:3">
      <c r="A62" s="63"/>
      <c r="B62" s="64"/>
      <c r="C62" s="64"/>
    </row>
    <row r="63" spans="1:3">
      <c r="A63" s="63"/>
      <c r="B63" s="64"/>
      <c r="C63" s="64"/>
    </row>
    <row r="64" spans="1:3">
      <c r="A64" s="63"/>
      <c r="B64" s="64"/>
      <c r="C64" s="64"/>
    </row>
    <row r="65" spans="1:3">
      <c r="A65" s="63"/>
      <c r="B65" s="64"/>
      <c r="C65" s="64"/>
    </row>
    <row r="66" spans="1:3">
      <c r="A66" s="63"/>
      <c r="B66" s="64"/>
      <c r="C66" s="64"/>
    </row>
    <row r="67" spans="1:3">
      <c r="A67" s="63"/>
      <c r="B67" s="64"/>
      <c r="C67" s="64"/>
    </row>
    <row r="68" spans="1:3">
      <c r="A68" s="63"/>
      <c r="B68" s="64"/>
      <c r="C68" s="64"/>
    </row>
    <row r="69" spans="1:3">
      <c r="A69" s="63"/>
      <c r="B69" s="64"/>
      <c r="C69" s="64"/>
    </row>
    <row r="70" spans="1:3">
      <c r="A70" s="63"/>
      <c r="B70" s="64"/>
      <c r="C70" s="64"/>
    </row>
    <row r="71" spans="1:3">
      <c r="A71" s="63"/>
      <c r="B71" s="64"/>
      <c r="C71" s="64"/>
    </row>
    <row r="72" spans="1:3">
      <c r="A72" s="63"/>
      <c r="B72" s="64"/>
      <c r="C72" s="64"/>
    </row>
    <row r="73" spans="1:3">
      <c r="A73" s="63"/>
      <c r="B73" s="64"/>
      <c r="C73" s="64"/>
    </row>
    <row r="74" spans="1:3">
      <c r="A74" s="63"/>
      <c r="B74" s="64"/>
      <c r="C74" s="64"/>
    </row>
    <row r="75" spans="1:3">
      <c r="A75" s="63"/>
      <c r="B75" s="64"/>
      <c r="C75" s="64"/>
    </row>
    <row r="76" spans="1:3">
      <c r="A76" s="63"/>
      <c r="B76" s="64"/>
      <c r="C76" s="64"/>
    </row>
    <row r="77" spans="1:3">
      <c r="A77" s="63"/>
      <c r="B77" s="64"/>
      <c r="C77" s="64"/>
    </row>
    <row r="78" spans="1:3">
      <c r="A78" s="63"/>
      <c r="B78" s="64"/>
      <c r="C78" s="64"/>
    </row>
    <row r="79" spans="1:3">
      <c r="A79" s="63"/>
      <c r="B79" s="64"/>
      <c r="C79" s="64"/>
    </row>
    <row r="80" spans="1:3">
      <c r="A80" s="63"/>
      <c r="B80" s="64"/>
      <c r="C80" s="64"/>
    </row>
    <row r="81" spans="1:3">
      <c r="A81" s="63"/>
      <c r="B81" s="64"/>
      <c r="C81" s="64"/>
    </row>
    <row r="82" spans="1:3">
      <c r="A82" s="63"/>
      <c r="B82" s="64"/>
      <c r="C82" s="64"/>
    </row>
    <row r="83" spans="1:3">
      <c r="A83" s="63"/>
      <c r="B83" s="64"/>
      <c r="C83" s="64"/>
    </row>
    <row r="84" spans="1:3">
      <c r="A84" s="63"/>
      <c r="B84" s="64"/>
      <c r="C84" s="64"/>
    </row>
    <row r="85" spans="1:3">
      <c r="A85" s="63"/>
      <c r="B85" s="64"/>
      <c r="C85" s="64"/>
    </row>
    <row r="86" spans="1:3">
      <c r="A86" s="63"/>
      <c r="B86" s="64"/>
      <c r="C86" s="64"/>
    </row>
    <row r="87" spans="1:3">
      <c r="A87" s="63"/>
      <c r="B87" s="64"/>
      <c r="C87" s="64"/>
    </row>
    <row r="88" spans="1:3">
      <c r="A88" s="63"/>
      <c r="B88" s="64"/>
      <c r="C88" s="64"/>
    </row>
    <row r="89" spans="1:3">
      <c r="A89" s="63"/>
      <c r="B89" s="64"/>
      <c r="C89" s="64"/>
    </row>
    <row r="90" spans="1:3">
      <c r="A90" s="63"/>
      <c r="B90" s="64"/>
      <c r="C90" s="64"/>
    </row>
    <row r="91" spans="1:3">
      <c r="A91" s="63"/>
      <c r="B91" s="64"/>
      <c r="C91" s="64"/>
    </row>
    <row r="92" spans="1:3">
      <c r="A92" s="63"/>
      <c r="B92" s="64"/>
      <c r="C92" s="64"/>
    </row>
    <row r="93" spans="1:3">
      <c r="A93" s="63"/>
      <c r="B93" s="64"/>
      <c r="C93" s="64"/>
    </row>
    <row r="94" spans="1:3">
      <c r="A94" s="63"/>
      <c r="B94" s="64"/>
      <c r="C94" s="64"/>
    </row>
    <row r="95" spans="1:3">
      <c r="A95" s="63"/>
      <c r="B95" s="64"/>
      <c r="C95" s="64"/>
    </row>
    <row r="96" spans="1:3">
      <c r="A96" s="63"/>
      <c r="B96" s="64"/>
      <c r="C96" s="64"/>
    </row>
    <row r="97" spans="1:3">
      <c r="A97" s="63"/>
      <c r="B97" s="64"/>
      <c r="C97" s="64"/>
    </row>
    <row r="98" spans="1:3">
      <c r="A98" s="63"/>
      <c r="B98" s="64"/>
      <c r="C98" s="64"/>
    </row>
    <row r="99" spans="1:3">
      <c r="A99" s="63"/>
      <c r="B99" s="64"/>
      <c r="C99" s="64"/>
    </row>
    <row r="100" spans="1:3">
      <c r="A100" s="63"/>
      <c r="B100" s="64"/>
      <c r="C100" s="64"/>
    </row>
    <row r="101" spans="1:3">
      <c r="A101" s="63"/>
      <c r="B101" s="64"/>
      <c r="C101" s="64"/>
    </row>
    <row r="102" spans="1:3">
      <c r="A102" s="63"/>
      <c r="B102" s="64"/>
      <c r="C102" s="64"/>
    </row>
    <row r="103" spans="1:3">
      <c r="A103" s="63"/>
      <c r="B103" s="64"/>
      <c r="C103" s="64"/>
    </row>
    <row r="104" spans="1:3">
      <c r="A104" s="63"/>
      <c r="B104" s="64"/>
      <c r="C104" s="64"/>
    </row>
    <row r="105" spans="1:3">
      <c r="A105" s="63"/>
      <c r="B105" s="64"/>
      <c r="C105" s="64"/>
    </row>
    <row r="106" spans="1:3">
      <c r="A106" s="63"/>
      <c r="B106" s="64"/>
      <c r="C106" s="64"/>
    </row>
    <row r="107" spans="1:3">
      <c r="A107" s="63"/>
      <c r="B107" s="64"/>
      <c r="C107" s="64"/>
    </row>
    <row r="108" spans="1:3">
      <c r="A108" s="63"/>
      <c r="B108" s="64"/>
      <c r="C108" s="64"/>
    </row>
    <row r="109" spans="1:3">
      <c r="A109" s="63"/>
      <c r="B109" s="64"/>
      <c r="C109" s="64"/>
    </row>
    <row r="110" spans="1:3">
      <c r="A110" s="63"/>
      <c r="B110" s="64"/>
      <c r="C110" s="64"/>
    </row>
    <row r="111" spans="1:3">
      <c r="A111" s="63"/>
      <c r="B111" s="64"/>
      <c r="C111" s="64"/>
    </row>
    <row r="112" spans="1:3">
      <c r="A112" s="63"/>
      <c r="B112" s="64"/>
      <c r="C112" s="64"/>
    </row>
    <row r="113" spans="1:3">
      <c r="A113" s="63"/>
      <c r="B113" s="64"/>
      <c r="C113" s="64"/>
    </row>
    <row r="114" spans="1:3">
      <c r="A114" s="63"/>
      <c r="B114" s="64"/>
      <c r="C114" s="64"/>
    </row>
    <row r="115" spans="1:3">
      <c r="A115" s="63"/>
      <c r="B115" s="64"/>
      <c r="C115" s="64"/>
    </row>
    <row r="116" spans="1:3">
      <c r="A116" s="63"/>
      <c r="B116" s="64"/>
      <c r="C116" s="64"/>
    </row>
    <row r="117" spans="1:3">
      <c r="A117" s="63"/>
      <c r="B117" s="64"/>
      <c r="C117" s="64"/>
    </row>
    <row r="118" spans="1:3">
      <c r="A118" s="63"/>
      <c r="B118" s="64"/>
      <c r="C118" s="64"/>
    </row>
    <row r="119" spans="1:3">
      <c r="A119" s="63"/>
      <c r="B119" s="64"/>
      <c r="C119" s="64"/>
    </row>
    <row r="120" spans="1:3">
      <c r="A120" s="63"/>
      <c r="B120" s="64"/>
      <c r="C120" s="64"/>
    </row>
    <row r="121" spans="1:3">
      <c r="A121" s="63"/>
      <c r="B121" s="64"/>
      <c r="C121" s="64"/>
    </row>
    <row r="122" spans="1:3">
      <c r="A122" s="63"/>
      <c r="B122" s="64"/>
      <c r="C122" s="64"/>
    </row>
    <row r="123" spans="1:3">
      <c r="A123" s="63"/>
      <c r="B123" s="64"/>
      <c r="C123" s="64"/>
    </row>
    <row r="124" spans="1:3">
      <c r="A124" s="63"/>
      <c r="B124" s="64"/>
      <c r="C124" s="64"/>
    </row>
    <row r="125" spans="1:3">
      <c r="A125" s="63"/>
      <c r="B125" s="64"/>
      <c r="C125" s="64"/>
    </row>
    <row r="126" spans="1:3">
      <c r="A126" s="63"/>
      <c r="B126" s="64"/>
      <c r="C126" s="64"/>
    </row>
    <row r="127" spans="1:3">
      <c r="A127" s="63"/>
      <c r="B127" s="64"/>
      <c r="C127" s="64"/>
    </row>
    <row r="128" spans="1:3">
      <c r="A128" s="63"/>
      <c r="B128" s="64"/>
      <c r="C128" s="64"/>
    </row>
    <row r="129" spans="1:3">
      <c r="A129" s="63"/>
      <c r="B129" s="64"/>
      <c r="C129" s="64"/>
    </row>
    <row r="130" spans="1:3">
      <c r="A130" s="63"/>
      <c r="B130" s="64"/>
      <c r="C130" s="64"/>
    </row>
    <row r="131" spans="1:3">
      <c r="A131" s="63"/>
      <c r="B131" s="64"/>
      <c r="C131" s="64"/>
    </row>
    <row r="132" spans="1:3">
      <c r="A132" s="63"/>
      <c r="B132" s="64"/>
      <c r="C132" s="64"/>
    </row>
    <row r="133" spans="1:3">
      <c r="A133" s="63"/>
      <c r="B133" s="64"/>
      <c r="C133" s="64"/>
    </row>
    <row r="134" spans="1:3">
      <c r="A134" s="63"/>
      <c r="B134" s="64"/>
      <c r="C134" s="64"/>
    </row>
    <row r="135" spans="1:3">
      <c r="A135" s="63"/>
      <c r="B135" s="64"/>
      <c r="C135" s="64"/>
    </row>
    <row r="136" spans="1:3">
      <c r="A136" s="63"/>
      <c r="B136" s="64"/>
      <c r="C136" s="64"/>
    </row>
    <row r="137" spans="1:3">
      <c r="A137" s="63"/>
      <c r="B137" s="64"/>
      <c r="C137" s="64"/>
    </row>
    <row r="138" spans="1:3">
      <c r="A138" s="63"/>
      <c r="B138" s="64"/>
      <c r="C138" s="64"/>
    </row>
    <row r="139" spans="1:3">
      <c r="A139" s="63"/>
      <c r="B139" s="64"/>
      <c r="C139" s="64"/>
    </row>
    <row r="140" spans="1:3">
      <c r="A140" s="63"/>
      <c r="B140" s="64"/>
      <c r="C140" s="64"/>
    </row>
    <row r="141" spans="1:3">
      <c r="A141" s="63"/>
      <c r="B141" s="64"/>
      <c r="C141" s="64"/>
    </row>
    <row r="142" spans="1:3">
      <c r="A142" s="63"/>
      <c r="B142" s="64"/>
      <c r="C142" s="64"/>
    </row>
    <row r="143" spans="1:3">
      <c r="A143" s="63"/>
      <c r="B143" s="64"/>
      <c r="C143" s="64"/>
    </row>
    <row r="144" spans="1:3">
      <c r="A144" s="63"/>
      <c r="B144" s="64"/>
      <c r="C144" s="64"/>
    </row>
    <row r="145" spans="1:3">
      <c r="A145" s="63"/>
      <c r="B145" s="64"/>
      <c r="C145" s="64"/>
    </row>
    <row r="146" spans="1:3">
      <c r="A146" s="63"/>
      <c r="B146" s="64"/>
      <c r="C146" s="64"/>
    </row>
    <row r="147" spans="1:3">
      <c r="A147" s="63"/>
      <c r="B147" s="64"/>
      <c r="C147" s="64"/>
    </row>
    <row r="148" spans="1:3">
      <c r="A148" s="63"/>
      <c r="B148" s="64"/>
      <c r="C148" s="64"/>
    </row>
    <row r="149" spans="1:3">
      <c r="A149" s="63"/>
      <c r="B149" s="64"/>
      <c r="C149" s="64"/>
    </row>
    <row r="150" spans="1:3">
      <c r="A150" s="63"/>
      <c r="B150" s="64"/>
      <c r="C150" s="64"/>
    </row>
    <row r="151" spans="1:3">
      <c r="A151" s="63"/>
      <c r="B151" s="64"/>
      <c r="C151" s="64"/>
    </row>
    <row r="152" spans="1:3">
      <c r="A152" s="63"/>
      <c r="B152" s="64"/>
      <c r="C152" s="64"/>
    </row>
    <row r="153" spans="1:3">
      <c r="A153" s="63"/>
      <c r="B153" s="64"/>
      <c r="C153" s="64"/>
    </row>
    <row r="154" spans="1:3">
      <c r="A154" s="63"/>
      <c r="B154" s="64"/>
      <c r="C154" s="64"/>
    </row>
    <row r="155" spans="1:3">
      <c r="A155" s="63"/>
      <c r="B155" s="64"/>
      <c r="C155" s="64"/>
    </row>
    <row r="156" spans="1:3">
      <c r="A156" s="63"/>
      <c r="B156" s="64"/>
      <c r="C156" s="64"/>
    </row>
    <row r="157" spans="1:3">
      <c r="A157" s="63"/>
      <c r="B157" s="64"/>
      <c r="C157" s="64"/>
    </row>
    <row r="158" spans="1:3">
      <c r="A158" s="63"/>
      <c r="B158" s="64"/>
      <c r="C158" s="64"/>
    </row>
    <row r="159" spans="1:3">
      <c r="A159" s="63"/>
      <c r="B159" s="64"/>
      <c r="C159" s="64"/>
    </row>
    <row r="160" spans="1:3">
      <c r="A160" s="63"/>
      <c r="B160" s="64"/>
      <c r="C160" s="64"/>
    </row>
    <row r="161" spans="1:3">
      <c r="A161" s="63"/>
      <c r="B161" s="64"/>
      <c r="C161" s="64"/>
    </row>
    <row r="162" spans="1:3">
      <c r="A162" s="63"/>
      <c r="B162" s="64"/>
      <c r="C162" s="64"/>
    </row>
    <row r="163" spans="1:3">
      <c r="A163" s="63"/>
      <c r="B163" s="64"/>
      <c r="C163" s="64"/>
    </row>
    <row r="164" spans="1:3">
      <c r="A164" s="63"/>
      <c r="B164" s="64"/>
      <c r="C164" s="64"/>
    </row>
    <row r="165" spans="1:3">
      <c r="A165" s="63"/>
      <c r="B165" s="64"/>
      <c r="C165" s="64"/>
    </row>
    <row r="166" spans="1:3">
      <c r="A166" s="63"/>
      <c r="B166" s="64"/>
      <c r="C166" s="64"/>
    </row>
    <row r="167" spans="1:3">
      <c r="A167" s="63"/>
      <c r="B167" s="64"/>
      <c r="C167" s="64"/>
    </row>
    <row r="168" spans="1:3">
      <c r="A168" s="63"/>
      <c r="B168" s="64"/>
      <c r="C168" s="64"/>
    </row>
    <row r="169" spans="1:3">
      <c r="A169" s="63"/>
      <c r="B169" s="64"/>
      <c r="C169" s="64"/>
    </row>
    <row r="170" spans="1:3">
      <c r="A170" s="63"/>
      <c r="B170" s="64"/>
      <c r="C170" s="64"/>
    </row>
    <row r="171" spans="1:3">
      <c r="A171" s="63"/>
      <c r="B171" s="64"/>
      <c r="C171" s="64"/>
    </row>
    <row r="172" spans="1:3">
      <c r="A172" s="63"/>
      <c r="B172" s="64"/>
      <c r="C172" s="64"/>
    </row>
    <row r="173" spans="1:3">
      <c r="A173" s="63"/>
      <c r="B173" s="64"/>
      <c r="C173" s="64"/>
    </row>
    <row r="174" spans="1:3">
      <c r="A174" s="63"/>
      <c r="B174" s="64"/>
      <c r="C174" s="64"/>
    </row>
    <row r="175" spans="1:3">
      <c r="A175" s="63"/>
      <c r="B175" s="64"/>
      <c r="C175" s="64"/>
    </row>
    <row r="176" spans="1:3">
      <c r="A176" s="63"/>
      <c r="B176" s="64"/>
      <c r="C176" s="64"/>
    </row>
    <row r="177" spans="1:3">
      <c r="A177" s="63"/>
      <c r="B177" s="64"/>
      <c r="C177" s="64"/>
    </row>
    <row r="178" spans="1:3">
      <c r="A178" s="63"/>
      <c r="B178" s="64"/>
      <c r="C178" s="64"/>
    </row>
    <row r="179" spans="1:3">
      <c r="A179" s="63"/>
      <c r="B179" s="64"/>
      <c r="C179" s="64"/>
    </row>
    <row r="180" spans="1:3">
      <c r="A180" s="63"/>
      <c r="B180" s="64"/>
      <c r="C180" s="64"/>
    </row>
    <row r="181" spans="1:3">
      <c r="A181" s="63"/>
      <c r="B181" s="64"/>
      <c r="C181" s="64"/>
    </row>
    <row r="182" spans="1:3">
      <c r="A182" s="63"/>
      <c r="B182" s="64"/>
      <c r="C182" s="64"/>
    </row>
    <row r="183" spans="1:3">
      <c r="A183" s="63"/>
      <c r="B183" s="64"/>
      <c r="C183" s="64"/>
    </row>
    <row r="184" spans="1:3">
      <c r="A184" s="63"/>
      <c r="B184" s="64"/>
      <c r="C184" s="64"/>
    </row>
    <row r="185" spans="1:3">
      <c r="A185" s="63"/>
      <c r="B185" s="64"/>
      <c r="C185" s="64"/>
    </row>
    <row r="186" spans="1:3">
      <c r="A186" s="63"/>
      <c r="B186" s="64"/>
      <c r="C186" s="64"/>
    </row>
    <row r="187" spans="1:3">
      <c r="A187" s="63"/>
      <c r="B187" s="64"/>
      <c r="C187" s="64"/>
    </row>
    <row r="188" spans="1:3">
      <c r="A188" s="63"/>
      <c r="B188" s="64"/>
      <c r="C188" s="64"/>
    </row>
    <row r="189" spans="1:3">
      <c r="A189" s="63"/>
      <c r="B189" s="64"/>
      <c r="C189" s="64"/>
    </row>
    <row r="190" spans="1:3">
      <c r="A190" s="63"/>
      <c r="B190" s="64"/>
      <c r="C190" s="64"/>
    </row>
    <row r="191" spans="1:3">
      <c r="A191" s="63"/>
      <c r="B191" s="64"/>
      <c r="C191" s="64"/>
    </row>
    <row r="192" spans="1:3">
      <c r="A192" s="63"/>
      <c r="B192" s="64"/>
      <c r="C192" s="64"/>
    </row>
    <row r="193" spans="1:3">
      <c r="A193" s="63"/>
      <c r="B193" s="64"/>
      <c r="C193" s="64"/>
    </row>
    <row r="194" spans="1:3">
      <c r="A194" s="63"/>
      <c r="B194" s="64"/>
      <c r="C194" s="64"/>
    </row>
    <row r="195" spans="1:3">
      <c r="A195" s="63"/>
      <c r="B195" s="64"/>
      <c r="C195" s="64"/>
    </row>
    <row r="196" spans="1:3">
      <c r="A196" s="63"/>
      <c r="B196" s="64"/>
      <c r="C196" s="64"/>
    </row>
    <row r="197" spans="1:3">
      <c r="A197" s="63"/>
      <c r="B197" s="64"/>
      <c r="C197" s="64"/>
    </row>
    <row r="198" spans="1:3">
      <c r="A198" s="63"/>
      <c r="B198" s="64"/>
      <c r="C198" s="64"/>
    </row>
    <row r="199" spans="1:3">
      <c r="A199" s="63"/>
      <c r="B199" s="64"/>
      <c r="C199" s="64"/>
    </row>
    <row r="200" spans="1:3">
      <c r="A200" s="63"/>
      <c r="B200" s="64"/>
      <c r="C200" s="64"/>
    </row>
    <row r="201" spans="1:3">
      <c r="A201" s="63"/>
      <c r="B201" s="64"/>
      <c r="C201" s="64"/>
    </row>
    <row r="202" spans="1:3">
      <c r="A202" s="63"/>
      <c r="B202" s="64"/>
      <c r="C202" s="64"/>
    </row>
    <row r="203" spans="1:3">
      <c r="A203" s="63"/>
      <c r="B203" s="64"/>
      <c r="C203" s="64"/>
    </row>
    <row r="204" spans="1:3">
      <c r="A204" s="63"/>
      <c r="B204" s="64"/>
      <c r="C204" s="64"/>
    </row>
    <row r="205" spans="1:3">
      <c r="A205" s="63"/>
      <c r="B205" s="64"/>
      <c r="C205" s="64"/>
    </row>
    <row r="206" spans="1:3">
      <c r="A206" s="63"/>
      <c r="B206" s="64"/>
      <c r="C206" s="64"/>
    </row>
    <row r="207" spans="1:3">
      <c r="A207" s="63"/>
      <c r="B207" s="64"/>
      <c r="C207" s="64"/>
    </row>
    <row r="208" spans="1:3">
      <c r="A208" s="63"/>
      <c r="B208" s="64"/>
      <c r="C208" s="64"/>
    </row>
    <row r="209" spans="1:3">
      <c r="A209" s="63"/>
      <c r="B209" s="64"/>
      <c r="C209" s="64"/>
    </row>
    <row r="210" spans="1:3">
      <c r="A210" s="63"/>
      <c r="B210" s="64"/>
      <c r="C210" s="64"/>
    </row>
    <row r="211" spans="1:3">
      <c r="A211" s="63"/>
      <c r="B211" s="64"/>
      <c r="C211" s="64"/>
    </row>
    <row r="212" spans="1:3">
      <c r="A212" s="63"/>
      <c r="B212" s="64"/>
      <c r="C212" s="64"/>
    </row>
    <row r="213" spans="1:3">
      <c r="A213" s="63"/>
      <c r="B213" s="64"/>
      <c r="C213" s="64"/>
    </row>
    <row r="214" spans="1:3">
      <c r="A214" s="63"/>
      <c r="B214" s="64"/>
      <c r="C214" s="64"/>
    </row>
    <row r="215" spans="1:3">
      <c r="A215" s="63"/>
      <c r="B215" s="64"/>
      <c r="C215" s="64"/>
    </row>
    <row r="216" spans="1:3">
      <c r="A216" s="63"/>
      <c r="B216" s="64"/>
      <c r="C216" s="64"/>
    </row>
    <row r="217" spans="1:3">
      <c r="A217" s="63"/>
      <c r="B217" s="64"/>
      <c r="C217" s="64"/>
    </row>
    <row r="218" spans="1:3">
      <c r="A218" s="63"/>
      <c r="B218" s="64"/>
      <c r="C218" s="64"/>
    </row>
    <row r="219" spans="1:3">
      <c r="A219" s="63"/>
      <c r="B219" s="64"/>
      <c r="C219" s="64"/>
    </row>
    <row r="220" spans="1:3">
      <c r="A220" s="63"/>
      <c r="B220" s="64"/>
      <c r="C220" s="64"/>
    </row>
    <row r="221" spans="1:3">
      <c r="A221" s="63"/>
      <c r="B221" s="64"/>
      <c r="C221" s="64"/>
    </row>
    <row r="222" spans="1:3">
      <c r="A222" s="63"/>
      <c r="B222" s="64"/>
      <c r="C222" s="64"/>
    </row>
    <row r="223" spans="1:3">
      <c r="A223" s="63"/>
      <c r="B223" s="64"/>
      <c r="C223" s="64"/>
    </row>
    <row r="224" spans="1:3">
      <c r="A224" s="63"/>
      <c r="B224" s="64"/>
      <c r="C224" s="64"/>
    </row>
    <row r="225" spans="1:3">
      <c r="A225" s="63"/>
      <c r="B225" s="64"/>
      <c r="C225" s="64"/>
    </row>
    <row r="226" spans="1:3">
      <c r="A226" s="63"/>
      <c r="B226" s="64"/>
      <c r="C226" s="64"/>
    </row>
    <row r="227" spans="1:3">
      <c r="A227" s="63"/>
      <c r="B227" s="64"/>
      <c r="C227" s="64"/>
    </row>
    <row r="228" spans="1:3">
      <c r="A228" s="63"/>
      <c r="B228" s="64"/>
      <c r="C228" s="64"/>
    </row>
    <row r="229" spans="1:3">
      <c r="A229" s="63"/>
      <c r="B229" s="64"/>
      <c r="C229" s="64"/>
    </row>
    <row r="230" spans="1:3">
      <c r="A230" s="63"/>
      <c r="B230" s="64"/>
      <c r="C230" s="64"/>
    </row>
    <row r="231" spans="1:3">
      <c r="A231" s="63"/>
      <c r="B231" s="64"/>
      <c r="C231" s="64"/>
    </row>
    <row r="232" spans="1:3">
      <c r="A232" s="63"/>
      <c r="B232" s="64"/>
      <c r="C232" s="64"/>
    </row>
    <row r="233" spans="1:3">
      <c r="A233" s="63"/>
      <c r="B233" s="64"/>
      <c r="C233" s="64"/>
    </row>
    <row r="234" spans="1:3">
      <c r="A234" s="63"/>
      <c r="B234" s="64"/>
      <c r="C234" s="64"/>
    </row>
    <row r="235" spans="1:3">
      <c r="A235" s="63"/>
      <c r="B235" s="64"/>
      <c r="C235" s="64"/>
    </row>
    <row r="236" spans="1:3">
      <c r="A236" s="63"/>
      <c r="B236" s="64"/>
      <c r="C236" s="64"/>
    </row>
    <row r="237" spans="1:3">
      <c r="A237" s="63"/>
      <c r="B237" s="64"/>
      <c r="C237" s="64"/>
    </row>
    <row r="238" spans="1:3">
      <c r="A238" s="63"/>
      <c r="B238" s="64"/>
      <c r="C238" s="64"/>
    </row>
    <row r="239" spans="1:3">
      <c r="A239" s="63"/>
      <c r="B239" s="64"/>
      <c r="C239" s="64"/>
    </row>
    <row r="240" spans="1:3">
      <c r="A240" s="63"/>
      <c r="B240" s="64"/>
      <c r="C240" s="64"/>
    </row>
    <row r="241" spans="1:3">
      <c r="A241" s="63"/>
      <c r="B241" s="64"/>
      <c r="C241" s="64"/>
    </row>
    <row r="242" spans="1:3">
      <c r="A242" s="63"/>
      <c r="B242" s="64"/>
      <c r="C242" s="64"/>
    </row>
    <row r="243" spans="1:3">
      <c r="A243" s="63"/>
      <c r="B243" s="64"/>
      <c r="C243" s="64"/>
    </row>
    <row r="244" spans="1:3">
      <c r="A244" s="63"/>
      <c r="B244" s="64"/>
      <c r="C244" s="64"/>
    </row>
    <row r="245" spans="1:3">
      <c r="A245" s="63"/>
      <c r="B245" s="64"/>
      <c r="C245" s="64"/>
    </row>
    <row r="246" spans="1:3">
      <c r="A246" s="63"/>
      <c r="B246" s="64"/>
      <c r="C246" s="64"/>
    </row>
    <row r="247" spans="1:3">
      <c r="A247" s="63"/>
      <c r="B247" s="64"/>
      <c r="C247" s="64"/>
    </row>
    <row r="248" spans="1:3">
      <c r="A248" s="63"/>
      <c r="B248" s="64"/>
      <c r="C248" s="64"/>
    </row>
    <row r="249" spans="1:3">
      <c r="A249" s="63"/>
      <c r="B249" s="64"/>
      <c r="C249" s="64"/>
    </row>
    <row r="250" spans="1:3">
      <c r="A250" s="63"/>
      <c r="B250" s="64"/>
      <c r="C250" s="64"/>
    </row>
    <row r="251" spans="1:3">
      <c r="A251" s="63"/>
      <c r="B251" s="64"/>
      <c r="C251" s="64"/>
    </row>
    <row r="252" spans="1:3">
      <c r="A252" s="63"/>
      <c r="B252" s="64"/>
      <c r="C252" s="64"/>
    </row>
    <row r="253" spans="1:3">
      <c r="A253" s="63"/>
      <c r="B253" s="64"/>
      <c r="C253" s="64"/>
    </row>
    <row r="254" spans="1:3">
      <c r="A254" s="63"/>
      <c r="B254" s="64"/>
      <c r="C254" s="64"/>
    </row>
    <row r="255" spans="1:3">
      <c r="A255" s="63"/>
      <c r="B255" s="64"/>
      <c r="C255" s="64"/>
    </row>
    <row r="256" spans="1:3">
      <c r="A256" s="63"/>
      <c r="B256" s="64"/>
      <c r="C256" s="64"/>
    </row>
    <row r="257" spans="1:3">
      <c r="A257" s="63"/>
      <c r="B257" s="64"/>
      <c r="C257" s="64"/>
    </row>
    <row r="258" spans="1:3">
      <c r="A258" s="63"/>
      <c r="B258" s="64"/>
      <c r="C258" s="64"/>
    </row>
    <row r="259" spans="1:3">
      <c r="A259" s="63"/>
      <c r="B259" s="64"/>
      <c r="C259" s="64"/>
    </row>
    <row r="260" spans="1:3">
      <c r="A260" s="63"/>
      <c r="B260" s="64"/>
      <c r="C260" s="64"/>
    </row>
    <row r="261" spans="1:3">
      <c r="A261" s="63"/>
      <c r="B261" s="64"/>
      <c r="C261" s="64"/>
    </row>
    <row r="262" spans="1:3">
      <c r="A262" s="63"/>
      <c r="B262" s="64"/>
      <c r="C262" s="64"/>
    </row>
    <row r="263" spans="1:3">
      <c r="A263" s="63"/>
      <c r="B263" s="64"/>
      <c r="C263" s="64"/>
    </row>
    <row r="264" spans="1:3">
      <c r="A264" s="63"/>
      <c r="B264" s="64"/>
      <c r="C264" s="64"/>
    </row>
    <row r="265" spans="1:3">
      <c r="A265" s="63"/>
      <c r="B265" s="64"/>
      <c r="C265" s="64"/>
    </row>
    <row r="266" spans="1:3">
      <c r="A266" s="63"/>
      <c r="B266" s="64"/>
      <c r="C266" s="64"/>
    </row>
    <row r="267" spans="1:3">
      <c r="A267" s="63"/>
      <c r="B267" s="64"/>
      <c r="C267" s="64"/>
    </row>
    <row r="268" spans="1:3">
      <c r="A268" s="63"/>
      <c r="B268" s="64"/>
      <c r="C268" s="64"/>
    </row>
    <row r="269" spans="1:3">
      <c r="A269" s="63"/>
      <c r="B269" s="64"/>
      <c r="C269" s="64"/>
    </row>
    <row r="270" spans="1:3">
      <c r="A270" s="63"/>
      <c r="B270" s="64"/>
      <c r="C270" s="64"/>
    </row>
    <row r="271" spans="1:3">
      <c r="A271" s="63"/>
      <c r="B271" s="64"/>
      <c r="C271" s="64"/>
    </row>
    <row r="272" spans="1:3">
      <c r="A272" s="63"/>
      <c r="B272" s="64"/>
      <c r="C272" s="64"/>
    </row>
    <row r="273" spans="1:3">
      <c r="A273" s="63"/>
      <c r="B273" s="64"/>
      <c r="C273" s="64"/>
    </row>
    <row r="274" spans="1:3">
      <c r="A274" s="63"/>
      <c r="B274" s="64"/>
      <c r="C274" s="64"/>
    </row>
    <row r="275" spans="1:3">
      <c r="A275" s="63"/>
      <c r="B275" s="64"/>
      <c r="C275" s="64"/>
    </row>
    <row r="276" spans="1:3">
      <c r="A276" s="63"/>
      <c r="B276" s="64"/>
      <c r="C276" s="64"/>
    </row>
    <row r="277" spans="1:3">
      <c r="A277" s="63"/>
      <c r="B277" s="64"/>
      <c r="C277" s="64"/>
    </row>
    <row r="278" spans="1:3">
      <c r="A278" s="63"/>
      <c r="B278" s="64"/>
      <c r="C278" s="64"/>
    </row>
    <row r="279" spans="1:3">
      <c r="A279" s="63"/>
      <c r="B279" s="64"/>
      <c r="C279" s="64"/>
    </row>
    <row r="280" spans="1:3">
      <c r="A280" s="63"/>
      <c r="B280" s="64"/>
      <c r="C280" s="64"/>
    </row>
    <row r="281" spans="1:3">
      <c r="A281" s="63"/>
      <c r="B281" s="64"/>
      <c r="C281" s="64"/>
    </row>
    <row r="282" spans="1:3">
      <c r="A282" s="63"/>
      <c r="B282" s="64"/>
      <c r="C282" s="64"/>
    </row>
    <row r="283" spans="1:3">
      <c r="A283" s="63"/>
      <c r="B283" s="64"/>
      <c r="C283" s="64"/>
    </row>
    <row r="284" spans="1:3">
      <c r="A284" s="63"/>
      <c r="B284" s="64"/>
      <c r="C284" s="64"/>
    </row>
    <row r="285" spans="1:3">
      <c r="A285" s="63"/>
      <c r="B285" s="64"/>
      <c r="C285" s="64"/>
    </row>
    <row r="286" spans="1:3">
      <c r="A286" s="63"/>
      <c r="B286" s="64"/>
      <c r="C286" s="64"/>
    </row>
    <row r="287" spans="1:3">
      <c r="A287" s="63"/>
      <c r="B287" s="64"/>
      <c r="C287" s="64"/>
    </row>
    <row r="288" spans="1:3">
      <c r="A288" s="63"/>
      <c r="B288" s="64"/>
      <c r="C288" s="64"/>
    </row>
    <row r="289" spans="1:3">
      <c r="A289" s="63"/>
      <c r="B289" s="64"/>
      <c r="C289" s="64"/>
    </row>
    <row r="290" spans="1:3">
      <c r="A290" s="63"/>
      <c r="B290" s="64"/>
      <c r="C290" s="64"/>
    </row>
    <row r="291" spans="1:3">
      <c r="A291" s="63"/>
      <c r="B291" s="64"/>
      <c r="C291" s="64"/>
    </row>
    <row r="292" spans="1:3">
      <c r="A292" s="63"/>
      <c r="B292" s="64"/>
      <c r="C292" s="64"/>
    </row>
    <row r="293" spans="1:3">
      <c r="A293" s="63"/>
      <c r="B293" s="64"/>
      <c r="C293" s="64"/>
    </row>
    <row r="294" spans="1:3">
      <c r="A294" s="63"/>
      <c r="B294" s="64"/>
      <c r="C294" s="64"/>
    </row>
    <row r="295" spans="1:3">
      <c r="A295" s="63"/>
      <c r="B295" s="64"/>
      <c r="C295" s="64"/>
    </row>
    <row r="296" spans="1:3">
      <c r="A296" s="63"/>
      <c r="B296" s="64"/>
      <c r="C296" s="64"/>
    </row>
    <row r="297" spans="1:3">
      <c r="A297" s="63"/>
      <c r="B297" s="64"/>
      <c r="C297" s="64"/>
    </row>
    <row r="298" spans="1:3">
      <c r="A298" s="63"/>
      <c r="B298" s="64"/>
      <c r="C298" s="64"/>
    </row>
    <row r="299" spans="1:3">
      <c r="A299" s="63"/>
      <c r="B299" s="64"/>
      <c r="C299" s="64"/>
    </row>
    <row r="300" spans="1:3">
      <c r="A300" s="63"/>
      <c r="B300" s="64"/>
      <c r="C300" s="64"/>
    </row>
    <row r="301" spans="1:3">
      <c r="A301" s="63"/>
      <c r="B301" s="64"/>
      <c r="C301" s="64"/>
    </row>
    <row r="302" spans="1:3">
      <c r="A302" s="63"/>
      <c r="B302" s="64"/>
      <c r="C302" s="64"/>
    </row>
    <row r="303" spans="1:3">
      <c r="A303" s="63"/>
      <c r="B303" s="64"/>
      <c r="C303" s="64"/>
    </row>
    <row r="304" spans="1:3">
      <c r="A304" s="63"/>
      <c r="B304" s="64"/>
      <c r="C304" s="64"/>
    </row>
    <row r="305" spans="1:3">
      <c r="A305" s="63"/>
      <c r="B305" s="64"/>
      <c r="C305" s="64"/>
    </row>
    <row r="306" spans="1:3">
      <c r="A306" s="63"/>
      <c r="B306" s="64"/>
      <c r="C306" s="64"/>
    </row>
    <row r="307" spans="1:3">
      <c r="A307" s="63"/>
      <c r="B307" s="64"/>
      <c r="C307" s="64"/>
    </row>
    <row r="308" spans="1:3">
      <c r="A308" s="63"/>
      <c r="B308" s="64"/>
      <c r="C308" s="64"/>
    </row>
    <row r="309" spans="1:3">
      <c r="A309" s="63"/>
      <c r="B309" s="64"/>
      <c r="C309" s="64"/>
    </row>
    <row r="310" spans="1:3">
      <c r="A310" s="63"/>
      <c r="B310" s="64"/>
      <c r="C310" s="64"/>
    </row>
    <row r="311" spans="1:3">
      <c r="A311" s="63"/>
      <c r="B311" s="64"/>
      <c r="C311" s="64"/>
    </row>
    <row r="312" spans="1:3">
      <c r="A312" s="63"/>
      <c r="B312" s="64"/>
      <c r="C312" s="64"/>
    </row>
    <row r="313" spans="1:3">
      <c r="A313" s="63"/>
      <c r="B313" s="64"/>
      <c r="C313" s="64"/>
    </row>
    <row r="314" spans="1:3">
      <c r="A314" s="63"/>
      <c r="B314" s="64"/>
      <c r="C314" s="64"/>
    </row>
    <row r="315" spans="1:3">
      <c r="A315" s="63"/>
      <c r="B315" s="64"/>
      <c r="C315" s="64"/>
    </row>
    <row r="316" spans="1:3">
      <c r="A316" s="63"/>
      <c r="B316" s="64"/>
      <c r="C316" s="64"/>
    </row>
    <row r="317" spans="1:3">
      <c r="A317" s="63"/>
      <c r="B317" s="64"/>
      <c r="C317" s="64"/>
    </row>
    <row r="318" spans="1:3">
      <c r="A318" s="63"/>
      <c r="B318" s="64"/>
      <c r="C318" s="64"/>
    </row>
    <row r="319" spans="1:3">
      <c r="A319" s="63"/>
      <c r="B319" s="64"/>
      <c r="C319" s="64"/>
    </row>
    <row r="320" spans="1:3">
      <c r="A320" s="63"/>
      <c r="B320" s="64"/>
      <c r="C320" s="64"/>
    </row>
    <row r="321" spans="1:3">
      <c r="A321" s="63"/>
      <c r="B321" s="64"/>
      <c r="C321" s="64"/>
    </row>
    <row r="322" spans="1:3">
      <c r="A322" s="63"/>
      <c r="B322" s="64"/>
      <c r="C322" s="64"/>
    </row>
    <row r="323" spans="1:3">
      <c r="A323" s="63"/>
      <c r="B323" s="64"/>
      <c r="C323" s="64"/>
    </row>
    <row r="324" spans="1:3">
      <c r="A324" s="63"/>
      <c r="B324" s="64"/>
      <c r="C324" s="64"/>
    </row>
    <row r="325" spans="1:3">
      <c r="A325" s="63"/>
      <c r="B325" s="64"/>
      <c r="C325" s="64"/>
    </row>
    <row r="326" spans="1:3">
      <c r="A326" s="63"/>
      <c r="B326" s="64"/>
      <c r="C326" s="64"/>
    </row>
    <row r="327" spans="1:3">
      <c r="A327" s="63"/>
      <c r="B327" s="64"/>
      <c r="C327" s="64"/>
    </row>
    <row r="328" spans="1:3">
      <c r="A328" s="63"/>
      <c r="B328" s="64"/>
      <c r="C328" s="64"/>
    </row>
    <row r="329" spans="1:3">
      <c r="A329" s="63"/>
      <c r="B329" s="64"/>
      <c r="C329" s="64"/>
    </row>
    <row r="330" spans="1:3">
      <c r="A330" s="63"/>
      <c r="B330" s="64"/>
      <c r="C330" s="64"/>
    </row>
    <row r="331" spans="1:3">
      <c r="A331" s="63"/>
      <c r="B331" s="64"/>
      <c r="C331" s="64"/>
    </row>
    <row r="332" spans="1:3">
      <c r="A332" s="63"/>
      <c r="B332" s="64"/>
      <c r="C332" s="64"/>
    </row>
    <row r="333" spans="1:3">
      <c r="A333" s="63"/>
      <c r="B333" s="64"/>
      <c r="C333" s="64"/>
    </row>
    <row r="334" spans="1:3">
      <c r="A334" s="63"/>
      <c r="B334" s="64"/>
      <c r="C334" s="64"/>
    </row>
    <row r="335" spans="1:3">
      <c r="A335" s="63"/>
      <c r="B335" s="64"/>
      <c r="C335" s="64"/>
    </row>
    <row r="336" spans="1:3">
      <c r="A336" s="63"/>
      <c r="B336" s="64"/>
      <c r="C336" s="64"/>
    </row>
    <row r="337" spans="1:3">
      <c r="A337" s="63"/>
      <c r="B337" s="64"/>
      <c r="C337" s="64"/>
    </row>
    <row r="338" spans="1:3">
      <c r="A338" s="63"/>
      <c r="B338" s="64"/>
      <c r="C338" s="64"/>
    </row>
    <row r="339" spans="1:3">
      <c r="A339" s="63"/>
      <c r="B339" s="64"/>
      <c r="C339" s="64"/>
    </row>
    <row r="340" spans="1:3">
      <c r="A340" s="63"/>
      <c r="B340" s="64"/>
      <c r="C340" s="64"/>
    </row>
    <row r="341" spans="1:3">
      <c r="A341" s="63"/>
      <c r="B341" s="64"/>
      <c r="C341" s="64"/>
    </row>
    <row r="342" spans="1:3">
      <c r="A342" s="63"/>
      <c r="B342" s="64"/>
      <c r="C342" s="64"/>
    </row>
    <row r="343" spans="1:3">
      <c r="A343" s="63"/>
      <c r="B343" s="64"/>
      <c r="C343" s="64"/>
    </row>
    <row r="344" spans="1:3">
      <c r="A344" s="63"/>
      <c r="B344" s="64"/>
      <c r="C344" s="64"/>
    </row>
    <row r="345" spans="1:3">
      <c r="A345" s="63"/>
      <c r="B345" s="64"/>
      <c r="C345" s="64"/>
    </row>
    <row r="346" spans="1:3">
      <c r="A346" s="63"/>
      <c r="B346" s="64"/>
      <c r="C346" s="64"/>
    </row>
    <row r="347" spans="1:3">
      <c r="A347" s="63"/>
      <c r="B347" s="64"/>
      <c r="C347" s="64"/>
    </row>
    <row r="348" spans="1:3">
      <c r="A348" s="63"/>
      <c r="B348" s="64"/>
      <c r="C348" s="64"/>
    </row>
    <row r="349" spans="1:3">
      <c r="A349" s="63"/>
      <c r="B349" s="64"/>
      <c r="C349" s="64"/>
    </row>
    <row r="350" spans="1:3">
      <c r="A350" s="63"/>
      <c r="B350" s="64"/>
      <c r="C350" s="64"/>
    </row>
    <row r="351" spans="1:3">
      <c r="A351" s="63"/>
      <c r="B351" s="64"/>
      <c r="C351" s="64"/>
    </row>
    <row r="352" spans="1:3">
      <c r="A352" s="63"/>
      <c r="B352" s="64"/>
      <c r="C352" s="64"/>
    </row>
    <row r="353" spans="1:3">
      <c r="A353" s="63"/>
      <c r="B353" s="64"/>
      <c r="C353" s="64"/>
    </row>
    <row r="354" spans="1:3">
      <c r="A354" s="63"/>
      <c r="B354" s="64"/>
      <c r="C354" s="64"/>
    </row>
    <row r="355" spans="1:3">
      <c r="A355" s="63"/>
      <c r="B355" s="64"/>
      <c r="C355" s="64"/>
    </row>
    <row r="356" spans="1:3">
      <c r="A356" s="63"/>
      <c r="B356" s="64"/>
      <c r="C356" s="64"/>
    </row>
    <row r="357" spans="1:3">
      <c r="A357" s="63"/>
      <c r="B357" s="64"/>
      <c r="C357" s="64"/>
    </row>
    <row r="358" spans="1:3">
      <c r="A358" s="63"/>
      <c r="B358" s="64"/>
      <c r="C358" s="64"/>
    </row>
    <row r="359" spans="1:3">
      <c r="A359" s="63"/>
      <c r="B359" s="64"/>
      <c r="C359" s="64"/>
    </row>
    <row r="360" spans="1:3">
      <c r="A360" s="63"/>
      <c r="B360" s="64"/>
      <c r="C360" s="64"/>
    </row>
    <row r="361" spans="1:3">
      <c r="A361" s="63"/>
      <c r="B361" s="64"/>
      <c r="C361" s="64"/>
    </row>
    <row r="362" spans="1:3">
      <c r="A362" s="63"/>
      <c r="B362" s="64"/>
      <c r="C362" s="64"/>
    </row>
    <row r="363" spans="1:3">
      <c r="A363" s="63"/>
      <c r="B363" s="64"/>
      <c r="C363" s="64"/>
    </row>
    <row r="364" spans="1:3">
      <c r="A364" s="63"/>
      <c r="B364" s="64"/>
      <c r="C364" s="64"/>
    </row>
    <row r="365" spans="1:3">
      <c r="A365" s="63"/>
      <c r="B365" s="64"/>
      <c r="C365" s="64"/>
    </row>
    <row r="366" spans="1:3">
      <c r="A366" s="63"/>
      <c r="B366" s="64"/>
      <c r="C366" s="64"/>
    </row>
    <row r="367" spans="1:3">
      <c r="A367" s="63"/>
      <c r="B367" s="64"/>
      <c r="C367" s="64"/>
    </row>
    <row r="368" spans="1:3">
      <c r="A368" s="63"/>
      <c r="B368" s="64"/>
      <c r="C368" s="64"/>
    </row>
    <row r="369" spans="1:3">
      <c r="A369" s="63"/>
      <c r="B369" s="64"/>
      <c r="C369" s="64"/>
    </row>
    <row r="370" spans="1:3">
      <c r="A370" s="63"/>
      <c r="B370" s="64"/>
      <c r="C370" s="64"/>
    </row>
    <row r="371" spans="1:3">
      <c r="A371" s="63"/>
      <c r="B371" s="64"/>
      <c r="C371" s="64"/>
    </row>
    <row r="372" spans="1:3">
      <c r="A372" s="63"/>
      <c r="B372" s="64"/>
      <c r="C372" s="64"/>
    </row>
    <row r="373" spans="1:3">
      <c r="A373" s="63"/>
      <c r="B373" s="64"/>
      <c r="C373" s="64"/>
    </row>
    <row r="374" spans="1:3">
      <c r="A374" s="63"/>
      <c r="B374" s="64"/>
      <c r="C374" s="64"/>
    </row>
    <row r="375" spans="1:3">
      <c r="A375" s="63"/>
      <c r="B375" s="64"/>
      <c r="C375" s="64"/>
    </row>
    <row r="376" spans="1:3">
      <c r="A376" s="63"/>
      <c r="B376" s="64"/>
      <c r="C376" s="64"/>
    </row>
    <row r="377" spans="1:3">
      <c r="A377" s="63"/>
      <c r="B377" s="64"/>
      <c r="C377" s="64"/>
    </row>
    <row r="378" spans="1:3">
      <c r="A378" s="63"/>
      <c r="B378" s="64"/>
      <c r="C378" s="64"/>
    </row>
    <row r="379" spans="1:3">
      <c r="A379" s="63"/>
      <c r="B379" s="64"/>
      <c r="C379" s="64"/>
    </row>
    <row r="380" spans="1:3">
      <c r="A380" s="63"/>
      <c r="B380" s="64"/>
      <c r="C380" s="64"/>
    </row>
    <row r="381" spans="1:3">
      <c r="A381" s="63"/>
      <c r="B381" s="64"/>
      <c r="C381" s="64"/>
    </row>
    <row r="382" spans="1:3">
      <c r="A382" s="63"/>
      <c r="B382" s="64"/>
      <c r="C382" s="64"/>
    </row>
    <row r="383" spans="1:3">
      <c r="A383" s="63"/>
      <c r="B383" s="64"/>
      <c r="C383" s="64"/>
    </row>
    <row r="384" spans="1:3">
      <c r="A384" s="63"/>
      <c r="B384" s="64"/>
      <c r="C384" s="64"/>
    </row>
    <row r="385" spans="1:3">
      <c r="A385" s="63"/>
      <c r="B385" s="64"/>
      <c r="C385" s="64"/>
    </row>
    <row r="386" spans="1:3">
      <c r="A386" s="63"/>
      <c r="B386" s="64"/>
      <c r="C386" s="64"/>
    </row>
    <row r="387" spans="1:3">
      <c r="A387" s="63"/>
      <c r="B387" s="64"/>
      <c r="C387" s="64"/>
    </row>
    <row r="388" spans="1:3">
      <c r="A388" s="63"/>
      <c r="B388" s="64"/>
      <c r="C388" s="64"/>
    </row>
    <row r="389" spans="1:3">
      <c r="A389" s="63"/>
      <c r="B389" s="64"/>
      <c r="C389" s="64"/>
    </row>
    <row r="390" spans="1:3">
      <c r="A390" s="63"/>
      <c r="B390" s="64"/>
      <c r="C390" s="64"/>
    </row>
    <row r="391" spans="1:3">
      <c r="A391" s="63"/>
      <c r="B391" s="64"/>
      <c r="C391" s="64"/>
    </row>
    <row r="392" spans="1:3">
      <c r="A392" s="63"/>
      <c r="B392" s="64"/>
      <c r="C392" s="64"/>
    </row>
    <row r="393" spans="1:3">
      <c r="A393" s="63"/>
      <c r="B393" s="64"/>
      <c r="C393" s="64"/>
    </row>
    <row r="394" spans="1:3">
      <c r="A394" s="63"/>
      <c r="B394" s="64"/>
      <c r="C394" s="64"/>
    </row>
    <row r="395" spans="1:3">
      <c r="A395" s="63"/>
      <c r="B395" s="64"/>
      <c r="C395" s="64"/>
    </row>
    <row r="396" spans="1:3">
      <c r="A396" s="63"/>
      <c r="B396" s="64"/>
      <c r="C396" s="64"/>
    </row>
    <row r="397" spans="1:3">
      <c r="A397" s="63"/>
      <c r="B397" s="64"/>
      <c r="C397" s="64"/>
    </row>
    <row r="398" spans="1:3">
      <c r="A398" s="63"/>
      <c r="B398" s="64"/>
      <c r="C398" s="64"/>
    </row>
    <row r="399" spans="1:3">
      <c r="A399" s="63"/>
      <c r="B399" s="64"/>
      <c r="C399" s="64"/>
    </row>
    <row r="400" spans="1:3">
      <c r="A400" s="63"/>
      <c r="B400" s="64"/>
      <c r="C400" s="64"/>
    </row>
    <row r="401" spans="1:3">
      <c r="A401" s="63"/>
      <c r="B401" s="64"/>
      <c r="C401" s="64"/>
    </row>
    <row r="402" spans="1:3">
      <c r="A402" s="63"/>
      <c r="B402" s="64"/>
      <c r="C402" s="64"/>
    </row>
    <row r="403" spans="1:3">
      <c r="A403" s="63"/>
      <c r="B403" s="64"/>
      <c r="C403" s="64"/>
    </row>
    <row r="404" spans="1:3">
      <c r="A404" s="63"/>
      <c r="B404" s="64"/>
      <c r="C404" s="64"/>
    </row>
    <row r="405" spans="1:3">
      <c r="A405" s="63"/>
      <c r="B405" s="64"/>
      <c r="C405" s="64"/>
    </row>
    <row r="406" spans="1:3">
      <c r="A406" s="63"/>
      <c r="B406" s="64"/>
      <c r="C406" s="64"/>
    </row>
    <row r="407" spans="1:3">
      <c r="A407" s="63"/>
      <c r="B407" s="64"/>
      <c r="C407" s="64"/>
    </row>
    <row r="408" spans="1:3">
      <c r="A408" s="63"/>
      <c r="B408" s="64"/>
      <c r="C408" s="64"/>
    </row>
    <row r="409" spans="1:3">
      <c r="A409" s="63"/>
      <c r="B409" s="64"/>
      <c r="C409" s="64"/>
    </row>
    <row r="410" spans="1:3">
      <c r="A410" s="63"/>
      <c r="B410" s="64"/>
      <c r="C410" s="64"/>
    </row>
    <row r="411" spans="1:3">
      <c r="A411" s="63"/>
      <c r="B411" s="64"/>
      <c r="C411" s="64"/>
    </row>
    <row r="412" spans="1:3">
      <c r="A412" s="63"/>
      <c r="B412" s="64"/>
      <c r="C412" s="64"/>
    </row>
    <row r="413" spans="1:3">
      <c r="A413" s="63"/>
      <c r="B413" s="64"/>
      <c r="C413" s="64"/>
    </row>
    <row r="414" spans="1:3">
      <c r="A414" s="63"/>
      <c r="B414" s="64"/>
      <c r="C414" s="64"/>
    </row>
    <row r="415" spans="1:3">
      <c r="A415" s="63"/>
      <c r="B415" s="64"/>
      <c r="C415" s="64"/>
    </row>
    <row r="416" spans="1:3">
      <c r="A416" s="63"/>
      <c r="B416" s="64"/>
      <c r="C416" s="64"/>
    </row>
    <row r="417" spans="1:3">
      <c r="A417" s="63"/>
      <c r="B417" s="64"/>
      <c r="C417" s="64"/>
    </row>
    <row r="418" spans="1:3">
      <c r="A418" s="63"/>
      <c r="B418" s="64"/>
      <c r="C418" s="64"/>
    </row>
    <row r="419" spans="1:3">
      <c r="A419" s="63"/>
      <c r="B419" s="64"/>
      <c r="C419" s="64"/>
    </row>
    <row r="420" spans="1:3">
      <c r="A420" s="63"/>
      <c r="B420" s="64"/>
      <c r="C420" s="64"/>
    </row>
    <row r="421" spans="1:3">
      <c r="A421" s="63"/>
      <c r="B421" s="64"/>
      <c r="C421" s="64"/>
    </row>
    <row r="422" spans="1:3">
      <c r="A422" s="63"/>
      <c r="B422" s="64"/>
      <c r="C422" s="64"/>
    </row>
    <row r="423" spans="1:3">
      <c r="A423" s="63"/>
      <c r="B423" s="64"/>
      <c r="C423" s="64"/>
    </row>
    <row r="424" spans="1:3">
      <c r="A424" s="63"/>
      <c r="B424" s="64"/>
      <c r="C424" s="64"/>
    </row>
    <row r="425" spans="1:3">
      <c r="A425" s="63"/>
      <c r="B425" s="64"/>
      <c r="C425" s="64"/>
    </row>
    <row r="426" spans="1:3">
      <c r="A426" s="63"/>
      <c r="B426" s="64"/>
      <c r="C426" s="64"/>
    </row>
    <row r="427" spans="1:3">
      <c r="A427" s="63"/>
      <c r="B427" s="64"/>
      <c r="C427" s="64"/>
    </row>
    <row r="428" spans="1:3">
      <c r="A428" s="63"/>
      <c r="B428" s="64"/>
      <c r="C428" s="64"/>
    </row>
    <row r="429" spans="1:3">
      <c r="A429" s="63"/>
      <c r="B429" s="64"/>
      <c r="C429" s="64"/>
    </row>
    <row r="430" spans="1:3">
      <c r="A430" s="63"/>
      <c r="B430" s="64"/>
      <c r="C430" s="64"/>
    </row>
    <row r="431" spans="1:3">
      <c r="A431" s="63"/>
      <c r="B431" s="64"/>
      <c r="C431" s="64"/>
    </row>
    <row r="432" spans="1:3">
      <c r="A432" s="63"/>
      <c r="B432" s="64"/>
      <c r="C432" s="64"/>
    </row>
    <row r="433" spans="1:3">
      <c r="A433" s="63"/>
      <c r="B433" s="64"/>
      <c r="C433" s="64"/>
    </row>
    <row r="434" spans="1:3">
      <c r="A434" s="63"/>
      <c r="B434" s="64"/>
      <c r="C434" s="64"/>
    </row>
    <row r="435" spans="1:3">
      <c r="A435" s="63"/>
      <c r="B435" s="64"/>
      <c r="C435" s="64"/>
    </row>
    <row r="436" spans="1:3">
      <c r="A436" s="63"/>
      <c r="B436" s="64"/>
      <c r="C436" s="64"/>
    </row>
    <row r="437" spans="1:3">
      <c r="A437" s="63"/>
      <c r="B437" s="64"/>
      <c r="C437" s="64"/>
    </row>
    <row r="438" spans="1:3">
      <c r="A438" s="63"/>
      <c r="B438" s="64"/>
      <c r="C438" s="64"/>
    </row>
    <row r="439" spans="1:3">
      <c r="A439" s="63"/>
      <c r="B439" s="64"/>
      <c r="C439" s="64"/>
    </row>
    <row r="440" spans="1:3">
      <c r="A440" s="63"/>
      <c r="B440" s="64"/>
      <c r="C440" s="64"/>
    </row>
    <row r="441" spans="1:3">
      <c r="A441" s="63"/>
      <c r="B441" s="64"/>
      <c r="C441" s="64"/>
    </row>
    <row r="442" spans="1:3">
      <c r="A442" s="63"/>
      <c r="B442" s="64"/>
      <c r="C442" s="64"/>
    </row>
    <row r="443" spans="1:3">
      <c r="A443" s="63"/>
      <c r="B443" s="64"/>
      <c r="C443" s="64"/>
    </row>
    <row r="444" spans="1:3">
      <c r="A444" s="63"/>
      <c r="B444" s="64"/>
      <c r="C444" s="64"/>
    </row>
    <row r="445" spans="1:3">
      <c r="A445" s="63"/>
      <c r="B445" s="64"/>
      <c r="C445" s="64"/>
    </row>
    <row r="446" spans="1:3">
      <c r="A446" s="63"/>
      <c r="B446" s="64"/>
      <c r="C446" s="64"/>
    </row>
    <row r="447" spans="1:3">
      <c r="A447" s="63"/>
      <c r="B447" s="64"/>
      <c r="C447" s="64"/>
    </row>
    <row r="448" spans="1:3">
      <c r="A448" s="63"/>
      <c r="B448" s="64"/>
      <c r="C448" s="64"/>
    </row>
    <row r="449" spans="1:3">
      <c r="A449" s="63"/>
      <c r="B449" s="64"/>
      <c r="C449" s="64"/>
    </row>
    <row r="450" spans="1:3">
      <c r="A450" s="63"/>
      <c r="B450" s="64"/>
      <c r="C450" s="64"/>
    </row>
    <row r="451" spans="1:3">
      <c r="A451" s="63"/>
      <c r="B451" s="64"/>
      <c r="C451" s="64"/>
    </row>
    <row r="452" spans="1:3">
      <c r="A452" s="63"/>
      <c r="B452" s="64"/>
      <c r="C452" s="64"/>
    </row>
    <row r="453" spans="1:3">
      <c r="A453" s="63"/>
      <c r="B453" s="64"/>
      <c r="C453" s="64"/>
    </row>
    <row r="454" spans="1:3">
      <c r="A454" s="63"/>
      <c r="B454" s="64"/>
      <c r="C454" s="64"/>
    </row>
    <row r="455" spans="1:3">
      <c r="A455" s="63"/>
      <c r="B455" s="64"/>
      <c r="C455" s="64"/>
    </row>
    <row r="456" spans="1:3">
      <c r="A456" s="63"/>
      <c r="B456" s="64"/>
      <c r="C456" s="64"/>
    </row>
    <row r="457" spans="1:3">
      <c r="A457" s="63"/>
      <c r="B457" s="64"/>
      <c r="C457" s="64"/>
    </row>
    <row r="458" spans="1:3">
      <c r="A458" s="63"/>
      <c r="B458" s="64"/>
      <c r="C458" s="64"/>
    </row>
    <row r="459" spans="1:3">
      <c r="A459" s="63"/>
      <c r="B459" s="64"/>
      <c r="C459" s="64"/>
    </row>
    <row r="460" spans="1:3">
      <c r="A460" s="63"/>
      <c r="B460" s="64"/>
      <c r="C460" s="64"/>
    </row>
    <row r="461" spans="1:3">
      <c r="A461" s="63"/>
      <c r="B461" s="64"/>
      <c r="C461" s="64"/>
    </row>
    <row r="462" spans="1:3">
      <c r="A462" s="63"/>
      <c r="B462" s="64"/>
      <c r="C462" s="64"/>
    </row>
    <row r="463" spans="1:3">
      <c r="A463" s="63"/>
      <c r="B463" s="64"/>
      <c r="C463" s="64"/>
    </row>
    <row r="464" spans="1:3">
      <c r="A464" s="63"/>
      <c r="B464" s="64"/>
      <c r="C464" s="64"/>
    </row>
    <row r="465" spans="1:3">
      <c r="A465" s="63"/>
      <c r="B465" s="64"/>
      <c r="C465" s="64"/>
    </row>
    <row r="466" spans="1:3">
      <c r="A466" s="63"/>
      <c r="B466" s="64"/>
      <c r="C466" s="64"/>
    </row>
    <row r="467" spans="1:3">
      <c r="A467" s="63"/>
      <c r="B467" s="64"/>
      <c r="C467" s="64"/>
    </row>
    <row r="468" spans="1:3">
      <c r="A468" s="63"/>
      <c r="B468" s="64"/>
      <c r="C468" s="64"/>
    </row>
    <row r="469" spans="1:3">
      <c r="A469" s="63"/>
      <c r="B469" s="64"/>
      <c r="C469" s="64"/>
    </row>
    <row r="470" spans="1:3">
      <c r="A470" s="63"/>
      <c r="B470" s="64"/>
      <c r="C470" s="64"/>
    </row>
    <row r="471" spans="1:3">
      <c r="A471" s="63"/>
      <c r="B471" s="64"/>
      <c r="C471" s="64"/>
    </row>
    <row r="472" spans="1:3">
      <c r="A472" s="63"/>
      <c r="B472" s="64"/>
      <c r="C472" s="64"/>
    </row>
    <row r="473" spans="1:3">
      <c r="A473" s="63"/>
      <c r="B473" s="64"/>
      <c r="C473" s="64"/>
    </row>
    <row r="474" spans="1:3">
      <c r="A474" s="63"/>
      <c r="B474" s="64"/>
      <c r="C474" s="64"/>
    </row>
    <row r="475" spans="1:3">
      <c r="A475" s="63"/>
      <c r="B475" s="64"/>
      <c r="C475" s="64"/>
    </row>
    <row r="476" spans="1:3">
      <c r="A476" s="63"/>
      <c r="B476" s="64"/>
      <c r="C476" s="64"/>
    </row>
    <row r="477" spans="1:3">
      <c r="A477" s="63"/>
      <c r="B477" s="64"/>
      <c r="C477" s="64"/>
    </row>
    <row r="478" spans="1:3">
      <c r="A478" s="63"/>
      <c r="B478" s="64"/>
      <c r="C478" s="64"/>
    </row>
    <row r="479" spans="1:3">
      <c r="A479" s="63"/>
      <c r="B479" s="64"/>
      <c r="C479" s="64"/>
    </row>
    <row r="480" spans="1:3">
      <c r="A480" s="63"/>
      <c r="B480" s="64"/>
      <c r="C480" s="64"/>
    </row>
    <row r="481" spans="1:3">
      <c r="A481" s="63"/>
      <c r="B481" s="64"/>
      <c r="C481" s="64"/>
    </row>
    <row r="482" spans="1:3">
      <c r="A482" s="63"/>
      <c r="B482" s="64"/>
      <c r="C482" s="64"/>
    </row>
    <row r="483" spans="1:3">
      <c r="A483" s="63"/>
      <c r="B483" s="64"/>
      <c r="C483" s="64"/>
    </row>
    <row r="484" spans="1:3">
      <c r="A484" s="63"/>
      <c r="B484" s="64"/>
      <c r="C484" s="64"/>
    </row>
    <row r="485" spans="1:3">
      <c r="A485" s="63"/>
      <c r="B485" s="64"/>
      <c r="C485" s="64"/>
    </row>
    <row r="486" spans="1:3">
      <c r="A486" s="63"/>
      <c r="B486" s="64"/>
      <c r="C486" s="64"/>
    </row>
    <row r="487" spans="1:3">
      <c r="A487" s="63"/>
      <c r="B487" s="64"/>
      <c r="C487" s="64"/>
    </row>
    <row r="488" spans="1:3">
      <c r="A488" s="63"/>
      <c r="B488" s="64"/>
      <c r="C488" s="64"/>
    </row>
    <row r="489" spans="1:3">
      <c r="A489" s="63"/>
      <c r="B489" s="64"/>
      <c r="C489" s="64"/>
    </row>
    <row r="490" spans="1:3">
      <c r="A490" s="63"/>
      <c r="B490" s="64"/>
      <c r="C490" s="64"/>
    </row>
    <row r="491" spans="1:3">
      <c r="A491" s="63"/>
      <c r="B491" s="64"/>
      <c r="C491" s="64"/>
    </row>
    <row r="492" spans="1:3">
      <c r="A492" s="63"/>
      <c r="B492" s="64"/>
      <c r="C492" s="64"/>
    </row>
    <row r="493" spans="1:3">
      <c r="A493" s="63"/>
      <c r="B493" s="64"/>
      <c r="C493" s="64"/>
    </row>
    <row r="494" spans="1:3">
      <c r="A494" s="63"/>
      <c r="B494" s="64"/>
      <c r="C494" s="64"/>
    </row>
    <row r="495" spans="1:3">
      <c r="A495" s="63"/>
      <c r="B495" s="64"/>
      <c r="C495" s="64"/>
    </row>
    <row r="496" spans="1:3">
      <c r="A496" s="63"/>
      <c r="B496" s="64"/>
      <c r="C496" s="64"/>
    </row>
    <row r="497" spans="1:3">
      <c r="A497" s="63"/>
      <c r="B497" s="64"/>
      <c r="C497" s="64"/>
    </row>
    <row r="498" spans="1:3">
      <c r="A498" s="63"/>
      <c r="B498" s="64"/>
      <c r="C498" s="64"/>
    </row>
    <row r="499" spans="1:3">
      <c r="A499" s="63"/>
      <c r="B499" s="64"/>
      <c r="C499" s="64"/>
    </row>
    <row r="500" spans="1:3">
      <c r="A500" s="63"/>
      <c r="B500" s="64"/>
      <c r="C500" s="64"/>
    </row>
    <row r="501" spans="1:3">
      <c r="A501" s="63"/>
      <c r="B501" s="64"/>
      <c r="C501" s="64"/>
    </row>
    <row r="502" spans="1:3">
      <c r="A502" s="63"/>
      <c r="B502" s="64"/>
      <c r="C502" s="64"/>
    </row>
    <row r="503" spans="1:3">
      <c r="A503" s="63"/>
      <c r="B503" s="64"/>
      <c r="C503" s="64"/>
    </row>
    <row r="504" spans="1:3">
      <c r="A504" s="63"/>
      <c r="B504" s="64"/>
      <c r="C504" s="64"/>
    </row>
    <row r="505" spans="1:3">
      <c r="A505" s="63"/>
      <c r="B505" s="64"/>
      <c r="C505" s="64"/>
    </row>
    <row r="506" spans="1:3">
      <c r="A506" s="63"/>
      <c r="B506" s="64"/>
      <c r="C506" s="64"/>
    </row>
    <row r="507" spans="1:3">
      <c r="A507" s="63"/>
      <c r="B507" s="64"/>
      <c r="C507" s="64"/>
    </row>
    <row r="508" spans="1:3">
      <c r="A508" s="63"/>
      <c r="B508" s="64"/>
      <c r="C508" s="64"/>
    </row>
    <row r="509" spans="1:3">
      <c r="A509" s="63"/>
      <c r="B509" s="64"/>
      <c r="C509" s="64"/>
    </row>
    <row r="510" spans="1:3">
      <c r="A510" s="63"/>
      <c r="B510" s="64"/>
      <c r="C510" s="64"/>
    </row>
    <row r="511" spans="1:3">
      <c r="A511" s="63"/>
      <c r="B511" s="64"/>
      <c r="C511" s="64"/>
    </row>
    <row r="512" spans="1:3">
      <c r="A512" s="63"/>
      <c r="B512" s="64"/>
      <c r="C512" s="64"/>
    </row>
    <row r="513" spans="1:3">
      <c r="A513" s="63"/>
      <c r="B513" s="64"/>
      <c r="C513" s="64"/>
    </row>
    <row r="514" spans="1:3">
      <c r="A514" s="63"/>
      <c r="B514" s="64"/>
      <c r="C514" s="64"/>
    </row>
    <row r="515" spans="1:3">
      <c r="A515" s="63"/>
      <c r="B515" s="64"/>
      <c r="C515" s="64"/>
    </row>
    <row r="516" spans="1:3">
      <c r="A516" s="63"/>
      <c r="B516" s="64"/>
      <c r="C516" s="64"/>
    </row>
    <row r="517" spans="1:3">
      <c r="A517" s="63"/>
      <c r="B517" s="64"/>
      <c r="C517" s="64"/>
    </row>
    <row r="518" spans="1:3">
      <c r="A518" s="63"/>
      <c r="B518" s="64"/>
      <c r="C518" s="64"/>
    </row>
    <row r="519" spans="1:3">
      <c r="A519" s="63"/>
      <c r="B519" s="64"/>
      <c r="C519" s="64"/>
    </row>
    <row r="520" spans="1:3">
      <c r="A520" s="63"/>
      <c r="B520" s="64"/>
      <c r="C520" s="64"/>
    </row>
    <row r="521" spans="1:3">
      <c r="A521" s="63"/>
      <c r="B521" s="64"/>
      <c r="C521" s="64"/>
    </row>
    <row r="522" spans="1:3">
      <c r="A522" s="63"/>
      <c r="B522" s="64"/>
      <c r="C522" s="64"/>
    </row>
    <row r="523" spans="1:3">
      <c r="A523" s="63"/>
      <c r="B523" s="64"/>
      <c r="C523" s="64"/>
    </row>
    <row r="524" spans="1:3">
      <c r="A524" s="63"/>
      <c r="B524" s="64"/>
      <c r="C524" s="64"/>
    </row>
    <row r="525" spans="1:3">
      <c r="A525" s="63"/>
      <c r="B525" s="64"/>
      <c r="C525" s="64"/>
    </row>
    <row r="526" spans="1:3">
      <c r="A526" s="63"/>
      <c r="B526" s="64"/>
      <c r="C526" s="64"/>
    </row>
    <row r="527" spans="1:3">
      <c r="A527" s="63"/>
      <c r="B527" s="64"/>
      <c r="C527" s="64"/>
    </row>
    <row r="528" spans="1:3">
      <c r="A528" s="63"/>
      <c r="B528" s="64"/>
      <c r="C528" s="64"/>
    </row>
    <row r="529" spans="1:3">
      <c r="A529" s="63"/>
      <c r="B529" s="64"/>
      <c r="C529" s="64"/>
    </row>
    <row r="530" spans="1:3">
      <c r="A530" s="63"/>
      <c r="B530" s="64"/>
      <c r="C530" s="64"/>
    </row>
    <row r="531" spans="1:3">
      <c r="A531" s="63"/>
      <c r="B531" s="64"/>
      <c r="C531" s="64"/>
    </row>
    <row r="532" spans="1:3">
      <c r="A532" s="63"/>
      <c r="B532" s="64"/>
      <c r="C532" s="64"/>
    </row>
    <row r="533" spans="1:3">
      <c r="A533" s="63"/>
      <c r="B533" s="64"/>
      <c r="C533" s="64"/>
    </row>
    <row r="534" spans="1:3">
      <c r="A534" s="63"/>
      <c r="B534" s="64"/>
      <c r="C534" s="64"/>
    </row>
    <row r="535" spans="1:3">
      <c r="A535" s="63"/>
      <c r="B535" s="64"/>
      <c r="C535" s="64"/>
    </row>
    <row r="536" spans="1:3">
      <c r="A536" s="63"/>
      <c r="B536" s="64"/>
      <c r="C536" s="64"/>
    </row>
    <row r="537" spans="1:3">
      <c r="A537" s="63"/>
      <c r="B537" s="64"/>
      <c r="C537" s="64"/>
    </row>
    <row r="538" spans="1:3">
      <c r="A538" s="63"/>
      <c r="B538" s="64"/>
      <c r="C538" s="64"/>
    </row>
    <row r="539" spans="1:3">
      <c r="A539" s="63"/>
      <c r="B539" s="64"/>
      <c r="C539" s="64"/>
    </row>
    <row r="540" spans="1:3">
      <c r="A540" s="63"/>
      <c r="B540" s="64"/>
      <c r="C540" s="64"/>
    </row>
    <row r="541" spans="1:3">
      <c r="A541" s="63"/>
      <c r="B541" s="64"/>
      <c r="C541" s="64"/>
    </row>
    <row r="542" spans="1:3">
      <c r="A542" s="63"/>
      <c r="B542" s="64"/>
      <c r="C542" s="64"/>
    </row>
    <row r="543" spans="1:3">
      <c r="A543" s="63"/>
      <c r="B543" s="64"/>
      <c r="C543" s="64"/>
    </row>
    <row r="544" spans="1:3">
      <c r="A544" s="63"/>
      <c r="B544" s="64"/>
      <c r="C544" s="64"/>
    </row>
    <row r="545" spans="1:3">
      <c r="A545" s="63"/>
      <c r="B545" s="64"/>
      <c r="C545" s="64"/>
    </row>
    <row r="546" spans="1:3">
      <c r="A546" s="63"/>
      <c r="B546" s="64"/>
      <c r="C546" s="64"/>
    </row>
    <row r="547" spans="1:3">
      <c r="A547" s="63"/>
      <c r="B547" s="64"/>
      <c r="C547" s="64"/>
    </row>
    <row r="548" spans="1:3">
      <c r="A548" s="63"/>
      <c r="B548" s="64"/>
      <c r="C548" s="64"/>
    </row>
    <row r="549" spans="1:3">
      <c r="A549" s="63"/>
      <c r="B549" s="64"/>
      <c r="C549" s="64"/>
    </row>
    <row r="550" spans="1:3">
      <c r="A550" s="63"/>
      <c r="B550" s="64"/>
      <c r="C550" s="64"/>
    </row>
    <row r="551" spans="1:3">
      <c r="A551" s="63"/>
      <c r="B551" s="64"/>
      <c r="C551" s="64"/>
    </row>
    <row r="552" spans="1:3">
      <c r="A552" s="63"/>
      <c r="B552" s="64"/>
      <c r="C552" s="64"/>
    </row>
    <row r="553" spans="1:3">
      <c r="A553" s="63"/>
      <c r="B553" s="64"/>
      <c r="C553" s="64"/>
    </row>
    <row r="554" spans="1:3">
      <c r="A554" s="63"/>
      <c r="B554" s="64"/>
      <c r="C554" s="64"/>
    </row>
    <row r="555" spans="1:3">
      <c r="A555" s="63"/>
      <c r="B555" s="64"/>
      <c r="C555" s="64"/>
    </row>
    <row r="556" spans="1:3">
      <c r="A556" s="63"/>
      <c r="B556" s="64"/>
      <c r="C556" s="64"/>
    </row>
    <row r="557" spans="1:3">
      <c r="A557" s="63"/>
      <c r="B557" s="64"/>
      <c r="C557" s="64"/>
    </row>
    <row r="558" spans="1:3">
      <c r="A558" s="63"/>
      <c r="B558" s="64"/>
      <c r="C558" s="64"/>
    </row>
    <row r="559" spans="1:3">
      <c r="A559" s="63"/>
      <c r="B559" s="64"/>
      <c r="C559" s="64"/>
    </row>
    <row r="560" spans="1:3">
      <c r="A560" s="63"/>
      <c r="B560" s="64"/>
      <c r="C560" s="64"/>
    </row>
    <row r="561" spans="1:3">
      <c r="A561" s="63"/>
      <c r="B561" s="64"/>
      <c r="C561" s="64"/>
    </row>
    <row r="562" spans="1:3">
      <c r="A562" s="63"/>
      <c r="B562" s="64"/>
      <c r="C562" s="64"/>
    </row>
    <row r="563" spans="1:3">
      <c r="A563" s="63"/>
      <c r="B563" s="64"/>
      <c r="C563" s="64"/>
    </row>
    <row r="564" spans="1:3">
      <c r="A564" s="63"/>
      <c r="B564" s="64"/>
      <c r="C564" s="64"/>
    </row>
    <row r="565" spans="1:3">
      <c r="A565" s="63"/>
      <c r="B565" s="64"/>
      <c r="C565" s="64"/>
    </row>
    <row r="566" spans="1:3">
      <c r="A566" s="63"/>
      <c r="B566" s="64"/>
      <c r="C566" s="64"/>
    </row>
    <row r="567" spans="1:3">
      <c r="A567" s="63"/>
      <c r="B567" s="64"/>
      <c r="C567" s="64"/>
    </row>
    <row r="568" spans="1:3">
      <c r="A568" s="63"/>
      <c r="B568" s="64"/>
      <c r="C568" s="64"/>
    </row>
    <row r="569" spans="1:3">
      <c r="A569" s="63"/>
      <c r="B569" s="64"/>
      <c r="C569" s="64"/>
    </row>
    <row r="570" spans="1:3">
      <c r="A570" s="63"/>
      <c r="B570" s="64"/>
      <c r="C570" s="64"/>
    </row>
    <row r="571" spans="1:3">
      <c r="A571" s="63"/>
      <c r="B571" s="64"/>
      <c r="C571" s="64"/>
    </row>
    <row r="572" spans="1:3">
      <c r="A572" s="63"/>
      <c r="B572" s="64"/>
      <c r="C572" s="64"/>
    </row>
    <row r="573" spans="1:3">
      <c r="A573" s="63"/>
      <c r="B573" s="64"/>
      <c r="C573" s="64"/>
    </row>
    <row r="574" spans="1:3">
      <c r="A574" s="63"/>
      <c r="B574" s="64"/>
      <c r="C574" s="64"/>
    </row>
    <row r="575" spans="1:3">
      <c r="A575" s="63"/>
      <c r="B575" s="64"/>
      <c r="C575" s="64"/>
    </row>
    <row r="576" spans="1:3">
      <c r="A576" s="63"/>
      <c r="B576" s="64"/>
      <c r="C576" s="64"/>
    </row>
    <row r="577" spans="1:3">
      <c r="A577" s="63"/>
      <c r="B577" s="64"/>
      <c r="C577" s="64"/>
    </row>
    <row r="578" spans="1:3">
      <c r="A578" s="63"/>
      <c r="B578" s="64"/>
      <c r="C578" s="64"/>
    </row>
    <row r="579" spans="1:3">
      <c r="A579" s="63"/>
      <c r="B579" s="64"/>
      <c r="C579" s="64"/>
    </row>
    <row r="580" spans="1:3">
      <c r="A580" s="63"/>
      <c r="B580" s="64"/>
      <c r="C580" s="64"/>
    </row>
    <row r="581" spans="1:3">
      <c r="A581" s="63"/>
      <c r="B581" s="64"/>
      <c r="C581" s="64"/>
    </row>
    <row r="582" spans="1:3">
      <c r="A582" s="63"/>
      <c r="B582" s="64"/>
      <c r="C582" s="64"/>
    </row>
    <row r="583" spans="1:3">
      <c r="A583" s="63"/>
      <c r="B583" s="64"/>
      <c r="C583" s="64"/>
    </row>
    <row r="584" spans="1:3">
      <c r="A584" s="63"/>
      <c r="B584" s="64"/>
      <c r="C584" s="64"/>
    </row>
    <row r="585" spans="1:3">
      <c r="A585" s="63"/>
      <c r="B585" s="64"/>
      <c r="C585" s="64"/>
    </row>
    <row r="586" spans="1:3">
      <c r="A586" s="63"/>
      <c r="B586" s="64"/>
      <c r="C586" s="64"/>
    </row>
    <row r="587" spans="1:3">
      <c r="A587" s="63"/>
      <c r="B587" s="64"/>
      <c r="C587" s="64"/>
    </row>
    <row r="588" spans="1:3">
      <c r="A588" s="63"/>
      <c r="B588" s="64"/>
      <c r="C588" s="64"/>
    </row>
    <row r="589" spans="1:3">
      <c r="A589" s="63"/>
      <c r="B589" s="64"/>
      <c r="C589" s="64"/>
    </row>
    <row r="590" spans="1:3">
      <c r="A590" s="63"/>
      <c r="B590" s="64"/>
      <c r="C590" s="64"/>
    </row>
    <row r="591" spans="1:3">
      <c r="A591" s="63"/>
      <c r="B591" s="64"/>
      <c r="C591" s="64"/>
    </row>
    <row r="592" spans="1:3">
      <c r="A592" s="63"/>
      <c r="B592" s="64"/>
      <c r="C592" s="64"/>
    </row>
    <row r="593" spans="1:3">
      <c r="A593" s="63"/>
      <c r="B593" s="64"/>
      <c r="C593" s="64"/>
    </row>
    <row r="594" spans="1:3">
      <c r="A594" s="63"/>
      <c r="B594" s="64"/>
      <c r="C594" s="64"/>
    </row>
    <row r="595" spans="1:3">
      <c r="A595" s="63"/>
      <c r="B595" s="64"/>
      <c r="C595" s="64"/>
    </row>
    <row r="596" spans="1:3">
      <c r="A596" s="63"/>
      <c r="B596" s="64"/>
      <c r="C596" s="64"/>
    </row>
    <row r="597" spans="1:3">
      <c r="A597" s="63"/>
      <c r="B597" s="64"/>
      <c r="C597" s="64"/>
    </row>
    <row r="598" spans="1:3">
      <c r="A598" s="63"/>
      <c r="B598" s="64"/>
      <c r="C598" s="64"/>
    </row>
    <row r="599" spans="1:3">
      <c r="A599" s="63"/>
      <c r="B599" s="64"/>
      <c r="C599" s="64"/>
    </row>
    <row r="600" spans="1:3">
      <c r="A600" s="63"/>
      <c r="B600" s="64"/>
      <c r="C600" s="64"/>
    </row>
    <row r="601" spans="1:3">
      <c r="A601" s="63"/>
      <c r="B601" s="64"/>
      <c r="C601" s="64"/>
    </row>
    <row r="602" spans="1:3">
      <c r="A602" s="63"/>
      <c r="B602" s="64"/>
      <c r="C602" s="64"/>
    </row>
    <row r="603" spans="1:3">
      <c r="A603" s="63"/>
      <c r="B603" s="64"/>
      <c r="C603" s="64"/>
    </row>
    <row r="604" spans="1:3">
      <c r="A604" s="63"/>
      <c r="B604" s="64"/>
      <c r="C604" s="64"/>
    </row>
    <row r="605" spans="1:3">
      <c r="A605" s="63"/>
      <c r="B605" s="64"/>
      <c r="C605" s="64"/>
    </row>
    <row r="606" spans="1:3">
      <c r="A606" s="63"/>
      <c r="B606" s="64"/>
      <c r="C606" s="64"/>
    </row>
    <row r="607" spans="1:3">
      <c r="A607" s="63"/>
      <c r="B607" s="64"/>
      <c r="C607" s="64"/>
    </row>
    <row r="608" spans="1:3">
      <c r="A608" s="63"/>
      <c r="B608" s="64"/>
      <c r="C608" s="64"/>
    </row>
    <row r="609" spans="1:3">
      <c r="A609" s="63"/>
      <c r="B609" s="64"/>
      <c r="C609" s="64"/>
    </row>
    <row r="610" spans="1:3">
      <c r="A610" s="63"/>
      <c r="B610" s="64"/>
      <c r="C610" s="64"/>
    </row>
    <row r="611" spans="1:3">
      <c r="A611" s="63"/>
      <c r="B611" s="64"/>
      <c r="C611" s="64"/>
    </row>
    <row r="612" spans="1:3">
      <c r="A612" s="63"/>
      <c r="B612" s="64"/>
      <c r="C612" s="64"/>
    </row>
    <row r="613" spans="1:3">
      <c r="A613" s="63"/>
      <c r="B613" s="64"/>
      <c r="C613" s="64"/>
    </row>
    <row r="614" spans="1:3">
      <c r="A614" s="63"/>
      <c r="B614" s="64"/>
      <c r="C614" s="64"/>
    </row>
    <row r="615" spans="1:3">
      <c r="A615" s="63"/>
      <c r="B615" s="64"/>
      <c r="C615" s="64"/>
    </row>
    <row r="616" spans="1:3">
      <c r="A616" s="63"/>
      <c r="B616" s="64"/>
      <c r="C616" s="64"/>
    </row>
    <row r="617" spans="1:3">
      <c r="A617" s="63"/>
      <c r="B617" s="64"/>
      <c r="C617" s="64"/>
    </row>
    <row r="618" spans="1:3">
      <c r="A618" s="63"/>
      <c r="B618" s="64"/>
      <c r="C618" s="64"/>
    </row>
    <row r="619" spans="1:3">
      <c r="A619" s="63"/>
      <c r="B619" s="64"/>
      <c r="C619" s="64"/>
    </row>
    <row r="620" spans="1:3">
      <c r="A620" s="63"/>
      <c r="B620" s="64"/>
      <c r="C620" s="64"/>
    </row>
    <row r="621" spans="1:3">
      <c r="A621" s="63"/>
      <c r="B621" s="64"/>
      <c r="C621" s="64"/>
    </row>
    <row r="622" spans="1:3">
      <c r="A622" s="63"/>
      <c r="B622" s="64"/>
      <c r="C622" s="64"/>
    </row>
    <row r="623" spans="1:3">
      <c r="A623" s="63"/>
      <c r="B623" s="64"/>
      <c r="C623" s="64"/>
    </row>
    <row r="624" spans="1:3">
      <c r="A624" s="63"/>
      <c r="B624" s="64"/>
      <c r="C624" s="64"/>
    </row>
    <row r="625" spans="1:3">
      <c r="A625" s="63"/>
      <c r="B625" s="64"/>
      <c r="C625" s="64"/>
    </row>
    <row r="626" spans="1:3">
      <c r="A626" s="63"/>
      <c r="B626" s="64"/>
      <c r="C626" s="64"/>
    </row>
    <row r="627" spans="1:3">
      <c r="A627" s="63"/>
      <c r="B627" s="64"/>
      <c r="C627" s="64"/>
    </row>
    <row r="628" spans="1:3">
      <c r="A628" s="63"/>
      <c r="B628" s="64"/>
      <c r="C628" s="64"/>
    </row>
    <row r="629" spans="1:3">
      <c r="A629" s="63"/>
      <c r="B629" s="64"/>
      <c r="C629" s="64"/>
    </row>
    <row r="630" spans="1:3">
      <c r="A630" s="63"/>
      <c r="B630" s="64"/>
      <c r="C630" s="64"/>
    </row>
    <row r="631" spans="1:3">
      <c r="A631" s="63"/>
      <c r="B631" s="64"/>
      <c r="C631" s="64"/>
    </row>
    <row r="632" spans="1:3">
      <c r="A632" s="63"/>
      <c r="B632" s="64"/>
      <c r="C632" s="64"/>
    </row>
    <row r="633" spans="1:3">
      <c r="A633" s="63"/>
      <c r="B633" s="64"/>
      <c r="C633" s="64"/>
    </row>
    <row r="634" spans="1:3">
      <c r="A634" s="63"/>
      <c r="B634" s="64"/>
      <c r="C634" s="64"/>
    </row>
    <row r="635" spans="1:3">
      <c r="A635" s="63"/>
      <c r="B635" s="64"/>
      <c r="C635" s="64"/>
    </row>
    <row r="636" spans="1:3">
      <c r="A636" s="63"/>
      <c r="B636" s="64"/>
      <c r="C636" s="64"/>
    </row>
    <row r="637" spans="1:3">
      <c r="A637" s="63"/>
      <c r="B637" s="64"/>
      <c r="C637" s="64"/>
    </row>
    <row r="638" spans="1:3">
      <c r="A638" s="63"/>
      <c r="B638" s="64"/>
      <c r="C638" s="64"/>
    </row>
    <row r="639" spans="1:3">
      <c r="A639" s="63"/>
      <c r="B639" s="64"/>
      <c r="C639" s="64"/>
    </row>
    <row r="640" spans="1:3">
      <c r="A640" s="63"/>
      <c r="B640" s="64"/>
      <c r="C640" s="64"/>
    </row>
    <row r="641" spans="1:3">
      <c r="A641" s="63"/>
      <c r="B641" s="64"/>
      <c r="C641" s="64"/>
    </row>
    <row r="642" spans="1:3">
      <c r="A642" s="63"/>
      <c r="B642" s="64"/>
      <c r="C642" s="64"/>
    </row>
    <row r="643" spans="1:3">
      <c r="A643" s="63"/>
      <c r="B643" s="64"/>
      <c r="C643" s="64"/>
    </row>
    <row r="644" spans="1:3">
      <c r="A644" s="63"/>
      <c r="B644" s="64"/>
      <c r="C644" s="64"/>
    </row>
    <row r="645" spans="1:3">
      <c r="A645" s="63"/>
      <c r="B645" s="64"/>
      <c r="C645" s="64"/>
    </row>
    <row r="646" spans="1:3">
      <c r="A646" s="63"/>
      <c r="B646" s="64"/>
      <c r="C646" s="64"/>
    </row>
    <row r="647" spans="1:3">
      <c r="A647" s="63"/>
      <c r="B647" s="64"/>
      <c r="C647" s="64"/>
    </row>
    <row r="648" spans="1:3">
      <c r="A648" s="63"/>
      <c r="B648" s="64"/>
      <c r="C648" s="64"/>
    </row>
    <row r="649" spans="1:3">
      <c r="A649" s="63"/>
      <c r="B649" s="64"/>
      <c r="C649" s="64"/>
    </row>
    <row r="650" spans="1:3">
      <c r="A650" s="63"/>
      <c r="B650" s="64"/>
      <c r="C650" s="64"/>
    </row>
    <row r="651" spans="1:3">
      <c r="A651" s="63"/>
      <c r="B651" s="64"/>
      <c r="C651" s="64"/>
    </row>
    <row r="652" spans="1:3">
      <c r="A652" s="63"/>
      <c r="B652" s="64"/>
      <c r="C652" s="64"/>
    </row>
    <row r="653" spans="1:3">
      <c r="A653" s="63"/>
      <c r="B653" s="64"/>
      <c r="C653" s="64"/>
    </row>
    <row r="654" spans="1:3">
      <c r="A654" s="63"/>
      <c r="B654" s="64"/>
      <c r="C654" s="64"/>
    </row>
    <row r="655" spans="1:3">
      <c r="A655" s="63"/>
      <c r="B655" s="64"/>
      <c r="C655" s="64"/>
    </row>
    <row r="656" spans="1:3">
      <c r="A656" s="63"/>
      <c r="B656" s="64"/>
      <c r="C656" s="64"/>
    </row>
    <row r="657" spans="1:3">
      <c r="A657" s="63"/>
      <c r="B657" s="64"/>
      <c r="C657" s="64"/>
    </row>
    <row r="658" spans="1:3">
      <c r="A658" s="63"/>
      <c r="B658" s="64"/>
      <c r="C658" s="64"/>
    </row>
    <row r="659" spans="1:3">
      <c r="A659" s="63"/>
      <c r="B659" s="64"/>
      <c r="C659" s="64"/>
    </row>
    <row r="660" spans="1:3">
      <c r="A660" s="63"/>
      <c r="B660" s="64"/>
      <c r="C660" s="64"/>
    </row>
    <row r="661" spans="1:3">
      <c r="A661" s="63"/>
      <c r="B661" s="64"/>
      <c r="C661" s="64"/>
    </row>
    <row r="662" spans="1:3">
      <c r="A662" s="63"/>
      <c r="B662" s="64"/>
      <c r="C662" s="64"/>
    </row>
    <row r="663" spans="1:3">
      <c r="A663" s="63"/>
      <c r="B663" s="64"/>
      <c r="C663" s="64"/>
    </row>
    <row r="664" spans="1:3">
      <c r="A664" s="63"/>
      <c r="B664" s="64"/>
      <c r="C664" s="64"/>
    </row>
    <row r="665" spans="1:3">
      <c r="A665" s="63"/>
      <c r="B665" s="64"/>
      <c r="C665" s="64"/>
    </row>
    <row r="666" spans="1:3">
      <c r="A666" s="63"/>
      <c r="B666" s="64"/>
      <c r="C666" s="64"/>
    </row>
    <row r="667" spans="1:3">
      <c r="A667" s="63"/>
      <c r="B667" s="64"/>
      <c r="C667" s="64"/>
    </row>
    <row r="668" spans="1:3">
      <c r="A668" s="63"/>
      <c r="B668" s="64"/>
      <c r="C668" s="64"/>
    </row>
    <row r="669" spans="1:3">
      <c r="A669" s="63"/>
      <c r="B669" s="64"/>
      <c r="C669" s="64"/>
    </row>
    <row r="670" spans="1:3">
      <c r="A670" s="63"/>
      <c r="B670" s="64"/>
      <c r="C670" s="64"/>
    </row>
    <row r="671" spans="1:3">
      <c r="A671" s="63"/>
      <c r="B671" s="64"/>
      <c r="C671" s="64"/>
    </row>
    <row r="672" spans="1:3">
      <c r="A672" s="63"/>
      <c r="B672" s="64"/>
      <c r="C672" s="64"/>
    </row>
    <row r="673" spans="1:3">
      <c r="A673" s="63"/>
      <c r="B673" s="64"/>
      <c r="C673" s="64"/>
    </row>
    <row r="674" spans="1:3">
      <c r="A674" s="63"/>
      <c r="B674" s="64"/>
      <c r="C674" s="64"/>
    </row>
    <row r="675" spans="1:3">
      <c r="A675" s="63"/>
      <c r="B675" s="64"/>
      <c r="C675" s="64"/>
    </row>
    <row r="676" spans="1:3">
      <c r="A676" s="63"/>
      <c r="B676" s="64"/>
      <c r="C676" s="64"/>
    </row>
    <row r="677" spans="1:3">
      <c r="A677" s="63"/>
      <c r="B677" s="64"/>
      <c r="C677" s="64"/>
    </row>
    <row r="678" spans="1:3">
      <c r="A678" s="63"/>
      <c r="B678" s="64"/>
      <c r="C678" s="64"/>
    </row>
    <row r="679" spans="1:3">
      <c r="A679" s="63"/>
      <c r="B679" s="64"/>
      <c r="C679" s="64"/>
    </row>
    <row r="680" spans="1:3">
      <c r="A680" s="63"/>
      <c r="B680" s="64"/>
      <c r="C680" s="64"/>
    </row>
    <row r="681" spans="1:3">
      <c r="A681" s="63"/>
      <c r="B681" s="64"/>
      <c r="C681" s="64"/>
    </row>
    <row r="682" spans="1:3">
      <c r="A682" s="63"/>
      <c r="B682" s="64"/>
      <c r="C682" s="64"/>
    </row>
    <row r="683" spans="1:3">
      <c r="A683" s="63"/>
      <c r="B683" s="64"/>
      <c r="C683" s="64"/>
    </row>
    <row r="684" spans="1:3">
      <c r="A684" s="63"/>
      <c r="B684" s="64"/>
      <c r="C684" s="64"/>
    </row>
    <row r="685" spans="1:3">
      <c r="A685" s="63"/>
      <c r="B685" s="64"/>
      <c r="C685" s="64"/>
    </row>
    <row r="686" spans="1:3">
      <c r="A686" s="63"/>
      <c r="B686" s="64"/>
      <c r="C686" s="64"/>
    </row>
    <row r="687" spans="1:3">
      <c r="A687" s="63"/>
      <c r="B687" s="64"/>
      <c r="C687" s="64"/>
    </row>
    <row r="688" spans="1:3">
      <c r="A688" s="63"/>
      <c r="B688" s="64"/>
      <c r="C688" s="64"/>
    </row>
    <row r="689" spans="1:3">
      <c r="A689" s="63"/>
      <c r="B689" s="64"/>
      <c r="C689" s="64"/>
    </row>
    <row r="690" spans="1:3">
      <c r="A690" s="63"/>
      <c r="B690" s="64"/>
      <c r="C690" s="64"/>
    </row>
    <row r="691" spans="1:3">
      <c r="A691" s="63"/>
      <c r="B691" s="64"/>
      <c r="C691" s="64"/>
    </row>
    <row r="692" spans="1:3">
      <c r="A692" s="63"/>
      <c r="B692" s="64"/>
      <c r="C692" s="64"/>
    </row>
    <row r="693" spans="1:3">
      <c r="A693" s="63"/>
      <c r="B693" s="64"/>
      <c r="C693" s="64"/>
    </row>
    <row r="694" spans="1:3">
      <c r="A694" s="63"/>
      <c r="B694" s="64"/>
      <c r="C694" s="64"/>
    </row>
    <row r="695" spans="1:3">
      <c r="A695" s="63"/>
      <c r="B695" s="64"/>
      <c r="C695" s="64"/>
    </row>
    <row r="696" spans="1:3">
      <c r="A696" s="63"/>
      <c r="B696" s="64"/>
      <c r="C696" s="64"/>
    </row>
    <row r="697" spans="1:3">
      <c r="A697" s="63"/>
      <c r="B697" s="64"/>
      <c r="C697" s="64"/>
    </row>
    <row r="698" spans="1:3">
      <c r="A698" s="63"/>
      <c r="B698" s="64"/>
      <c r="C698" s="64"/>
    </row>
    <row r="699" spans="1:3">
      <c r="A699" s="63"/>
      <c r="B699" s="64"/>
      <c r="C699" s="64"/>
    </row>
    <row r="700" spans="1:3">
      <c r="A700" s="63"/>
      <c r="B700" s="64"/>
      <c r="C700" s="64"/>
    </row>
    <row r="701" spans="1:3">
      <c r="A701" s="63"/>
      <c r="B701" s="64"/>
      <c r="C701" s="64"/>
    </row>
    <row r="702" spans="1:3">
      <c r="A702" s="63"/>
      <c r="B702" s="64"/>
      <c r="C702" s="64"/>
    </row>
    <row r="703" spans="1:3">
      <c r="A703" s="63"/>
      <c r="B703" s="64"/>
      <c r="C703" s="64"/>
    </row>
    <row r="704" spans="1:3">
      <c r="A704" s="63"/>
      <c r="B704" s="64"/>
      <c r="C704" s="64"/>
    </row>
    <row r="705" spans="1:3">
      <c r="A705" s="63"/>
      <c r="B705" s="64"/>
      <c r="C705" s="64"/>
    </row>
    <row r="706" spans="1:3">
      <c r="A706" s="63"/>
      <c r="B706" s="64"/>
      <c r="C706" s="64"/>
    </row>
    <row r="707" spans="1:3">
      <c r="A707" s="63"/>
      <c r="B707" s="64"/>
      <c r="C707" s="64"/>
    </row>
    <row r="708" spans="1:3">
      <c r="A708" s="63"/>
      <c r="B708" s="64"/>
      <c r="C708" s="64"/>
    </row>
    <row r="709" spans="1:3">
      <c r="A709" s="63"/>
      <c r="B709" s="64"/>
      <c r="C709" s="64"/>
    </row>
    <row r="710" spans="1:3">
      <c r="A710" s="63"/>
      <c r="B710" s="64"/>
      <c r="C710" s="64"/>
    </row>
    <row r="711" spans="1:3">
      <c r="A711" s="63"/>
      <c r="B711" s="64"/>
      <c r="C711" s="64"/>
    </row>
    <row r="712" spans="1:3">
      <c r="A712" s="63"/>
      <c r="B712" s="64"/>
      <c r="C712" s="64"/>
    </row>
    <row r="713" spans="1:3">
      <c r="A713" s="63"/>
      <c r="B713" s="64"/>
      <c r="C713" s="64"/>
    </row>
    <row r="714" spans="1:3">
      <c r="A714" s="63"/>
      <c r="B714" s="64"/>
      <c r="C714" s="64"/>
    </row>
    <row r="715" spans="1:3">
      <c r="A715" s="63"/>
      <c r="B715" s="64"/>
      <c r="C715" s="64"/>
    </row>
    <row r="716" spans="1:3">
      <c r="A716" s="63"/>
      <c r="B716" s="64"/>
      <c r="C716" s="64"/>
    </row>
    <row r="717" spans="1:3">
      <c r="A717" s="63"/>
      <c r="B717" s="64"/>
      <c r="C717" s="64"/>
    </row>
    <row r="718" spans="1:3">
      <c r="A718" s="63"/>
      <c r="B718" s="64"/>
      <c r="C718" s="64"/>
    </row>
    <row r="719" spans="1:3">
      <c r="A719" s="63"/>
      <c r="B719" s="64"/>
      <c r="C719" s="64"/>
    </row>
    <row r="720" spans="1:3">
      <c r="A720" s="63"/>
      <c r="B720" s="64"/>
      <c r="C720" s="64"/>
    </row>
    <row r="721" spans="1:3">
      <c r="A721" s="63"/>
      <c r="B721" s="64"/>
      <c r="C721" s="64"/>
    </row>
    <row r="722" spans="1:3">
      <c r="A722" s="63"/>
      <c r="B722" s="64"/>
      <c r="C722" s="64"/>
    </row>
    <row r="723" spans="1:3">
      <c r="A723" s="63"/>
      <c r="B723" s="64"/>
      <c r="C723" s="64"/>
    </row>
    <row r="724" spans="1:3">
      <c r="A724" s="63"/>
      <c r="B724" s="64"/>
      <c r="C724" s="64"/>
    </row>
    <row r="725" spans="1:3">
      <c r="A725" s="63"/>
      <c r="B725" s="64"/>
      <c r="C725" s="64"/>
    </row>
    <row r="726" spans="1:3">
      <c r="A726" s="63"/>
      <c r="B726" s="64"/>
      <c r="C726" s="64"/>
    </row>
    <row r="727" spans="1:3">
      <c r="A727" s="63"/>
      <c r="B727" s="64"/>
      <c r="C727" s="64"/>
    </row>
    <row r="728" spans="1:3">
      <c r="A728" s="63"/>
      <c r="B728" s="64"/>
      <c r="C728" s="64"/>
    </row>
    <row r="729" spans="1:3">
      <c r="A729" s="63"/>
      <c r="B729" s="64"/>
      <c r="C729" s="64"/>
    </row>
    <row r="730" spans="1:3">
      <c r="A730" s="63"/>
      <c r="B730" s="64"/>
      <c r="C730" s="64"/>
    </row>
    <row r="731" spans="1:3">
      <c r="A731" s="63"/>
      <c r="B731" s="64"/>
      <c r="C731" s="64"/>
    </row>
    <row r="732" spans="1:3">
      <c r="A732" s="63"/>
      <c r="B732" s="64"/>
      <c r="C732" s="64"/>
    </row>
    <row r="733" spans="1:3">
      <c r="A733" s="63"/>
      <c r="B733" s="64"/>
      <c r="C733" s="64"/>
    </row>
    <row r="734" spans="1:3">
      <c r="A734" s="63"/>
      <c r="B734" s="64"/>
      <c r="C734" s="64"/>
    </row>
    <row r="735" spans="1:3">
      <c r="A735" s="63"/>
      <c r="B735" s="64"/>
      <c r="C735" s="64"/>
    </row>
    <row r="736" spans="1:3">
      <c r="A736" s="63"/>
      <c r="B736" s="64"/>
      <c r="C736" s="64"/>
    </row>
    <row r="737" spans="1:3">
      <c r="A737" s="63"/>
      <c r="B737" s="64"/>
      <c r="C737" s="64"/>
    </row>
    <row r="738" spans="1:3">
      <c r="A738" s="63"/>
      <c r="B738" s="64"/>
      <c r="C738" s="64"/>
    </row>
    <row r="739" spans="1:3">
      <c r="A739" s="63"/>
      <c r="B739" s="64"/>
      <c r="C739" s="64"/>
    </row>
    <row r="740" spans="1:3">
      <c r="A740" s="63"/>
      <c r="B740" s="64"/>
      <c r="C740" s="64"/>
    </row>
    <row r="741" spans="1:3">
      <c r="A741" s="63"/>
      <c r="B741" s="64"/>
      <c r="C741" s="64"/>
    </row>
    <row r="742" spans="1:3">
      <c r="A742" s="63"/>
      <c r="B742" s="64"/>
      <c r="C742" s="64"/>
    </row>
    <row r="743" spans="1:3">
      <c r="A743" s="63"/>
      <c r="B743" s="64"/>
      <c r="C743" s="64"/>
    </row>
    <row r="744" spans="1:3">
      <c r="A744" s="63"/>
      <c r="B744" s="64"/>
      <c r="C744" s="64"/>
    </row>
    <row r="745" spans="1:3">
      <c r="A745" s="63"/>
      <c r="B745" s="64"/>
      <c r="C745" s="64"/>
    </row>
    <row r="746" spans="1:3">
      <c r="A746" s="63"/>
      <c r="B746" s="64"/>
      <c r="C746" s="64"/>
    </row>
    <row r="747" spans="1:3">
      <c r="A747" s="63"/>
      <c r="B747" s="64"/>
      <c r="C747" s="64"/>
    </row>
    <row r="748" spans="1:3">
      <c r="A748" s="63"/>
      <c r="B748" s="64"/>
      <c r="C748" s="64"/>
    </row>
    <row r="749" spans="1:3">
      <c r="A749" s="63"/>
      <c r="B749" s="64"/>
      <c r="C749" s="64"/>
    </row>
    <row r="750" spans="1:3">
      <c r="A750" s="63"/>
      <c r="B750" s="64"/>
      <c r="C750" s="64"/>
    </row>
    <row r="751" spans="1:3">
      <c r="A751" s="63"/>
      <c r="B751" s="64"/>
      <c r="C751" s="64"/>
    </row>
    <row r="752" spans="1:3">
      <c r="A752" s="63"/>
      <c r="B752" s="64"/>
      <c r="C752" s="64"/>
    </row>
    <row r="753" spans="1:3">
      <c r="A753" s="63"/>
      <c r="B753" s="64"/>
      <c r="C753" s="64"/>
    </row>
    <row r="754" spans="1:3">
      <c r="A754" s="63"/>
      <c r="B754" s="64"/>
      <c r="C754" s="64"/>
    </row>
    <row r="755" spans="1:3">
      <c r="A755" s="63"/>
      <c r="B755" s="64"/>
      <c r="C755" s="64"/>
    </row>
    <row r="756" spans="1:3">
      <c r="A756" s="63"/>
      <c r="B756" s="64"/>
      <c r="C756" s="64"/>
    </row>
    <row r="757" spans="1:3">
      <c r="A757" s="63"/>
      <c r="B757" s="64"/>
      <c r="C757" s="64"/>
    </row>
    <row r="758" spans="1:3">
      <c r="A758" s="63"/>
      <c r="B758" s="64"/>
      <c r="C758" s="64"/>
    </row>
    <row r="759" spans="1:3">
      <c r="A759" s="63"/>
      <c r="B759" s="64"/>
      <c r="C759" s="64"/>
    </row>
    <row r="760" spans="1:3">
      <c r="A760" s="63"/>
      <c r="B760" s="64"/>
      <c r="C760" s="64"/>
    </row>
    <row r="761" spans="1:3">
      <c r="A761" s="63"/>
      <c r="B761" s="64"/>
      <c r="C761" s="64"/>
    </row>
    <row r="762" spans="1:3">
      <c r="A762" s="63"/>
      <c r="B762" s="64"/>
      <c r="C762" s="64"/>
    </row>
    <row r="763" spans="1:3">
      <c r="A763" s="63"/>
      <c r="B763" s="64"/>
      <c r="C763" s="64"/>
    </row>
    <row r="764" spans="1:3">
      <c r="A764" s="63"/>
      <c r="B764" s="64"/>
      <c r="C764" s="64"/>
    </row>
    <row r="765" spans="1:3">
      <c r="A765" s="63"/>
      <c r="B765" s="64"/>
      <c r="C765" s="64"/>
    </row>
    <row r="766" spans="1:3">
      <c r="A766" s="63"/>
      <c r="B766" s="64"/>
      <c r="C766" s="64"/>
    </row>
    <row r="767" spans="1:3">
      <c r="A767" s="63"/>
      <c r="B767" s="64"/>
      <c r="C767" s="64"/>
    </row>
    <row r="768" spans="1:3">
      <c r="A768" s="63"/>
      <c r="B768" s="64"/>
      <c r="C768" s="64"/>
    </row>
    <row r="769" spans="1:3">
      <c r="A769" s="63"/>
      <c r="B769" s="64"/>
      <c r="C769" s="64"/>
    </row>
    <row r="770" spans="1:3">
      <c r="A770" s="63"/>
      <c r="B770" s="64"/>
      <c r="C770" s="64"/>
    </row>
    <row r="771" spans="1:3">
      <c r="A771" s="63"/>
      <c r="B771" s="64"/>
      <c r="C771" s="64"/>
    </row>
    <row r="772" spans="1:3">
      <c r="A772" s="63"/>
      <c r="B772" s="64"/>
      <c r="C772" s="64"/>
    </row>
    <row r="773" spans="1:3">
      <c r="A773" s="63"/>
      <c r="B773" s="64"/>
      <c r="C773" s="64"/>
    </row>
    <row r="774" spans="1:3">
      <c r="A774" s="63"/>
      <c r="B774" s="64"/>
      <c r="C774" s="64"/>
    </row>
    <row r="775" spans="1:3">
      <c r="A775" s="63"/>
      <c r="B775" s="64"/>
      <c r="C775" s="64"/>
    </row>
    <row r="776" spans="1:3">
      <c r="A776" s="63"/>
      <c r="B776" s="64"/>
      <c r="C776" s="64"/>
    </row>
    <row r="777" spans="1:3">
      <c r="A777" s="63"/>
      <c r="B777" s="64"/>
      <c r="C777" s="64"/>
    </row>
    <row r="778" spans="1:3">
      <c r="A778" s="63"/>
      <c r="B778" s="64"/>
      <c r="C778" s="64"/>
    </row>
    <row r="779" spans="1:3">
      <c r="A779" s="63"/>
      <c r="B779" s="64"/>
      <c r="C779" s="64"/>
    </row>
    <row r="780" spans="1:3">
      <c r="A780" s="63"/>
      <c r="B780" s="64"/>
      <c r="C780" s="64"/>
    </row>
    <row r="781" spans="1:3">
      <c r="A781" s="63"/>
      <c r="B781" s="64"/>
      <c r="C781" s="64"/>
    </row>
    <row r="782" spans="1:3">
      <c r="A782" s="63"/>
      <c r="B782" s="64"/>
      <c r="C782" s="64"/>
    </row>
    <row r="783" spans="1:3">
      <c r="A783" s="63"/>
      <c r="B783" s="64"/>
      <c r="C783" s="64"/>
    </row>
    <row r="784" spans="1:3">
      <c r="A784" s="63"/>
      <c r="B784" s="64"/>
      <c r="C784" s="64"/>
    </row>
    <row r="785" spans="1:3">
      <c r="A785" s="63"/>
      <c r="B785" s="64"/>
      <c r="C785" s="64"/>
    </row>
    <row r="786" spans="1:3">
      <c r="A786" s="63"/>
      <c r="B786" s="64"/>
      <c r="C786" s="64"/>
    </row>
    <row r="787" spans="1:3">
      <c r="A787" s="63"/>
      <c r="B787" s="64"/>
      <c r="C787" s="64"/>
    </row>
    <row r="788" spans="1:3">
      <c r="A788" s="63"/>
      <c r="B788" s="64"/>
      <c r="C788" s="64"/>
    </row>
    <row r="789" spans="1:3">
      <c r="A789" s="63"/>
      <c r="B789" s="64"/>
      <c r="C789" s="64"/>
    </row>
    <row r="790" spans="1:3">
      <c r="A790" s="63"/>
      <c r="B790" s="64"/>
      <c r="C790" s="64"/>
    </row>
    <row r="791" spans="1:3">
      <c r="A791" s="63"/>
      <c r="B791" s="64"/>
      <c r="C791" s="64"/>
    </row>
    <row r="792" spans="1:3">
      <c r="A792" s="63"/>
      <c r="B792" s="64"/>
      <c r="C792" s="64"/>
    </row>
    <row r="793" spans="1:3">
      <c r="A793" s="63"/>
      <c r="B793" s="64"/>
      <c r="C793" s="64"/>
    </row>
    <row r="794" spans="1:3">
      <c r="A794" s="63"/>
      <c r="B794" s="64"/>
      <c r="C794" s="64"/>
    </row>
    <row r="795" spans="1:3">
      <c r="A795" s="63"/>
      <c r="B795" s="64"/>
      <c r="C795" s="64"/>
    </row>
    <row r="796" spans="1:3">
      <c r="A796" s="63"/>
      <c r="B796" s="64"/>
      <c r="C796" s="64"/>
    </row>
    <row r="797" spans="1:3">
      <c r="A797" s="63"/>
      <c r="B797" s="64"/>
      <c r="C797" s="64"/>
    </row>
    <row r="798" spans="1:3">
      <c r="A798" s="63"/>
      <c r="B798" s="64"/>
      <c r="C798" s="64"/>
    </row>
    <row r="799" spans="1:3">
      <c r="A799" s="63"/>
      <c r="B799" s="64"/>
      <c r="C799" s="64"/>
    </row>
    <row r="800" spans="1:3">
      <c r="A800" s="63"/>
      <c r="B800" s="64"/>
      <c r="C800" s="64"/>
    </row>
    <row r="801" spans="1:3">
      <c r="A801" s="63"/>
      <c r="B801" s="64"/>
      <c r="C801" s="64"/>
    </row>
    <row r="802" spans="1:3">
      <c r="A802" s="63"/>
      <c r="B802" s="64"/>
      <c r="C802" s="64"/>
    </row>
    <row r="803" spans="1:3">
      <c r="A803" s="63"/>
      <c r="B803" s="64"/>
      <c r="C803" s="64"/>
    </row>
    <row r="804" spans="1:3">
      <c r="A804" s="63"/>
      <c r="B804" s="64"/>
      <c r="C804" s="64"/>
    </row>
    <row r="805" spans="1:3">
      <c r="A805" s="63"/>
      <c r="B805" s="64"/>
      <c r="C805" s="64"/>
    </row>
    <row r="806" spans="1:3">
      <c r="A806" s="63"/>
      <c r="B806" s="64"/>
      <c r="C806" s="64"/>
    </row>
    <row r="807" spans="1:3">
      <c r="A807" s="63"/>
      <c r="B807" s="64"/>
      <c r="C807" s="64"/>
    </row>
    <row r="808" spans="1:3">
      <c r="A808" s="63"/>
      <c r="B808" s="64"/>
      <c r="C808" s="64"/>
    </row>
    <row r="809" spans="1:3">
      <c r="A809" s="63"/>
      <c r="B809" s="64"/>
      <c r="C809" s="64"/>
    </row>
    <row r="810" spans="1:3">
      <c r="A810" s="63"/>
      <c r="B810" s="64"/>
      <c r="C810" s="64"/>
    </row>
    <row r="811" spans="1:3">
      <c r="A811" s="63"/>
      <c r="B811" s="64"/>
      <c r="C811" s="64"/>
    </row>
    <row r="812" spans="1:3">
      <c r="A812" s="63"/>
      <c r="B812" s="64"/>
      <c r="C812" s="64"/>
    </row>
    <row r="813" spans="1:3">
      <c r="A813" s="63"/>
      <c r="B813" s="64"/>
      <c r="C813" s="64"/>
    </row>
    <row r="814" spans="1:3">
      <c r="A814" s="63"/>
      <c r="B814" s="64"/>
      <c r="C814" s="64"/>
    </row>
    <row r="815" spans="1:3">
      <c r="A815" s="63"/>
      <c r="B815" s="64"/>
      <c r="C815" s="64"/>
    </row>
    <row r="816" spans="1:3">
      <c r="A816" s="63"/>
      <c r="B816" s="64"/>
      <c r="C816" s="64"/>
    </row>
    <row r="817" spans="1:3">
      <c r="A817" s="63"/>
      <c r="B817" s="64"/>
      <c r="C817" s="64"/>
    </row>
    <row r="818" spans="1:3">
      <c r="A818" s="63"/>
      <c r="B818" s="64"/>
      <c r="C818" s="64"/>
    </row>
    <row r="819" spans="1:3">
      <c r="A819" s="63"/>
      <c r="B819" s="64"/>
      <c r="C819" s="64"/>
    </row>
    <row r="820" spans="1:3">
      <c r="A820" s="63"/>
      <c r="B820" s="64"/>
      <c r="C820" s="64"/>
    </row>
    <row r="821" spans="1:3">
      <c r="A821" s="63"/>
      <c r="B821" s="64"/>
      <c r="C821" s="64"/>
    </row>
    <row r="822" spans="1:3">
      <c r="A822" s="63"/>
      <c r="B822" s="64"/>
      <c r="C822" s="64"/>
    </row>
    <row r="823" spans="1:3">
      <c r="A823" s="63"/>
      <c r="B823" s="64"/>
      <c r="C823" s="64"/>
    </row>
    <row r="824" spans="1:3">
      <c r="A824" s="63"/>
      <c r="B824" s="64"/>
      <c r="C824" s="64"/>
    </row>
    <row r="825" spans="1:3">
      <c r="A825" s="63"/>
      <c r="B825" s="64"/>
      <c r="C825" s="64"/>
    </row>
    <row r="826" spans="1:3">
      <c r="A826" s="63"/>
      <c r="B826" s="64"/>
      <c r="C826" s="64"/>
    </row>
    <row r="827" spans="1:3">
      <c r="A827" s="63"/>
      <c r="B827" s="64"/>
      <c r="C827" s="64"/>
    </row>
    <row r="828" spans="1:3">
      <c r="A828" s="63"/>
      <c r="B828" s="64"/>
      <c r="C828" s="64"/>
    </row>
    <row r="829" spans="1:3">
      <c r="A829" s="63"/>
      <c r="B829" s="64"/>
      <c r="C829" s="64"/>
    </row>
    <row r="830" spans="1:3">
      <c r="A830" s="63"/>
      <c r="B830" s="64"/>
      <c r="C830" s="64"/>
    </row>
    <row r="831" spans="1:3">
      <c r="A831" s="63"/>
      <c r="B831" s="64"/>
      <c r="C831" s="64"/>
    </row>
    <row r="832" spans="1:3">
      <c r="A832" s="63"/>
      <c r="B832" s="64"/>
      <c r="C832" s="64"/>
    </row>
    <row r="833" spans="1:3">
      <c r="A833" s="63"/>
      <c r="B833" s="64"/>
      <c r="C833" s="64"/>
    </row>
    <row r="834" spans="1:3">
      <c r="A834" s="63"/>
      <c r="B834" s="64"/>
      <c r="C834" s="64"/>
    </row>
    <row r="835" spans="1:3">
      <c r="A835" s="63"/>
      <c r="B835" s="64"/>
      <c r="C835" s="64"/>
    </row>
    <row r="836" spans="1:3">
      <c r="A836" s="63"/>
      <c r="B836" s="64"/>
      <c r="C836" s="64"/>
    </row>
    <row r="837" spans="1:3">
      <c r="A837" s="63"/>
      <c r="B837" s="64"/>
      <c r="C837" s="64"/>
    </row>
    <row r="838" spans="1:3">
      <c r="A838" s="63"/>
      <c r="B838" s="64"/>
      <c r="C838" s="64"/>
    </row>
    <row r="839" spans="1:3">
      <c r="A839" s="63"/>
      <c r="B839" s="64"/>
      <c r="C839" s="64"/>
    </row>
    <row r="840" spans="1:3">
      <c r="A840" s="63"/>
      <c r="B840" s="64"/>
      <c r="C840" s="64"/>
    </row>
    <row r="841" spans="1:3">
      <c r="A841" s="63"/>
      <c r="B841" s="64"/>
      <c r="C841" s="64"/>
    </row>
    <row r="842" spans="1:3">
      <c r="A842" s="63"/>
      <c r="B842" s="64"/>
      <c r="C842" s="64"/>
    </row>
    <row r="843" spans="1:3">
      <c r="A843" s="63"/>
      <c r="B843" s="64"/>
      <c r="C843" s="64"/>
    </row>
    <row r="844" spans="1:3">
      <c r="A844" s="63"/>
      <c r="B844" s="64"/>
      <c r="C844" s="64"/>
    </row>
    <row r="845" spans="1:3">
      <c r="A845" s="63"/>
      <c r="B845" s="64"/>
      <c r="C845" s="64"/>
    </row>
    <row r="846" spans="1:3">
      <c r="A846" s="63"/>
      <c r="B846" s="64"/>
      <c r="C846" s="64"/>
    </row>
    <row r="847" spans="1:3">
      <c r="A847" s="63"/>
      <c r="B847" s="64"/>
      <c r="C847" s="64"/>
    </row>
    <row r="848" spans="1:3">
      <c r="A848" s="63"/>
      <c r="B848" s="64"/>
      <c r="C848" s="64"/>
    </row>
    <row r="849" spans="1:3">
      <c r="A849" s="63"/>
      <c r="B849" s="64"/>
      <c r="C849" s="64"/>
    </row>
    <row r="850" spans="1:3">
      <c r="A850" s="63"/>
      <c r="B850" s="64"/>
      <c r="C850" s="64"/>
    </row>
    <row r="851" spans="1:3">
      <c r="A851" s="63"/>
      <c r="B851" s="64"/>
      <c r="C851" s="64"/>
    </row>
    <row r="852" spans="1:3">
      <c r="A852" s="63"/>
      <c r="B852" s="64"/>
      <c r="C852" s="64"/>
    </row>
    <row r="853" spans="1:3">
      <c r="A853" s="63"/>
      <c r="B853" s="64"/>
      <c r="C853" s="64"/>
    </row>
    <row r="854" spans="1:3">
      <c r="A854" s="63"/>
      <c r="B854" s="64"/>
      <c r="C854" s="64"/>
    </row>
    <row r="855" spans="1:3">
      <c r="A855" s="63"/>
      <c r="B855" s="64"/>
      <c r="C855" s="64"/>
    </row>
    <row r="856" spans="1:3">
      <c r="A856" s="63"/>
      <c r="B856" s="64"/>
      <c r="C856" s="64"/>
    </row>
    <row r="857" spans="1:3">
      <c r="A857" s="63"/>
      <c r="B857" s="64"/>
      <c r="C857" s="64"/>
    </row>
    <row r="858" spans="1:3">
      <c r="A858" s="63"/>
      <c r="B858" s="64"/>
      <c r="C858" s="64"/>
    </row>
    <row r="859" spans="1:3">
      <c r="A859" s="63"/>
      <c r="B859" s="64"/>
      <c r="C859" s="64"/>
    </row>
    <row r="860" spans="1:3">
      <c r="A860" s="63"/>
      <c r="B860" s="64"/>
      <c r="C860" s="64"/>
    </row>
    <row r="861" spans="1:3">
      <c r="A861" s="63"/>
      <c r="B861" s="64"/>
      <c r="C861" s="64"/>
    </row>
    <row r="862" spans="1:3">
      <c r="A862" s="63"/>
      <c r="B862" s="64"/>
      <c r="C862" s="64"/>
    </row>
    <row r="863" spans="1:3">
      <c r="A863" s="63"/>
      <c r="B863" s="64"/>
      <c r="C863" s="64"/>
    </row>
    <row r="864" spans="1:3">
      <c r="A864" s="63"/>
      <c r="B864" s="64"/>
      <c r="C864" s="64"/>
    </row>
    <row r="865" spans="1:3">
      <c r="A865" s="63"/>
      <c r="B865" s="64"/>
      <c r="C865" s="64"/>
    </row>
    <row r="866" spans="1:3">
      <c r="A866" s="63"/>
      <c r="B866" s="64"/>
      <c r="C866" s="64"/>
    </row>
    <row r="867" spans="1:3">
      <c r="A867" s="63"/>
      <c r="B867" s="64"/>
      <c r="C867" s="64"/>
    </row>
    <row r="868" spans="1:3">
      <c r="A868" s="63"/>
      <c r="B868" s="64"/>
      <c r="C868" s="64"/>
    </row>
    <row r="869" spans="1:3">
      <c r="A869" s="63"/>
      <c r="B869" s="64"/>
      <c r="C869" s="64"/>
    </row>
    <row r="870" spans="1:3">
      <c r="A870" s="63"/>
      <c r="B870" s="64"/>
      <c r="C870" s="64"/>
    </row>
    <row r="871" spans="1:3">
      <c r="A871" s="63"/>
      <c r="B871" s="64"/>
      <c r="C871" s="64"/>
    </row>
    <row r="872" spans="1:3">
      <c r="A872" s="63"/>
      <c r="B872" s="64"/>
      <c r="C872" s="64"/>
    </row>
    <row r="873" spans="1:3">
      <c r="A873" s="63"/>
      <c r="B873" s="64"/>
      <c r="C873" s="64"/>
    </row>
    <row r="874" spans="1:3">
      <c r="A874" s="63"/>
      <c r="B874" s="64"/>
      <c r="C874" s="64"/>
    </row>
    <row r="875" spans="1:3">
      <c r="A875" s="63"/>
      <c r="B875" s="64"/>
      <c r="C875" s="64"/>
    </row>
    <row r="876" spans="1:3">
      <c r="A876" s="63"/>
      <c r="B876" s="64"/>
      <c r="C876" s="64"/>
    </row>
    <row r="877" spans="1:3">
      <c r="A877" s="63"/>
      <c r="B877" s="64"/>
      <c r="C877" s="64"/>
    </row>
    <row r="878" spans="1:3">
      <c r="A878" s="63"/>
      <c r="B878" s="64"/>
      <c r="C878" s="64"/>
    </row>
    <row r="879" spans="1:3">
      <c r="A879" s="63"/>
      <c r="B879" s="64"/>
      <c r="C879" s="64"/>
    </row>
    <row r="880" spans="1:3">
      <c r="A880" s="63"/>
      <c r="B880" s="64"/>
      <c r="C880" s="64"/>
    </row>
    <row r="881" spans="1:3">
      <c r="A881" s="63"/>
      <c r="B881" s="64"/>
      <c r="C881" s="64"/>
    </row>
    <row r="882" spans="1:3">
      <c r="A882" s="63"/>
      <c r="B882" s="64"/>
      <c r="C882" s="64"/>
    </row>
    <row r="883" spans="1:3">
      <c r="A883" s="63"/>
      <c r="B883" s="64"/>
      <c r="C883" s="64"/>
    </row>
    <row r="884" spans="1:3">
      <c r="A884" s="63"/>
      <c r="B884" s="64"/>
      <c r="C884" s="64"/>
    </row>
    <row r="885" spans="1:3">
      <c r="A885" s="63"/>
      <c r="B885" s="64"/>
      <c r="C885" s="64"/>
    </row>
    <row r="886" spans="1:3">
      <c r="A886" s="63"/>
      <c r="B886" s="64"/>
      <c r="C886" s="64"/>
    </row>
    <row r="887" spans="1:3">
      <c r="A887" s="63"/>
      <c r="B887" s="64"/>
      <c r="C887" s="64"/>
    </row>
    <row r="888" spans="1:3">
      <c r="A888" s="63"/>
      <c r="B888" s="64"/>
      <c r="C888" s="64"/>
    </row>
    <row r="889" spans="1:3">
      <c r="A889" s="63"/>
      <c r="B889" s="64"/>
      <c r="C889" s="64"/>
    </row>
    <row r="890" spans="1:3">
      <c r="A890" s="63"/>
      <c r="B890" s="64"/>
      <c r="C890" s="64"/>
    </row>
    <row r="891" spans="1:3">
      <c r="A891" s="63"/>
      <c r="B891" s="64"/>
      <c r="C891" s="64"/>
    </row>
    <row r="892" spans="1:3">
      <c r="A892" s="63"/>
      <c r="B892" s="64"/>
      <c r="C892" s="64"/>
    </row>
    <row r="893" spans="1:3">
      <c r="A893" s="63"/>
      <c r="B893" s="64"/>
      <c r="C893" s="64"/>
    </row>
    <row r="894" spans="1:3">
      <c r="A894" s="63"/>
      <c r="B894" s="64"/>
      <c r="C894" s="64"/>
    </row>
    <row r="895" spans="1:3">
      <c r="A895" s="63"/>
      <c r="B895" s="64"/>
      <c r="C895" s="64"/>
    </row>
    <row r="896" spans="1:3">
      <c r="A896" s="63"/>
      <c r="B896" s="64"/>
      <c r="C896" s="64"/>
    </row>
    <row r="897" spans="1:3">
      <c r="A897" s="63"/>
      <c r="B897" s="64"/>
      <c r="C897" s="64"/>
    </row>
    <row r="898" spans="1:3">
      <c r="A898" s="63"/>
      <c r="B898" s="64"/>
      <c r="C898" s="64"/>
    </row>
    <row r="899" spans="1:3">
      <c r="A899" s="63"/>
      <c r="B899" s="64"/>
      <c r="C899" s="64"/>
    </row>
    <row r="900" spans="1:3">
      <c r="A900" s="63"/>
      <c r="B900" s="64"/>
      <c r="C900" s="64"/>
    </row>
    <row r="901" spans="1:3">
      <c r="A901" s="63"/>
      <c r="B901" s="64"/>
      <c r="C901" s="64"/>
    </row>
    <row r="902" spans="1:3">
      <c r="A902" s="63"/>
      <c r="B902" s="64"/>
      <c r="C902" s="64"/>
    </row>
    <row r="903" spans="1:3">
      <c r="A903" s="63"/>
      <c r="B903" s="64"/>
      <c r="C903" s="64"/>
    </row>
    <row r="904" spans="1:3">
      <c r="A904" s="63"/>
      <c r="B904" s="64"/>
      <c r="C904" s="64"/>
    </row>
    <row r="905" spans="1:3">
      <c r="A905" s="63"/>
      <c r="B905" s="64"/>
      <c r="C905" s="64"/>
    </row>
    <row r="906" spans="1:3">
      <c r="A906" s="63"/>
      <c r="B906" s="64"/>
      <c r="C906" s="64"/>
    </row>
    <row r="907" spans="1:3">
      <c r="A907" s="63"/>
      <c r="B907" s="64"/>
      <c r="C907" s="64"/>
    </row>
    <row r="908" spans="1:3">
      <c r="A908" s="63"/>
      <c r="B908" s="64"/>
      <c r="C908" s="64"/>
    </row>
    <row r="909" spans="1:3">
      <c r="A909" s="63"/>
      <c r="B909" s="64"/>
      <c r="C909" s="64"/>
    </row>
    <row r="910" spans="1:3">
      <c r="A910" s="63"/>
      <c r="B910" s="64"/>
      <c r="C910" s="64"/>
    </row>
    <row r="911" spans="1:3">
      <c r="A911" s="63"/>
      <c r="B911" s="64"/>
      <c r="C911" s="64"/>
    </row>
    <row r="912" spans="1:3">
      <c r="A912" s="63"/>
      <c r="B912" s="64"/>
      <c r="C912" s="64"/>
    </row>
    <row r="913" spans="1:3">
      <c r="A913" s="63"/>
      <c r="B913" s="64"/>
      <c r="C913" s="64"/>
    </row>
    <row r="914" spans="1:3">
      <c r="A914" s="63"/>
      <c r="B914" s="64"/>
      <c r="C914" s="64"/>
    </row>
    <row r="915" spans="1:3">
      <c r="A915" s="63"/>
      <c r="B915" s="64"/>
      <c r="C915" s="64"/>
    </row>
    <row r="916" spans="1:3">
      <c r="A916" s="63"/>
      <c r="B916" s="64"/>
      <c r="C916" s="64"/>
    </row>
    <row r="917" spans="1:3">
      <c r="A917" s="63"/>
      <c r="B917" s="64"/>
      <c r="C917" s="64"/>
    </row>
    <row r="918" spans="1:3">
      <c r="A918" s="63"/>
      <c r="B918" s="64"/>
      <c r="C918" s="64"/>
    </row>
    <row r="919" spans="1:3">
      <c r="A919" s="63"/>
      <c r="B919" s="64"/>
      <c r="C919" s="64"/>
    </row>
    <row r="920" spans="1:3">
      <c r="A920" s="63"/>
      <c r="B920" s="64"/>
      <c r="C920" s="64"/>
    </row>
    <row r="921" spans="1:3">
      <c r="A921" s="63"/>
      <c r="B921" s="64"/>
      <c r="C921" s="64"/>
    </row>
    <row r="922" spans="1:3">
      <c r="A922" s="63"/>
      <c r="B922" s="64"/>
      <c r="C922" s="64"/>
    </row>
    <row r="923" spans="1:3">
      <c r="A923" s="63"/>
      <c r="B923" s="64"/>
      <c r="C923" s="64"/>
    </row>
    <row r="924" spans="1:3">
      <c r="A924" s="63"/>
      <c r="B924" s="64"/>
      <c r="C924" s="64"/>
    </row>
    <row r="925" spans="1:3">
      <c r="A925" s="63"/>
      <c r="B925" s="64"/>
      <c r="C925" s="64"/>
    </row>
    <row r="926" spans="1:3">
      <c r="A926" s="63"/>
      <c r="B926" s="64"/>
      <c r="C926" s="64"/>
    </row>
    <row r="927" spans="1:3">
      <c r="A927" s="63"/>
      <c r="B927" s="64"/>
      <c r="C927" s="64"/>
    </row>
    <row r="928" spans="1:3">
      <c r="A928" s="63"/>
      <c r="B928" s="64"/>
      <c r="C928" s="64"/>
    </row>
    <row r="929" spans="1:3">
      <c r="A929" s="63"/>
      <c r="B929" s="64"/>
      <c r="C929" s="64"/>
    </row>
    <row r="930" spans="1:3">
      <c r="A930" s="63"/>
      <c r="B930" s="64"/>
      <c r="C930" s="64"/>
    </row>
    <row r="931" spans="1:3">
      <c r="A931" s="63"/>
      <c r="B931" s="64"/>
      <c r="C931" s="64"/>
    </row>
    <row r="932" spans="1:3">
      <c r="A932" s="63"/>
      <c r="B932" s="64"/>
      <c r="C932" s="64"/>
    </row>
    <row r="933" spans="1:3">
      <c r="A933" s="63"/>
      <c r="B933" s="64"/>
      <c r="C933" s="64"/>
    </row>
    <row r="934" spans="1:3">
      <c r="A934" s="63"/>
      <c r="B934" s="64"/>
      <c r="C934" s="64"/>
    </row>
    <row r="935" spans="1:3">
      <c r="A935" s="63"/>
      <c r="B935" s="64"/>
      <c r="C935" s="64"/>
    </row>
    <row r="936" spans="1:3">
      <c r="A936" s="63"/>
      <c r="B936" s="64"/>
      <c r="C936" s="64"/>
    </row>
    <row r="937" spans="1:3">
      <c r="A937" s="63"/>
      <c r="B937" s="64"/>
      <c r="C937" s="64"/>
    </row>
    <row r="938" spans="1:3">
      <c r="A938" s="63"/>
      <c r="B938" s="64"/>
      <c r="C938" s="64"/>
    </row>
    <row r="939" spans="1:3">
      <c r="A939" s="63"/>
      <c r="B939" s="64"/>
      <c r="C939" s="64"/>
    </row>
    <row r="940" spans="1:3">
      <c r="A940" s="63"/>
      <c r="B940" s="64"/>
      <c r="C940" s="64"/>
    </row>
    <row r="941" spans="1:3">
      <c r="A941" s="63"/>
      <c r="B941" s="64"/>
      <c r="C941" s="64"/>
    </row>
    <row r="942" spans="1:3">
      <c r="A942" s="63"/>
      <c r="B942" s="64"/>
      <c r="C942" s="64"/>
    </row>
    <row r="943" spans="1:3">
      <c r="A943" s="63"/>
      <c r="B943" s="64"/>
      <c r="C943" s="64"/>
    </row>
    <row r="944" spans="1:3">
      <c r="A944" s="63"/>
      <c r="B944" s="64"/>
      <c r="C944" s="64"/>
    </row>
    <row r="945" spans="1:3">
      <c r="A945" s="63"/>
      <c r="B945" s="64"/>
      <c r="C945" s="64"/>
    </row>
    <row r="946" spans="1:3">
      <c r="A946" s="63"/>
      <c r="B946" s="64"/>
      <c r="C946" s="64"/>
    </row>
    <row r="947" spans="1:3">
      <c r="A947" s="63"/>
      <c r="B947" s="64"/>
      <c r="C947" s="64"/>
    </row>
    <row r="948" spans="1:3">
      <c r="A948" s="63"/>
      <c r="B948" s="64"/>
      <c r="C948" s="64"/>
    </row>
    <row r="949" spans="1:3">
      <c r="A949" s="63"/>
      <c r="B949" s="64"/>
      <c r="C949" s="64"/>
    </row>
    <row r="950" spans="1:3">
      <c r="A950" s="63"/>
      <c r="B950" s="64"/>
      <c r="C950" s="64"/>
    </row>
    <row r="951" spans="1:3">
      <c r="A951" s="63"/>
      <c r="B951" s="64"/>
      <c r="C951" s="64"/>
    </row>
    <row r="952" spans="1:3">
      <c r="A952" s="63"/>
      <c r="B952" s="64"/>
      <c r="C952" s="64"/>
    </row>
    <row r="953" spans="1:3">
      <c r="A953" s="63"/>
      <c r="B953" s="64"/>
      <c r="C953" s="64"/>
    </row>
    <row r="954" spans="1:3">
      <c r="A954" s="63"/>
      <c r="B954" s="64"/>
      <c r="C954" s="64"/>
    </row>
    <row r="955" spans="1:3">
      <c r="A955" s="63"/>
      <c r="B955" s="64"/>
      <c r="C955" s="64"/>
    </row>
    <row r="956" spans="1:3">
      <c r="A956" s="63"/>
      <c r="B956" s="64"/>
      <c r="C956" s="64"/>
    </row>
    <row r="957" spans="1:3">
      <c r="A957" s="63"/>
      <c r="B957" s="64"/>
      <c r="C957" s="64"/>
    </row>
    <row r="958" spans="1:3">
      <c r="A958" s="63"/>
      <c r="B958" s="64"/>
      <c r="C958" s="64"/>
    </row>
    <row r="959" spans="1:3">
      <c r="A959" s="63"/>
      <c r="B959" s="64"/>
      <c r="C959" s="64"/>
    </row>
    <row r="960" spans="1:3">
      <c r="A960" s="63"/>
      <c r="B960" s="64"/>
      <c r="C960" s="64"/>
    </row>
    <row r="961" spans="1:3">
      <c r="A961" s="63"/>
      <c r="B961" s="64"/>
      <c r="C961" s="64"/>
    </row>
    <row r="962" spans="1:3">
      <c r="A962" s="63"/>
      <c r="B962" s="64"/>
      <c r="C962" s="64"/>
    </row>
    <row r="963" spans="1:3">
      <c r="A963" s="63"/>
      <c r="B963" s="64"/>
      <c r="C963" s="64"/>
    </row>
    <row r="964" spans="1:3">
      <c r="A964" s="63"/>
      <c r="B964" s="64"/>
      <c r="C964" s="64"/>
    </row>
    <row r="965" spans="1:3">
      <c r="A965" s="63"/>
      <c r="B965" s="64"/>
      <c r="C965" s="64"/>
    </row>
    <row r="966" spans="1:3">
      <c r="A966" s="63"/>
      <c r="B966" s="64"/>
      <c r="C966" s="64"/>
    </row>
    <row r="967" spans="1:3">
      <c r="A967" s="63"/>
      <c r="B967" s="64"/>
      <c r="C967" s="64"/>
    </row>
    <row r="968" spans="1:3">
      <c r="A968" s="63"/>
      <c r="B968" s="64"/>
      <c r="C968" s="64"/>
    </row>
    <row r="969" spans="1:3">
      <c r="A969" s="63"/>
      <c r="B969" s="64"/>
      <c r="C969" s="64"/>
    </row>
    <row r="970" spans="1:3">
      <c r="A970" s="63"/>
      <c r="B970" s="64"/>
      <c r="C970" s="64"/>
    </row>
    <row r="971" spans="1:3">
      <c r="A971" s="63"/>
      <c r="B971" s="64"/>
      <c r="C971" s="64"/>
    </row>
    <row r="972" spans="1:3">
      <c r="A972" s="63"/>
      <c r="B972" s="64"/>
      <c r="C972" s="64"/>
    </row>
    <row r="973" spans="1:3">
      <c r="A973" s="63"/>
      <c r="B973" s="64"/>
      <c r="C973" s="64"/>
    </row>
    <row r="974" spans="1:3">
      <c r="A974" s="63"/>
      <c r="B974" s="64"/>
      <c r="C974" s="64"/>
    </row>
    <row r="975" spans="1:3">
      <c r="A975" s="63"/>
      <c r="B975" s="64"/>
      <c r="C975" s="64"/>
    </row>
    <row r="976" spans="1:3">
      <c r="A976" s="63"/>
      <c r="B976" s="64"/>
      <c r="C976" s="64"/>
    </row>
    <row r="977" spans="1:3">
      <c r="A977" s="63"/>
      <c r="B977" s="64"/>
      <c r="C977" s="64"/>
    </row>
    <row r="978" spans="1:3">
      <c r="A978" s="63"/>
      <c r="B978" s="64"/>
      <c r="C978" s="64"/>
    </row>
    <row r="979" spans="1:3">
      <c r="A979" s="63"/>
      <c r="B979" s="64"/>
      <c r="C979" s="64"/>
    </row>
    <row r="980" spans="1:3">
      <c r="A980" s="63"/>
      <c r="B980" s="64"/>
      <c r="C980" s="64"/>
    </row>
    <row r="981" spans="1:3">
      <c r="A981" s="63"/>
      <c r="B981" s="64"/>
      <c r="C981" s="64"/>
    </row>
    <row r="982" spans="1:3">
      <c r="A982" s="63"/>
      <c r="B982" s="64"/>
      <c r="C982" s="64"/>
    </row>
    <row r="983" spans="1:3">
      <c r="A983" s="63"/>
      <c r="B983" s="64"/>
      <c r="C983" s="64"/>
    </row>
    <row r="984" spans="1:3">
      <c r="A984" s="63"/>
      <c r="B984" s="64"/>
      <c r="C984" s="64"/>
    </row>
    <row r="985" spans="1:3">
      <c r="A985" s="63"/>
      <c r="B985" s="64"/>
      <c r="C985" s="64"/>
    </row>
    <row r="986" spans="1:3">
      <c r="A986" s="63"/>
      <c r="B986" s="64"/>
      <c r="C986" s="64"/>
    </row>
    <row r="987" spans="1:3">
      <c r="A987" s="63"/>
      <c r="B987" s="64"/>
      <c r="C987" s="64"/>
    </row>
    <row r="988" spans="1:3">
      <c r="A988" s="63"/>
      <c r="B988" s="64"/>
      <c r="C988" s="64"/>
    </row>
    <row r="989" spans="1:3">
      <c r="A989" s="63"/>
      <c r="B989" s="64"/>
      <c r="C989" s="64"/>
    </row>
    <row r="990" spans="1:3">
      <c r="A990" s="63"/>
      <c r="B990" s="64"/>
      <c r="C990" s="64"/>
    </row>
    <row r="991" spans="1:3">
      <c r="A991" s="63"/>
      <c r="B991" s="64"/>
      <c r="C991" s="64"/>
    </row>
    <row r="992" spans="1:3">
      <c r="A992" s="63"/>
      <c r="B992" s="64"/>
      <c r="C992" s="64"/>
    </row>
    <row r="993" spans="1:3">
      <c r="A993" s="63"/>
      <c r="B993" s="64"/>
      <c r="C993" s="64"/>
    </row>
    <row r="994" spans="1:3">
      <c r="A994" s="63"/>
      <c r="B994" s="64"/>
      <c r="C994" s="64"/>
    </row>
    <row r="995" spans="1:3">
      <c r="A995" s="63"/>
      <c r="B995" s="64"/>
      <c r="C995" s="64"/>
    </row>
    <row r="996" spans="1:3">
      <c r="A996" s="63"/>
      <c r="B996" s="64"/>
      <c r="C996" s="64"/>
    </row>
    <row r="997" spans="1:3">
      <c r="A997" s="63"/>
      <c r="B997" s="64"/>
      <c r="C997" s="64"/>
    </row>
    <row r="998" spans="1:3">
      <c r="A998" s="63"/>
      <c r="B998" s="64"/>
      <c r="C998" s="64"/>
    </row>
    <row r="999" spans="1:3">
      <c r="A999" s="63"/>
      <c r="B999" s="64"/>
      <c r="C999" s="64"/>
    </row>
    <row r="1000" spans="1:3">
      <c r="A1000" s="63"/>
      <c r="B1000" s="64"/>
      <c r="C1000" s="64"/>
    </row>
    <row r="1001" spans="1:3">
      <c r="A1001" s="63"/>
      <c r="B1001" s="64"/>
      <c r="C1001" s="64"/>
    </row>
    <row r="1002" spans="1:3">
      <c r="A1002" s="63"/>
      <c r="B1002" s="64"/>
      <c r="C1002" s="64"/>
    </row>
    <row r="1003" spans="1:3">
      <c r="A1003" s="63"/>
      <c r="B1003" s="64"/>
      <c r="C1003" s="64"/>
    </row>
    <row r="1004" spans="1:3">
      <c r="A1004" s="63"/>
      <c r="B1004" s="64"/>
      <c r="C1004" s="64"/>
    </row>
    <row r="1005" spans="1:3">
      <c r="A1005" s="63"/>
      <c r="B1005" s="64"/>
      <c r="C1005" s="64"/>
    </row>
    <row r="1006" spans="1:3">
      <c r="A1006" s="63"/>
      <c r="B1006" s="64"/>
      <c r="C1006" s="64"/>
    </row>
    <row r="1007" spans="1:3">
      <c r="A1007" s="63"/>
      <c r="B1007" s="64"/>
      <c r="C1007" s="64"/>
    </row>
    <row r="1008" spans="1:3">
      <c r="A1008" s="63"/>
      <c r="B1008" s="64"/>
      <c r="C1008" s="64"/>
    </row>
    <row r="1009" spans="1:3">
      <c r="A1009" s="63"/>
      <c r="B1009" s="64"/>
      <c r="C1009" s="64"/>
    </row>
    <row r="1010" spans="1:3">
      <c r="A1010" s="63"/>
      <c r="B1010" s="64"/>
      <c r="C1010" s="64"/>
    </row>
    <row r="1011" spans="1:3">
      <c r="A1011" s="63"/>
      <c r="B1011" s="64"/>
      <c r="C1011" s="64"/>
    </row>
    <row r="1012" spans="1:3">
      <c r="A1012" s="63"/>
      <c r="B1012" s="64"/>
      <c r="C1012" s="64"/>
    </row>
    <row r="1013" spans="1:3">
      <c r="A1013" s="63"/>
      <c r="B1013" s="64"/>
      <c r="C1013" s="64"/>
    </row>
    <row r="1014" spans="1:3">
      <c r="A1014" s="63"/>
      <c r="B1014" s="64"/>
      <c r="C1014" s="64"/>
    </row>
    <row r="1015" spans="1:3">
      <c r="A1015" s="63"/>
      <c r="B1015" s="64"/>
      <c r="C1015" s="64"/>
    </row>
    <row r="1016" spans="1:3">
      <c r="A1016" s="63"/>
      <c r="B1016" s="64"/>
      <c r="C1016" s="64"/>
    </row>
    <row r="1017" spans="1:3">
      <c r="A1017" s="63"/>
      <c r="B1017" s="64"/>
      <c r="C1017" s="64"/>
    </row>
    <row r="1018" spans="1:3">
      <c r="A1018" s="63"/>
      <c r="B1018" s="64"/>
      <c r="C1018" s="64"/>
    </row>
    <row r="1019" spans="1:3">
      <c r="A1019" s="63"/>
      <c r="B1019" s="64"/>
      <c r="C1019" s="64"/>
    </row>
    <row r="1020" spans="1:3">
      <c r="A1020" s="63"/>
      <c r="B1020" s="64"/>
      <c r="C1020" s="64"/>
    </row>
    <row r="1021" spans="1:3">
      <c r="A1021" s="63"/>
      <c r="B1021" s="64"/>
      <c r="C1021" s="64"/>
    </row>
    <row r="1022" spans="1:3">
      <c r="A1022" s="63"/>
      <c r="B1022" s="64"/>
      <c r="C1022" s="64"/>
    </row>
    <row r="1023" spans="1:3">
      <c r="A1023" s="63"/>
      <c r="B1023" s="64"/>
      <c r="C1023" s="64"/>
    </row>
    <row r="1024" spans="1:3">
      <c r="A1024" s="63"/>
      <c r="B1024" s="64"/>
      <c r="C1024" s="64"/>
    </row>
    <row r="1025" spans="1:3">
      <c r="A1025" s="63"/>
      <c r="B1025" s="64"/>
      <c r="C1025" s="64"/>
    </row>
    <row r="1026" spans="1:3">
      <c r="A1026" s="63"/>
      <c r="B1026" s="64"/>
      <c r="C1026" s="64"/>
    </row>
    <row r="1027" spans="1:3">
      <c r="A1027" s="63"/>
      <c r="B1027" s="64"/>
      <c r="C1027" s="64"/>
    </row>
    <row r="1028" spans="1:3">
      <c r="A1028" s="63"/>
      <c r="B1028" s="64"/>
      <c r="C1028" s="64"/>
    </row>
    <row r="1029" spans="1:3">
      <c r="A1029" s="63"/>
      <c r="B1029" s="64"/>
      <c r="C1029" s="64"/>
    </row>
    <row r="1030" spans="1:3">
      <c r="A1030" s="63"/>
      <c r="B1030" s="64"/>
      <c r="C1030" s="64"/>
    </row>
    <row r="1031" spans="1:3">
      <c r="A1031" s="63"/>
      <c r="B1031" s="64"/>
      <c r="C1031" s="64"/>
    </row>
    <row r="1032" spans="1:3">
      <c r="A1032" s="63"/>
      <c r="B1032" s="64"/>
      <c r="C1032" s="64"/>
    </row>
    <row r="1033" spans="1:3">
      <c r="A1033" s="63"/>
      <c r="B1033" s="64"/>
      <c r="C1033" s="64"/>
    </row>
    <row r="1034" spans="1:3">
      <c r="A1034" s="63"/>
      <c r="B1034" s="64"/>
      <c r="C1034" s="64"/>
    </row>
    <row r="1035" spans="1:3">
      <c r="A1035" s="63"/>
      <c r="B1035" s="64"/>
      <c r="C1035" s="64"/>
    </row>
    <row r="1036" spans="1:3">
      <c r="A1036" s="63"/>
      <c r="B1036" s="64"/>
      <c r="C1036" s="64"/>
    </row>
    <row r="1037" spans="1:3">
      <c r="A1037" s="63"/>
      <c r="B1037" s="64"/>
      <c r="C1037" s="64"/>
    </row>
    <row r="1038" spans="1:3">
      <c r="A1038" s="63"/>
      <c r="B1038" s="64"/>
      <c r="C1038" s="64"/>
    </row>
    <row r="1039" spans="1:3">
      <c r="A1039" s="63"/>
      <c r="B1039" s="64"/>
      <c r="C1039" s="64"/>
    </row>
    <row r="1040" spans="1:3">
      <c r="A1040" s="63"/>
      <c r="B1040" s="64"/>
      <c r="C1040" s="64"/>
    </row>
    <row r="1041" spans="1:3">
      <c r="A1041" s="63"/>
      <c r="B1041" s="64"/>
      <c r="C1041" s="64"/>
    </row>
    <row r="1042" spans="1:3">
      <c r="A1042" s="63"/>
      <c r="B1042" s="64"/>
      <c r="C1042" s="64"/>
    </row>
    <row r="1043" spans="1:3">
      <c r="A1043" s="63"/>
      <c r="B1043" s="64"/>
      <c r="C1043" s="64"/>
    </row>
    <row r="1044" spans="1:3">
      <c r="A1044" s="63"/>
      <c r="B1044" s="64"/>
      <c r="C1044" s="64"/>
    </row>
    <row r="1045" spans="1:3">
      <c r="A1045" s="63"/>
      <c r="B1045" s="64"/>
      <c r="C1045" s="64"/>
    </row>
    <row r="1046" spans="1:3">
      <c r="A1046" s="63"/>
      <c r="B1046" s="64"/>
      <c r="C1046" s="64"/>
    </row>
    <row r="1047" spans="1:3">
      <c r="A1047" s="63"/>
      <c r="B1047" s="64"/>
      <c r="C1047" s="64"/>
    </row>
    <row r="1048" spans="1:3">
      <c r="A1048" s="63"/>
      <c r="B1048" s="64"/>
      <c r="C1048" s="64"/>
    </row>
    <row r="1049" spans="1:3">
      <c r="A1049" s="63"/>
      <c r="B1049" s="64"/>
      <c r="C1049" s="64"/>
    </row>
    <row r="1050" spans="1:3">
      <c r="A1050" s="63"/>
      <c r="B1050" s="64"/>
      <c r="C1050" s="64"/>
    </row>
    <row r="1051" spans="1:3">
      <c r="A1051" s="63"/>
      <c r="B1051" s="64"/>
      <c r="C1051" s="64"/>
    </row>
    <row r="1052" spans="1:3">
      <c r="A1052" s="63"/>
      <c r="B1052" s="64"/>
      <c r="C1052" s="64"/>
    </row>
    <row r="1053" spans="1:3">
      <c r="A1053" s="63"/>
      <c r="B1053" s="64"/>
      <c r="C1053" s="64"/>
    </row>
    <row r="1054" spans="1:3">
      <c r="A1054" s="63"/>
      <c r="B1054" s="64"/>
      <c r="C1054" s="64"/>
    </row>
    <row r="1055" spans="1:3">
      <c r="A1055" s="63"/>
      <c r="B1055" s="64"/>
      <c r="C1055" s="64"/>
    </row>
    <row r="1056" spans="1:3">
      <c r="A1056" s="63"/>
      <c r="B1056" s="64"/>
      <c r="C1056" s="64"/>
    </row>
    <row r="1057" spans="1:3">
      <c r="A1057" s="63"/>
      <c r="B1057" s="64"/>
      <c r="C1057" s="64"/>
    </row>
    <row r="1058" spans="1:3">
      <c r="A1058" s="63"/>
      <c r="B1058" s="64"/>
      <c r="C1058" s="64"/>
    </row>
    <row r="1059" spans="1:3">
      <c r="A1059" s="63"/>
      <c r="B1059" s="64"/>
      <c r="C1059" s="64"/>
    </row>
    <row r="1060" spans="1:3">
      <c r="A1060" s="63"/>
      <c r="B1060" s="64"/>
      <c r="C1060" s="64"/>
    </row>
    <row r="1061" spans="1:3">
      <c r="A1061" s="63"/>
      <c r="B1061" s="64"/>
      <c r="C1061" s="64"/>
    </row>
    <row r="1062" spans="1:3">
      <c r="A1062" s="63"/>
      <c r="B1062" s="64"/>
      <c r="C1062" s="64"/>
    </row>
    <row r="1063" spans="1:3">
      <c r="A1063" s="63"/>
      <c r="B1063" s="64"/>
      <c r="C1063" s="64"/>
    </row>
    <row r="1064" spans="1:3">
      <c r="A1064" s="63"/>
      <c r="B1064" s="64"/>
      <c r="C1064" s="64"/>
    </row>
    <row r="1065" spans="1:3">
      <c r="A1065" s="63"/>
      <c r="B1065" s="64"/>
      <c r="C1065" s="64"/>
    </row>
    <row r="1066" spans="1:3">
      <c r="A1066" s="63"/>
      <c r="B1066" s="64"/>
      <c r="C1066" s="64"/>
    </row>
    <row r="1067" spans="1:3">
      <c r="A1067" s="63"/>
      <c r="B1067" s="64"/>
      <c r="C1067" s="64"/>
    </row>
    <row r="1068" spans="1:3">
      <c r="A1068" s="63"/>
      <c r="B1068" s="64"/>
      <c r="C1068" s="64"/>
    </row>
    <row r="1069" spans="1:3">
      <c r="A1069" s="63"/>
      <c r="B1069" s="64"/>
      <c r="C1069" s="64"/>
    </row>
    <row r="1070" spans="1:3">
      <c r="A1070" s="63"/>
      <c r="B1070" s="64"/>
      <c r="C1070" s="64"/>
    </row>
    <row r="1071" spans="1:3">
      <c r="A1071" s="63"/>
      <c r="B1071" s="64"/>
      <c r="C1071" s="64"/>
    </row>
    <row r="1072" spans="1:3">
      <c r="A1072" s="63"/>
      <c r="B1072" s="64"/>
      <c r="C1072" s="64"/>
    </row>
    <row r="1073" spans="1:3">
      <c r="A1073" s="63"/>
      <c r="B1073" s="64"/>
      <c r="C1073" s="64"/>
    </row>
    <row r="1074" spans="1:3">
      <c r="A1074" s="63"/>
      <c r="B1074" s="64"/>
      <c r="C1074" s="64"/>
    </row>
    <row r="1075" spans="1:3">
      <c r="A1075" s="63"/>
      <c r="B1075" s="64"/>
      <c r="C1075" s="64"/>
    </row>
    <row r="1076" spans="1:3">
      <c r="A1076" s="63"/>
      <c r="B1076" s="64"/>
      <c r="C1076" s="64"/>
    </row>
    <row r="1077" spans="1:3">
      <c r="A1077" s="63"/>
      <c r="B1077" s="64"/>
      <c r="C1077" s="64"/>
    </row>
    <row r="1078" spans="1:3">
      <c r="A1078" s="63"/>
      <c r="B1078" s="64"/>
      <c r="C1078" s="64"/>
    </row>
    <row r="1079" spans="1:3">
      <c r="A1079" s="63"/>
      <c r="B1079" s="64"/>
      <c r="C1079" s="64"/>
    </row>
    <row r="1080" spans="1:3">
      <c r="A1080" s="63"/>
      <c r="B1080" s="64"/>
      <c r="C1080" s="64"/>
    </row>
    <row r="1081" spans="1:3">
      <c r="A1081" s="63"/>
      <c r="B1081" s="64"/>
      <c r="C1081" s="64"/>
    </row>
    <row r="1082" spans="1:3">
      <c r="A1082" s="63"/>
      <c r="B1082" s="64"/>
      <c r="C1082" s="64"/>
    </row>
    <row r="1083" spans="1:3">
      <c r="A1083" s="63"/>
      <c r="B1083" s="64"/>
      <c r="C1083" s="64"/>
    </row>
    <row r="1084" spans="1:3">
      <c r="A1084" s="63"/>
      <c r="B1084" s="64"/>
      <c r="C1084" s="64"/>
    </row>
    <row r="1085" spans="1:3">
      <c r="A1085" s="63"/>
      <c r="B1085" s="64"/>
      <c r="C1085" s="64"/>
    </row>
    <row r="1086" spans="1:3">
      <c r="A1086" s="63"/>
      <c r="B1086" s="64"/>
      <c r="C1086" s="64"/>
    </row>
    <row r="1087" spans="1:3">
      <c r="A1087" s="63"/>
      <c r="B1087" s="64"/>
      <c r="C1087" s="64"/>
    </row>
    <row r="1088" spans="1:3">
      <c r="A1088" s="63"/>
      <c r="B1088" s="64"/>
      <c r="C1088" s="64"/>
    </row>
    <row r="1089" spans="1:3">
      <c r="A1089" s="63"/>
      <c r="B1089" s="64"/>
      <c r="C1089" s="64"/>
    </row>
    <row r="1090" spans="1:3">
      <c r="A1090" s="63"/>
      <c r="B1090" s="64"/>
      <c r="C1090" s="64"/>
    </row>
    <row r="1091" spans="1:3">
      <c r="A1091" s="63"/>
      <c r="B1091" s="64"/>
      <c r="C1091" s="64"/>
    </row>
    <row r="1092" spans="1:3">
      <c r="A1092" s="63"/>
      <c r="B1092" s="64"/>
      <c r="C1092" s="64"/>
    </row>
    <row r="1093" spans="1:3">
      <c r="A1093" s="63"/>
      <c r="B1093" s="64"/>
      <c r="C1093" s="64"/>
    </row>
    <row r="1094" spans="1:3">
      <c r="A1094" s="63"/>
      <c r="B1094" s="64"/>
      <c r="C1094" s="64"/>
    </row>
    <row r="1095" spans="1:3">
      <c r="A1095" s="63"/>
      <c r="B1095" s="64"/>
      <c r="C1095" s="64"/>
    </row>
    <row r="1096" spans="1:3">
      <c r="A1096" s="63"/>
      <c r="B1096" s="64"/>
      <c r="C1096" s="64"/>
    </row>
    <row r="1097" spans="1:3">
      <c r="A1097" s="63"/>
      <c r="B1097" s="64"/>
      <c r="C1097" s="64"/>
    </row>
    <row r="1098" spans="1:3">
      <c r="A1098" s="63"/>
      <c r="B1098" s="64"/>
      <c r="C1098" s="64"/>
    </row>
    <row r="1099" spans="1:3">
      <c r="A1099" s="63"/>
      <c r="B1099" s="64"/>
      <c r="C1099" s="64"/>
    </row>
    <row r="1100" spans="1:3">
      <c r="A1100" s="63"/>
      <c r="B1100" s="64"/>
      <c r="C1100" s="64"/>
    </row>
    <row r="1101" spans="1:3">
      <c r="A1101" s="63"/>
      <c r="B1101" s="64"/>
      <c r="C1101" s="64"/>
    </row>
    <row r="1102" spans="1:3">
      <c r="A1102" s="63"/>
      <c r="B1102" s="64"/>
      <c r="C1102" s="64"/>
    </row>
    <row r="1103" spans="1:3">
      <c r="A1103" s="63"/>
      <c r="B1103" s="64"/>
      <c r="C1103" s="64"/>
    </row>
    <row r="1104" spans="1:3">
      <c r="A1104" s="63"/>
      <c r="B1104" s="64"/>
      <c r="C1104" s="64"/>
    </row>
    <row r="1105" spans="1:3">
      <c r="A1105" s="63"/>
      <c r="B1105" s="64"/>
      <c r="C1105" s="64"/>
    </row>
    <row r="1106" spans="1:3">
      <c r="A1106" s="63"/>
      <c r="B1106" s="64"/>
      <c r="C1106" s="64"/>
    </row>
    <row r="1107" spans="1:3">
      <c r="A1107" s="63"/>
      <c r="B1107" s="64"/>
      <c r="C1107" s="64"/>
    </row>
    <row r="1108" spans="1:3">
      <c r="A1108" s="63"/>
      <c r="B1108" s="64"/>
      <c r="C1108" s="64"/>
    </row>
    <row r="1109" spans="1:3">
      <c r="A1109" s="63"/>
      <c r="B1109" s="64"/>
      <c r="C1109" s="64"/>
    </row>
    <row r="1110" spans="1:3">
      <c r="A1110" s="63"/>
      <c r="B1110" s="64"/>
      <c r="C1110" s="64"/>
    </row>
    <row r="1111" spans="1:3">
      <c r="A1111" s="63"/>
      <c r="B1111" s="64"/>
      <c r="C1111" s="64"/>
    </row>
    <row r="1112" spans="1:3">
      <c r="A1112" s="63"/>
      <c r="B1112" s="64"/>
      <c r="C1112" s="64"/>
    </row>
    <row r="1113" spans="1:3">
      <c r="A1113" s="63"/>
      <c r="B1113" s="64"/>
      <c r="C1113" s="64"/>
    </row>
    <row r="1114" spans="1:3">
      <c r="A1114" s="63"/>
      <c r="B1114" s="64"/>
      <c r="C1114" s="64"/>
    </row>
    <row r="1115" spans="1:3">
      <c r="A1115" s="63"/>
      <c r="B1115" s="64"/>
      <c r="C1115" s="64"/>
    </row>
    <row r="1116" spans="1:3">
      <c r="A1116" s="63"/>
      <c r="B1116" s="64"/>
      <c r="C1116" s="64"/>
    </row>
    <row r="1117" spans="1:3">
      <c r="A1117" s="63"/>
      <c r="B1117" s="64"/>
      <c r="C1117" s="64"/>
    </row>
    <row r="1118" spans="1:3">
      <c r="A1118" s="63"/>
      <c r="B1118" s="64"/>
      <c r="C1118" s="64"/>
    </row>
    <row r="1119" spans="1:3">
      <c r="A1119" s="63"/>
      <c r="B1119" s="64"/>
      <c r="C1119" s="64"/>
    </row>
    <row r="1120" spans="1:3">
      <c r="A1120" s="63"/>
      <c r="B1120" s="64"/>
      <c r="C1120" s="64"/>
    </row>
    <row r="1121" spans="1:3">
      <c r="A1121" s="63"/>
      <c r="B1121" s="64"/>
      <c r="C1121" s="64"/>
    </row>
    <row r="1122" spans="1:3">
      <c r="A1122" s="63"/>
      <c r="B1122" s="64"/>
      <c r="C1122" s="64"/>
    </row>
    <row r="1123" spans="1:3">
      <c r="A1123" s="63"/>
      <c r="B1123" s="64"/>
      <c r="C1123" s="64"/>
    </row>
    <row r="1124" spans="1:3">
      <c r="A1124" s="63"/>
      <c r="B1124" s="64"/>
      <c r="C1124" s="64"/>
    </row>
    <row r="1125" spans="1:3">
      <c r="A1125" s="63"/>
      <c r="B1125" s="64"/>
      <c r="C1125" s="64"/>
    </row>
    <row r="1126" spans="1:3">
      <c r="A1126" s="63"/>
      <c r="B1126" s="64"/>
      <c r="C1126" s="64"/>
    </row>
    <row r="1127" spans="1:3">
      <c r="A1127" s="63"/>
      <c r="B1127" s="64"/>
      <c r="C1127" s="64"/>
    </row>
    <row r="1128" spans="1:3">
      <c r="A1128" s="63"/>
      <c r="B1128" s="64"/>
      <c r="C1128" s="64"/>
    </row>
    <row r="1129" spans="1:3">
      <c r="A1129" s="63"/>
      <c r="B1129" s="64"/>
      <c r="C1129" s="64"/>
    </row>
    <row r="1130" spans="1:3">
      <c r="A1130" s="63"/>
      <c r="B1130" s="64"/>
      <c r="C1130" s="64"/>
    </row>
    <row r="1131" spans="1:3">
      <c r="A1131" s="63"/>
      <c r="B1131" s="64"/>
      <c r="C1131" s="64"/>
    </row>
    <row r="1132" spans="1:3">
      <c r="A1132" s="63"/>
      <c r="B1132" s="64"/>
      <c r="C1132" s="64"/>
    </row>
    <row r="1133" spans="1:3">
      <c r="A1133" s="63"/>
      <c r="B1133" s="64"/>
      <c r="C1133" s="64"/>
    </row>
    <row r="1134" spans="1:3">
      <c r="A1134" s="63"/>
      <c r="B1134" s="64"/>
      <c r="C1134" s="64"/>
    </row>
    <row r="1135" spans="1:3">
      <c r="A1135" s="63"/>
      <c r="B1135" s="64"/>
      <c r="C1135" s="64"/>
    </row>
    <row r="1136" spans="1:3">
      <c r="A1136" s="63"/>
      <c r="B1136" s="64"/>
      <c r="C1136" s="64"/>
    </row>
    <row r="1137" spans="1:3">
      <c r="A1137" s="63"/>
      <c r="B1137" s="64"/>
      <c r="C1137" s="64"/>
    </row>
    <row r="1138" spans="1:3">
      <c r="A1138" s="63"/>
      <c r="B1138" s="64"/>
      <c r="C1138" s="64"/>
    </row>
    <row r="1139" spans="1:3">
      <c r="A1139" s="63"/>
      <c r="B1139" s="64"/>
      <c r="C1139" s="64"/>
    </row>
    <row r="1140" spans="1:3">
      <c r="A1140" s="63"/>
      <c r="B1140" s="64"/>
      <c r="C1140" s="64"/>
    </row>
    <row r="1141" spans="1:3">
      <c r="A1141" s="63"/>
      <c r="B1141" s="64"/>
      <c r="C1141" s="64"/>
    </row>
    <row r="1142" spans="1:3">
      <c r="A1142" s="63"/>
      <c r="B1142" s="64"/>
      <c r="C1142" s="64"/>
    </row>
    <row r="1143" spans="1:3">
      <c r="A1143" s="63"/>
      <c r="B1143" s="64"/>
      <c r="C1143" s="64"/>
    </row>
    <row r="1144" spans="1:3">
      <c r="A1144" s="63"/>
      <c r="B1144" s="64"/>
      <c r="C1144" s="64"/>
    </row>
    <row r="1145" spans="1:3">
      <c r="A1145" s="63"/>
      <c r="B1145" s="64"/>
      <c r="C1145" s="64"/>
    </row>
    <row r="1146" spans="1:3">
      <c r="A1146" s="63"/>
      <c r="B1146" s="64"/>
      <c r="C1146" s="64"/>
    </row>
    <row r="1147" spans="1:3">
      <c r="A1147" s="63"/>
      <c r="B1147" s="64"/>
      <c r="C1147" s="64"/>
    </row>
    <row r="1148" spans="1:3">
      <c r="A1148" s="63"/>
      <c r="B1148" s="64"/>
      <c r="C1148" s="64"/>
    </row>
    <row r="1149" spans="1:3">
      <c r="A1149" s="63"/>
      <c r="B1149" s="64"/>
      <c r="C1149" s="64"/>
    </row>
    <row r="1150" spans="1:3">
      <c r="A1150" s="63"/>
      <c r="B1150" s="64"/>
      <c r="C1150" s="64"/>
    </row>
    <row r="1151" spans="1:3">
      <c r="A1151" s="63"/>
      <c r="B1151" s="64"/>
      <c r="C1151" s="64"/>
    </row>
    <row r="1152" spans="1:3">
      <c r="A1152" s="63"/>
      <c r="B1152" s="64"/>
      <c r="C1152" s="64"/>
    </row>
    <row r="1153" spans="1:3">
      <c r="A1153" s="63"/>
      <c r="B1153" s="64"/>
      <c r="C1153" s="64"/>
    </row>
    <row r="1154" spans="1:3">
      <c r="A1154" s="63"/>
      <c r="B1154" s="64"/>
      <c r="C1154" s="64"/>
    </row>
    <row r="1155" spans="1:3">
      <c r="A1155" s="63"/>
      <c r="B1155" s="64"/>
      <c r="C1155" s="64"/>
    </row>
    <row r="1156" spans="1:3">
      <c r="A1156" s="63"/>
      <c r="B1156" s="64"/>
      <c r="C1156" s="64"/>
    </row>
    <row r="1157" spans="1:3">
      <c r="A1157" s="63"/>
      <c r="B1157" s="64"/>
      <c r="C1157" s="64"/>
    </row>
    <row r="1158" spans="1:3">
      <c r="A1158" s="63"/>
      <c r="B1158" s="64"/>
      <c r="C1158" s="64"/>
    </row>
    <row r="1159" spans="1:3">
      <c r="A1159" s="63"/>
      <c r="B1159" s="64"/>
      <c r="C1159" s="64"/>
    </row>
    <row r="1160" spans="1:3">
      <c r="A1160" s="63"/>
      <c r="B1160" s="64"/>
      <c r="C1160" s="64"/>
    </row>
    <row r="1161" spans="1:3">
      <c r="A1161" s="63"/>
      <c r="B1161" s="64"/>
      <c r="C1161" s="64"/>
    </row>
    <row r="1162" spans="1:3">
      <c r="A1162" s="63"/>
      <c r="B1162" s="64"/>
      <c r="C1162" s="64"/>
    </row>
    <row r="1163" spans="1:3">
      <c r="A1163" s="63"/>
      <c r="B1163" s="64"/>
      <c r="C1163" s="64"/>
    </row>
    <row r="1164" spans="1:3">
      <c r="A1164" s="63"/>
      <c r="B1164" s="64"/>
      <c r="C1164" s="64"/>
    </row>
    <row r="1165" spans="1:3">
      <c r="A1165" s="63"/>
      <c r="B1165" s="64"/>
      <c r="C1165" s="64"/>
    </row>
    <row r="1166" spans="1:3">
      <c r="A1166" s="63"/>
      <c r="B1166" s="64"/>
      <c r="C1166" s="64"/>
    </row>
    <row r="1167" spans="1:3">
      <c r="A1167" s="63"/>
      <c r="B1167" s="64"/>
      <c r="C1167" s="64"/>
    </row>
    <row r="1168" spans="1:3">
      <c r="A1168" s="63"/>
      <c r="B1168" s="64"/>
      <c r="C1168" s="64"/>
    </row>
    <row r="1169" spans="1:3">
      <c r="A1169" s="63"/>
      <c r="B1169" s="64"/>
      <c r="C1169" s="64"/>
    </row>
    <row r="1170" spans="1:3">
      <c r="A1170" s="63"/>
      <c r="B1170" s="64"/>
      <c r="C1170" s="64"/>
    </row>
    <row r="1171" spans="1:3">
      <c r="A1171" s="63"/>
      <c r="B1171" s="64"/>
      <c r="C1171" s="64"/>
    </row>
    <row r="1172" spans="1:3">
      <c r="A1172" s="63"/>
      <c r="B1172" s="64"/>
      <c r="C1172" s="64"/>
    </row>
    <row r="1173" spans="1:3">
      <c r="A1173" s="63"/>
      <c r="B1173" s="64"/>
      <c r="C1173" s="64"/>
    </row>
    <row r="1174" spans="1:3">
      <c r="A1174" s="63"/>
      <c r="B1174" s="64"/>
      <c r="C1174" s="64"/>
    </row>
    <row r="1175" spans="1:3">
      <c r="A1175" s="63"/>
      <c r="B1175" s="64"/>
      <c r="C1175" s="64"/>
    </row>
    <row r="1176" spans="1:3">
      <c r="A1176" s="63"/>
      <c r="B1176" s="64"/>
      <c r="C1176" s="64"/>
    </row>
    <row r="1177" spans="1:3">
      <c r="A1177" s="63"/>
      <c r="B1177" s="64"/>
      <c r="C1177" s="64"/>
    </row>
    <row r="1178" spans="1:3">
      <c r="A1178" s="63"/>
      <c r="B1178" s="64"/>
      <c r="C1178" s="64"/>
    </row>
    <row r="1179" spans="1:3">
      <c r="A1179" s="63"/>
      <c r="B1179" s="64"/>
      <c r="C1179" s="64"/>
    </row>
    <row r="1180" spans="1:3">
      <c r="A1180" s="63"/>
      <c r="B1180" s="64"/>
      <c r="C1180" s="64"/>
    </row>
    <row r="1181" spans="1:3">
      <c r="A1181" s="63"/>
      <c r="B1181" s="64"/>
      <c r="C1181" s="64"/>
    </row>
    <row r="1182" spans="1:3">
      <c r="A1182" s="63"/>
      <c r="B1182" s="64"/>
      <c r="C1182" s="64"/>
    </row>
    <row r="1183" spans="1:3">
      <c r="A1183" s="63"/>
      <c r="B1183" s="64"/>
      <c r="C1183" s="64"/>
    </row>
    <row r="1184" spans="1:3">
      <c r="A1184" s="63"/>
      <c r="B1184" s="64"/>
      <c r="C1184" s="64"/>
    </row>
    <row r="1185" spans="1:3">
      <c r="A1185" s="63"/>
      <c r="B1185" s="64"/>
      <c r="C1185" s="64"/>
    </row>
    <row r="1186" spans="1:3">
      <c r="A1186" s="63"/>
      <c r="B1186" s="64"/>
      <c r="C1186" s="64"/>
    </row>
    <row r="1187" spans="1:3">
      <c r="A1187" s="63"/>
      <c r="B1187" s="64"/>
      <c r="C1187" s="64"/>
    </row>
    <row r="1188" spans="1:3">
      <c r="A1188" s="63"/>
      <c r="B1188" s="64"/>
      <c r="C1188" s="64"/>
    </row>
    <row r="1189" spans="1:3">
      <c r="A1189" s="63"/>
      <c r="B1189" s="64"/>
      <c r="C1189" s="64"/>
    </row>
    <row r="1190" spans="1:3">
      <c r="A1190" s="63"/>
      <c r="B1190" s="64"/>
      <c r="C1190" s="64"/>
    </row>
    <row r="1191" spans="1:3">
      <c r="A1191" s="63"/>
      <c r="B1191" s="64"/>
      <c r="C1191" s="64"/>
    </row>
    <row r="1192" spans="1:3">
      <c r="A1192" s="63"/>
      <c r="B1192" s="64"/>
      <c r="C1192" s="64"/>
    </row>
    <row r="1193" spans="1:3">
      <c r="A1193" s="63"/>
      <c r="B1193" s="64"/>
      <c r="C1193" s="64"/>
    </row>
    <row r="1194" spans="1:3">
      <c r="A1194" s="63"/>
      <c r="B1194" s="64"/>
      <c r="C1194" s="64"/>
    </row>
    <row r="1195" spans="1:3">
      <c r="A1195" s="63"/>
      <c r="B1195" s="64"/>
      <c r="C1195" s="64"/>
    </row>
    <row r="1196" spans="1:3">
      <c r="A1196" s="63"/>
      <c r="B1196" s="64"/>
      <c r="C1196" s="64"/>
    </row>
    <row r="1197" spans="1:3">
      <c r="A1197" s="63"/>
      <c r="B1197" s="64"/>
      <c r="C1197" s="64"/>
    </row>
    <row r="1198" spans="1:3">
      <c r="A1198" s="63"/>
      <c r="B1198" s="64"/>
      <c r="C1198" s="64"/>
    </row>
    <row r="1199" spans="1:3">
      <c r="A1199" s="63"/>
      <c r="B1199" s="64"/>
      <c r="C1199" s="64"/>
    </row>
    <row r="1200" spans="1:3">
      <c r="A1200" s="63"/>
      <c r="B1200" s="64"/>
      <c r="C1200" s="64"/>
    </row>
    <row r="1201" spans="1:3">
      <c r="A1201" s="63"/>
      <c r="B1201" s="64"/>
      <c r="C1201" s="64"/>
    </row>
    <row r="1202" spans="1:3">
      <c r="A1202" s="63"/>
      <c r="B1202" s="64"/>
      <c r="C1202" s="64"/>
    </row>
    <row r="1203" spans="1:3">
      <c r="A1203" s="63"/>
      <c r="B1203" s="64"/>
      <c r="C1203" s="64"/>
    </row>
    <row r="1204" spans="1:3">
      <c r="A1204" s="63"/>
      <c r="B1204" s="64"/>
      <c r="C1204" s="64"/>
    </row>
    <row r="1205" spans="1:3">
      <c r="A1205" s="63"/>
      <c r="B1205" s="64"/>
      <c r="C1205" s="64"/>
    </row>
    <row r="1206" spans="1:3">
      <c r="A1206" s="63"/>
      <c r="B1206" s="64"/>
      <c r="C1206" s="64"/>
    </row>
    <row r="1207" spans="1:3">
      <c r="A1207" s="63"/>
      <c r="B1207" s="64"/>
      <c r="C1207" s="64"/>
    </row>
    <row r="1208" spans="1:3">
      <c r="A1208" s="63"/>
      <c r="B1208" s="64"/>
      <c r="C1208" s="64"/>
    </row>
    <row r="1209" spans="1:3">
      <c r="A1209" s="63"/>
      <c r="B1209" s="64"/>
      <c r="C1209" s="64"/>
    </row>
    <row r="1210" spans="1:3">
      <c r="A1210" s="63"/>
      <c r="B1210" s="64"/>
      <c r="C1210" s="64"/>
    </row>
    <row r="1211" spans="1:3">
      <c r="A1211" s="63"/>
      <c r="B1211" s="64"/>
      <c r="C1211" s="64"/>
    </row>
    <row r="1212" spans="1:3">
      <c r="A1212" s="63"/>
      <c r="B1212" s="64"/>
      <c r="C1212" s="64"/>
    </row>
    <row r="1213" spans="1:3">
      <c r="A1213" s="63"/>
      <c r="B1213" s="64"/>
      <c r="C1213" s="64"/>
    </row>
    <row r="1214" spans="1:3">
      <c r="A1214" s="63"/>
      <c r="B1214" s="64"/>
      <c r="C1214" s="64"/>
    </row>
    <row r="1215" spans="1:3">
      <c r="A1215" s="63"/>
      <c r="B1215" s="64"/>
      <c r="C1215" s="64"/>
    </row>
    <row r="1216" spans="1:3">
      <c r="A1216" s="63"/>
      <c r="B1216" s="64"/>
      <c r="C1216" s="64"/>
    </row>
    <row r="1217" spans="1:3">
      <c r="A1217" s="63"/>
      <c r="B1217" s="64"/>
      <c r="C1217" s="64"/>
    </row>
    <row r="1218" spans="1:3">
      <c r="A1218" s="63"/>
      <c r="B1218" s="64"/>
      <c r="C1218" s="64"/>
    </row>
    <row r="1219" spans="1:3">
      <c r="A1219" s="63"/>
      <c r="B1219" s="64"/>
      <c r="C1219" s="64"/>
    </row>
    <row r="1220" spans="1:3">
      <c r="A1220" s="63"/>
      <c r="B1220" s="64"/>
      <c r="C1220" s="64"/>
    </row>
    <row r="1221" spans="1:3">
      <c r="A1221" s="63"/>
      <c r="B1221" s="64"/>
      <c r="C1221" s="64"/>
    </row>
    <row r="1222" spans="1:3">
      <c r="A1222" s="63"/>
      <c r="B1222" s="64"/>
      <c r="C1222" s="64"/>
    </row>
    <row r="1223" spans="1:3">
      <c r="A1223" s="63"/>
      <c r="B1223" s="64"/>
      <c r="C1223" s="64"/>
    </row>
    <row r="1224" spans="1:3">
      <c r="A1224" s="63"/>
      <c r="B1224" s="64"/>
      <c r="C1224" s="64"/>
    </row>
    <row r="1225" spans="1:3">
      <c r="A1225" s="63"/>
      <c r="B1225" s="64"/>
      <c r="C1225" s="64"/>
    </row>
    <row r="1226" spans="1:3">
      <c r="A1226" s="63"/>
      <c r="B1226" s="64"/>
      <c r="C1226" s="64"/>
    </row>
    <row r="1227" spans="1:3">
      <c r="A1227" s="63"/>
      <c r="B1227" s="64"/>
      <c r="C1227" s="64"/>
    </row>
    <row r="1228" spans="1:3">
      <c r="A1228" s="63"/>
      <c r="B1228" s="64"/>
      <c r="C1228" s="64"/>
    </row>
    <row r="1229" spans="1:3">
      <c r="A1229" s="63"/>
      <c r="B1229" s="64"/>
      <c r="C1229" s="64"/>
    </row>
    <row r="1230" spans="1:3">
      <c r="A1230" s="63"/>
      <c r="B1230" s="64"/>
      <c r="C1230" s="64"/>
    </row>
    <row r="1231" spans="1:3">
      <c r="A1231" s="63"/>
      <c r="B1231" s="64"/>
      <c r="C1231" s="64"/>
    </row>
    <row r="1232" spans="1:3">
      <c r="A1232" s="63"/>
      <c r="B1232" s="64"/>
      <c r="C1232" s="64"/>
    </row>
    <row r="1233" spans="1:3">
      <c r="A1233" s="63"/>
      <c r="B1233" s="64"/>
      <c r="C1233" s="64"/>
    </row>
    <row r="1234" spans="1:3">
      <c r="A1234" s="63"/>
      <c r="B1234" s="64"/>
      <c r="C1234" s="64"/>
    </row>
    <row r="1235" spans="1:3">
      <c r="A1235" s="63"/>
      <c r="B1235" s="64"/>
      <c r="C1235" s="64"/>
    </row>
    <row r="1236" spans="1:3">
      <c r="A1236" s="63"/>
      <c r="B1236" s="64"/>
      <c r="C1236" s="64"/>
    </row>
    <row r="1237" spans="1:3">
      <c r="A1237" s="63"/>
      <c r="B1237" s="64"/>
      <c r="C1237" s="64"/>
    </row>
    <row r="1238" spans="1:3">
      <c r="A1238" s="63"/>
      <c r="B1238" s="64"/>
      <c r="C1238" s="64"/>
    </row>
    <row r="1239" spans="1:3">
      <c r="A1239" s="63"/>
      <c r="B1239" s="64"/>
      <c r="C1239" s="64"/>
    </row>
    <row r="1240" spans="1:3">
      <c r="A1240" s="63"/>
      <c r="B1240" s="64"/>
      <c r="C1240" s="64"/>
    </row>
    <row r="1241" spans="1:3">
      <c r="A1241" s="63"/>
      <c r="B1241" s="64"/>
      <c r="C1241" s="64"/>
    </row>
    <row r="1242" spans="1:3">
      <c r="A1242" s="63"/>
      <c r="B1242" s="64"/>
      <c r="C1242" s="64"/>
    </row>
    <row r="1243" spans="1:3">
      <c r="A1243" s="63"/>
      <c r="B1243" s="64"/>
      <c r="C1243" s="64"/>
    </row>
    <row r="1244" spans="1:3">
      <c r="A1244" s="63"/>
      <c r="B1244" s="64"/>
      <c r="C1244" s="64"/>
    </row>
    <row r="1245" spans="1:3">
      <c r="A1245" s="63"/>
      <c r="B1245" s="64"/>
      <c r="C1245" s="64"/>
    </row>
    <row r="1246" spans="1:3">
      <c r="A1246" s="63"/>
      <c r="B1246" s="64"/>
      <c r="C1246" s="64"/>
    </row>
    <row r="1247" spans="1:3">
      <c r="A1247" s="63"/>
      <c r="B1247" s="64"/>
      <c r="C1247" s="64"/>
    </row>
    <row r="1248" spans="1:3">
      <c r="A1248" s="63"/>
      <c r="B1248" s="64"/>
      <c r="C1248" s="64"/>
    </row>
    <row r="1249" spans="1:3">
      <c r="A1249" s="63"/>
      <c r="B1249" s="64"/>
      <c r="C1249" s="64"/>
    </row>
    <row r="1250" spans="1:3">
      <c r="A1250" s="63"/>
      <c r="B1250" s="64"/>
      <c r="C1250" s="64"/>
    </row>
    <row r="1251" spans="1:3">
      <c r="A1251" s="63"/>
      <c r="B1251" s="64"/>
      <c r="C1251" s="64"/>
    </row>
    <row r="1252" spans="1:3">
      <c r="A1252" s="63"/>
      <c r="B1252" s="64"/>
      <c r="C1252" s="64"/>
    </row>
    <row r="1253" spans="1:3">
      <c r="A1253" s="63"/>
      <c r="B1253" s="64"/>
      <c r="C1253" s="64"/>
    </row>
    <row r="1254" spans="1:3">
      <c r="A1254" s="63"/>
      <c r="B1254" s="64"/>
      <c r="C1254" s="64"/>
    </row>
    <row r="1255" spans="1:3">
      <c r="A1255" s="63"/>
      <c r="B1255" s="64"/>
      <c r="C1255" s="64"/>
    </row>
    <row r="1256" spans="1:3">
      <c r="A1256" s="63"/>
      <c r="B1256" s="64"/>
      <c r="C1256" s="64"/>
    </row>
    <row r="1257" spans="1:3">
      <c r="A1257" s="63"/>
      <c r="B1257" s="64"/>
      <c r="C1257" s="64"/>
    </row>
    <row r="1258" spans="1:3">
      <c r="A1258" s="63"/>
      <c r="B1258" s="64"/>
      <c r="C1258" s="64"/>
    </row>
    <row r="1259" spans="1:3">
      <c r="A1259" s="63"/>
      <c r="B1259" s="64"/>
      <c r="C1259" s="64"/>
    </row>
    <row r="1260" spans="1:3">
      <c r="A1260" s="63"/>
      <c r="B1260" s="64"/>
      <c r="C1260" s="64"/>
    </row>
    <row r="1261" spans="1:3">
      <c r="A1261" s="63"/>
      <c r="B1261" s="64"/>
      <c r="C1261" s="64"/>
    </row>
    <row r="1262" spans="1:3">
      <c r="A1262" s="63"/>
      <c r="B1262" s="64"/>
      <c r="C1262" s="64"/>
    </row>
    <row r="1263" spans="1:3">
      <c r="A1263" s="63"/>
      <c r="B1263" s="64"/>
      <c r="C1263" s="64"/>
    </row>
    <row r="1264" spans="1:3">
      <c r="A1264" s="63"/>
      <c r="B1264" s="64"/>
      <c r="C1264" s="64"/>
    </row>
    <row r="1265" spans="1:3">
      <c r="A1265" s="63"/>
      <c r="B1265" s="64"/>
      <c r="C1265" s="64"/>
    </row>
    <row r="1266" spans="1:3">
      <c r="A1266" s="63"/>
      <c r="B1266" s="64"/>
      <c r="C1266" s="64"/>
    </row>
    <row r="1267" spans="1:3">
      <c r="A1267" s="63"/>
      <c r="B1267" s="64"/>
      <c r="C1267" s="64"/>
    </row>
    <row r="1268" spans="1:3">
      <c r="A1268" s="63"/>
      <c r="B1268" s="64"/>
      <c r="C1268" s="64"/>
    </row>
    <row r="1269" spans="1:3">
      <c r="A1269" s="63"/>
      <c r="B1269" s="64"/>
      <c r="C1269" s="64"/>
    </row>
    <row r="1270" spans="1:3">
      <c r="A1270" s="63"/>
      <c r="B1270" s="64"/>
      <c r="C1270" s="64"/>
    </row>
    <row r="1271" spans="1:3">
      <c r="A1271" s="63"/>
      <c r="B1271" s="64"/>
      <c r="C1271" s="64"/>
    </row>
    <row r="1272" spans="1:3">
      <c r="A1272" s="63"/>
      <c r="B1272" s="64"/>
      <c r="C1272" s="64"/>
    </row>
    <row r="1273" spans="1:3">
      <c r="A1273" s="63"/>
      <c r="B1273" s="64"/>
      <c r="C1273" s="64"/>
    </row>
    <row r="1274" spans="1:3">
      <c r="A1274" s="63"/>
      <c r="B1274" s="64"/>
      <c r="C1274" s="64"/>
    </row>
    <row r="1275" spans="1:3">
      <c r="A1275" s="63"/>
      <c r="B1275" s="64"/>
      <c r="C1275" s="64"/>
    </row>
    <row r="1276" spans="1:3">
      <c r="A1276" s="63"/>
      <c r="B1276" s="64"/>
      <c r="C1276" s="64"/>
    </row>
    <row r="1277" spans="1:3">
      <c r="A1277" s="63"/>
      <c r="B1277" s="64"/>
      <c r="C1277" s="64"/>
    </row>
    <row r="1278" spans="1:3">
      <c r="A1278" s="63"/>
      <c r="B1278" s="64"/>
      <c r="C1278" s="64"/>
    </row>
    <row r="1279" spans="1:3">
      <c r="A1279" s="63"/>
      <c r="B1279" s="64"/>
      <c r="C1279" s="64"/>
    </row>
    <row r="1280" spans="1:3">
      <c r="A1280" s="63"/>
      <c r="B1280" s="64"/>
      <c r="C1280" s="64"/>
    </row>
    <row r="1281" spans="1:3">
      <c r="A1281" s="63"/>
      <c r="B1281" s="64"/>
      <c r="C1281" s="64"/>
    </row>
    <row r="1282" spans="1:3">
      <c r="A1282" s="63"/>
      <c r="B1282" s="64"/>
      <c r="C1282" s="64"/>
    </row>
    <row r="1283" spans="1:3">
      <c r="A1283" s="63"/>
      <c r="B1283" s="64"/>
      <c r="C1283" s="64"/>
    </row>
    <row r="1284" spans="1:3">
      <c r="A1284" s="63"/>
      <c r="B1284" s="64"/>
      <c r="C1284" s="64"/>
    </row>
    <row r="1285" spans="1:3">
      <c r="A1285" s="63"/>
      <c r="B1285" s="64"/>
      <c r="C1285" s="64"/>
    </row>
    <row r="1286" spans="1:3">
      <c r="A1286" s="63"/>
      <c r="B1286" s="64"/>
      <c r="C1286" s="64"/>
    </row>
    <row r="1287" spans="1:3">
      <c r="A1287" s="63"/>
      <c r="B1287" s="64"/>
      <c r="C1287" s="64"/>
    </row>
    <row r="1288" spans="1:3">
      <c r="A1288" s="63"/>
      <c r="B1288" s="64"/>
      <c r="C1288" s="64"/>
    </row>
    <row r="1289" spans="1:3">
      <c r="A1289" s="63"/>
      <c r="B1289" s="64"/>
      <c r="C1289" s="64"/>
    </row>
    <row r="1290" spans="1:3">
      <c r="A1290" s="63"/>
      <c r="B1290" s="64"/>
      <c r="C1290" s="64"/>
    </row>
    <row r="1291" spans="1:3">
      <c r="A1291" s="63"/>
      <c r="B1291" s="64"/>
      <c r="C1291" s="64"/>
    </row>
    <row r="1292" spans="1:3">
      <c r="A1292" s="63"/>
      <c r="B1292" s="64"/>
      <c r="C1292" s="64"/>
    </row>
    <row r="1293" spans="1:3">
      <c r="A1293" s="63"/>
      <c r="B1293" s="64"/>
      <c r="C1293" s="64"/>
    </row>
    <row r="1294" spans="1:3">
      <c r="A1294" s="63"/>
      <c r="B1294" s="64"/>
      <c r="C1294" s="64"/>
    </row>
    <row r="1295" spans="1:3">
      <c r="A1295" s="63"/>
      <c r="B1295" s="64"/>
      <c r="C1295" s="64"/>
    </row>
    <row r="1296" spans="1:3">
      <c r="A1296" s="63"/>
      <c r="B1296" s="64"/>
      <c r="C1296" s="64"/>
    </row>
    <row r="1297" spans="1:3">
      <c r="A1297" s="63"/>
      <c r="B1297" s="64"/>
      <c r="C1297" s="64"/>
    </row>
    <row r="1298" spans="1:3">
      <c r="A1298" s="63"/>
      <c r="B1298" s="64"/>
      <c r="C1298" s="64"/>
    </row>
    <row r="1299" spans="1:3">
      <c r="A1299" s="63"/>
      <c r="B1299" s="64"/>
      <c r="C1299" s="64"/>
    </row>
    <row r="1300" spans="1:3">
      <c r="A1300" s="63"/>
      <c r="B1300" s="64"/>
      <c r="C1300" s="64"/>
    </row>
    <row r="1301" spans="1:3">
      <c r="A1301" s="63"/>
      <c r="B1301" s="64"/>
      <c r="C1301" s="64"/>
    </row>
    <row r="1302" spans="1:3">
      <c r="A1302" s="63"/>
      <c r="B1302" s="64"/>
      <c r="C1302" s="64"/>
    </row>
    <row r="1303" spans="1:3">
      <c r="A1303" s="63"/>
      <c r="B1303" s="64"/>
      <c r="C1303" s="64"/>
    </row>
    <row r="1304" spans="1:3">
      <c r="A1304" s="63"/>
      <c r="B1304" s="64"/>
      <c r="C1304" s="64"/>
    </row>
    <row r="1305" spans="1:3">
      <c r="A1305" s="63"/>
      <c r="B1305" s="64"/>
      <c r="C1305" s="64"/>
    </row>
    <row r="1306" spans="1:3">
      <c r="A1306" s="63"/>
      <c r="B1306" s="64"/>
      <c r="C1306" s="64"/>
    </row>
    <row r="1307" spans="1:3">
      <c r="A1307" s="63"/>
      <c r="B1307" s="64"/>
      <c r="C1307" s="64"/>
    </row>
    <row r="1308" spans="1:3">
      <c r="A1308" s="63"/>
      <c r="B1308" s="64"/>
      <c r="C1308" s="64"/>
    </row>
    <row r="1309" spans="1:3">
      <c r="A1309" s="63"/>
      <c r="B1309" s="64"/>
      <c r="C1309" s="64"/>
    </row>
    <row r="1310" spans="1:3">
      <c r="A1310" s="63"/>
      <c r="B1310" s="64"/>
      <c r="C1310" s="64"/>
    </row>
    <row r="1311" spans="1:3">
      <c r="A1311" s="63"/>
      <c r="B1311" s="64"/>
      <c r="C1311" s="64"/>
    </row>
    <row r="1312" spans="1:3">
      <c r="A1312" s="63"/>
      <c r="B1312" s="64"/>
      <c r="C1312" s="64"/>
    </row>
    <row r="1313" spans="1:3">
      <c r="A1313" s="63"/>
      <c r="B1313" s="64"/>
      <c r="C1313" s="64"/>
    </row>
    <row r="1314" spans="1:3">
      <c r="A1314" s="63"/>
      <c r="B1314" s="64"/>
      <c r="C1314" s="64"/>
    </row>
    <row r="1315" spans="1:3">
      <c r="A1315" s="63"/>
      <c r="B1315" s="64"/>
      <c r="C1315" s="64"/>
    </row>
    <row r="1316" spans="1:3">
      <c r="A1316" s="63"/>
      <c r="B1316" s="64"/>
      <c r="C1316" s="64"/>
    </row>
    <row r="1317" spans="1:3">
      <c r="A1317" s="63"/>
      <c r="B1317" s="64"/>
      <c r="C1317" s="64"/>
    </row>
    <row r="1318" spans="1:3">
      <c r="A1318" s="63"/>
      <c r="B1318" s="64"/>
      <c r="C1318" s="64"/>
    </row>
    <row r="1319" spans="1:3">
      <c r="A1319" s="63"/>
      <c r="B1319" s="64"/>
      <c r="C1319" s="64"/>
    </row>
    <row r="1320" spans="1:3">
      <c r="A1320" s="63"/>
      <c r="B1320" s="64"/>
      <c r="C1320" s="64"/>
    </row>
    <row r="1321" spans="1:3">
      <c r="A1321" s="63"/>
      <c r="B1321" s="64"/>
      <c r="C1321" s="64"/>
    </row>
    <row r="1322" spans="1:3">
      <c r="A1322" s="63"/>
      <c r="B1322" s="64"/>
      <c r="C1322" s="64"/>
    </row>
    <row r="1323" spans="1:3">
      <c r="A1323" s="63"/>
      <c r="B1323" s="64"/>
      <c r="C1323" s="64"/>
    </row>
    <row r="1324" spans="1:3">
      <c r="A1324" s="63"/>
      <c r="B1324" s="64"/>
      <c r="C1324" s="64"/>
    </row>
    <row r="1325" spans="1:3">
      <c r="A1325" s="63"/>
      <c r="B1325" s="64"/>
      <c r="C1325" s="64"/>
    </row>
    <row r="1326" spans="1:3">
      <c r="A1326" s="63"/>
      <c r="B1326" s="64"/>
      <c r="C1326" s="64"/>
    </row>
    <row r="1327" spans="1:3">
      <c r="A1327" s="63"/>
      <c r="B1327" s="64"/>
      <c r="C1327" s="64"/>
    </row>
    <row r="1328" spans="1:3">
      <c r="A1328" s="63"/>
      <c r="B1328" s="64"/>
      <c r="C1328" s="64"/>
    </row>
    <row r="1329" spans="1:3">
      <c r="A1329" s="63"/>
      <c r="B1329" s="64"/>
      <c r="C1329" s="64"/>
    </row>
    <row r="1330" spans="1:3">
      <c r="A1330" s="63"/>
      <c r="B1330" s="64"/>
      <c r="C1330" s="64"/>
    </row>
    <row r="1331" spans="1:3">
      <c r="A1331" s="63"/>
      <c r="B1331" s="64"/>
      <c r="C1331" s="64"/>
    </row>
    <row r="1332" spans="1:3">
      <c r="A1332" s="63"/>
      <c r="B1332" s="64"/>
      <c r="C1332" s="64"/>
    </row>
    <row r="1333" spans="1:3">
      <c r="A1333" s="63"/>
      <c r="B1333" s="64"/>
      <c r="C1333" s="64"/>
    </row>
    <row r="1334" spans="1:3">
      <c r="A1334" s="63"/>
      <c r="B1334" s="64"/>
      <c r="C1334" s="64"/>
    </row>
    <row r="1335" spans="1:3">
      <c r="A1335" s="63"/>
      <c r="B1335" s="64"/>
      <c r="C1335" s="64"/>
    </row>
    <row r="1336" spans="1:3">
      <c r="A1336" s="63"/>
      <c r="B1336" s="64"/>
      <c r="C1336" s="64"/>
    </row>
    <row r="1337" spans="1:3">
      <c r="A1337" s="63"/>
      <c r="B1337" s="64"/>
      <c r="C1337" s="64"/>
    </row>
    <row r="1338" spans="1:3">
      <c r="A1338" s="63"/>
      <c r="B1338" s="64"/>
      <c r="C1338" s="64"/>
    </row>
    <row r="1339" spans="1:3">
      <c r="A1339" s="63"/>
      <c r="B1339" s="64"/>
      <c r="C1339" s="64"/>
    </row>
    <row r="1340" spans="1:3">
      <c r="A1340" s="63"/>
      <c r="B1340" s="64"/>
      <c r="C1340" s="64"/>
    </row>
    <row r="1341" spans="1:3">
      <c r="A1341" s="63"/>
      <c r="B1341" s="64"/>
      <c r="C1341" s="64"/>
    </row>
    <row r="1342" spans="1:3">
      <c r="A1342" s="63"/>
      <c r="B1342" s="64"/>
      <c r="C1342" s="64"/>
    </row>
    <row r="1343" spans="1:3">
      <c r="A1343" s="63"/>
      <c r="B1343" s="64"/>
      <c r="C1343" s="64"/>
    </row>
    <row r="1344" spans="1:3">
      <c r="A1344" s="63"/>
      <c r="B1344" s="64"/>
      <c r="C1344" s="64"/>
    </row>
    <row r="1345" spans="1:3">
      <c r="A1345" s="63"/>
      <c r="B1345" s="64"/>
      <c r="C1345" s="64"/>
    </row>
    <row r="1346" spans="1:3">
      <c r="A1346" s="63"/>
      <c r="B1346" s="64"/>
      <c r="C1346" s="64"/>
    </row>
    <row r="1347" spans="1:3">
      <c r="A1347" s="63"/>
      <c r="B1347" s="64"/>
      <c r="C1347" s="64"/>
    </row>
    <row r="1348" spans="1:3">
      <c r="A1348" s="63"/>
      <c r="B1348" s="64"/>
      <c r="C1348" s="64"/>
    </row>
    <row r="1349" spans="1:3">
      <c r="A1349" s="63"/>
      <c r="B1349" s="64"/>
      <c r="C1349" s="64"/>
    </row>
    <row r="1350" spans="1:3">
      <c r="A1350" s="63"/>
      <c r="B1350" s="64"/>
      <c r="C1350" s="64"/>
    </row>
    <row r="1351" spans="1:3">
      <c r="A1351" s="63"/>
      <c r="B1351" s="64"/>
      <c r="C1351" s="64"/>
    </row>
    <row r="1352" spans="1:3">
      <c r="A1352" s="63"/>
      <c r="B1352" s="64"/>
      <c r="C1352" s="64"/>
    </row>
    <row r="1353" spans="1:3">
      <c r="A1353" s="63"/>
      <c r="B1353" s="64"/>
      <c r="C1353" s="64"/>
    </row>
    <row r="1354" spans="1:3">
      <c r="A1354" s="63"/>
      <c r="B1354" s="64"/>
      <c r="C1354" s="64"/>
    </row>
    <row r="1355" spans="1:3">
      <c r="A1355" s="63"/>
      <c r="B1355" s="64"/>
      <c r="C1355" s="64"/>
    </row>
    <row r="1356" spans="1:3">
      <c r="A1356" s="63"/>
      <c r="B1356" s="64"/>
      <c r="C1356" s="64"/>
    </row>
    <row r="1357" spans="1:3">
      <c r="A1357" s="63"/>
      <c r="B1357" s="64"/>
      <c r="C1357" s="64"/>
    </row>
    <row r="1358" spans="1:3">
      <c r="A1358" s="63"/>
      <c r="B1358" s="64"/>
      <c r="C1358" s="64"/>
    </row>
    <row r="1359" spans="1:3">
      <c r="A1359" s="63"/>
      <c r="B1359" s="64"/>
      <c r="C1359" s="64"/>
    </row>
    <row r="1360" spans="1:3">
      <c r="A1360" s="63"/>
      <c r="B1360" s="64"/>
      <c r="C1360" s="64"/>
    </row>
    <row r="1361" spans="1:3">
      <c r="A1361" s="63"/>
      <c r="B1361" s="64"/>
      <c r="C1361" s="64"/>
    </row>
    <row r="1362" spans="1:3">
      <c r="A1362" s="63"/>
      <c r="B1362" s="64"/>
      <c r="C1362" s="64"/>
    </row>
    <row r="1363" spans="1:3">
      <c r="A1363" s="63"/>
      <c r="B1363" s="64"/>
      <c r="C1363" s="64"/>
    </row>
    <row r="1364" spans="1:3">
      <c r="A1364" s="63"/>
      <c r="B1364" s="64"/>
      <c r="C1364" s="64"/>
    </row>
    <row r="1365" spans="1:3">
      <c r="A1365" s="63"/>
      <c r="B1365" s="64"/>
      <c r="C1365" s="64"/>
    </row>
    <row r="1366" spans="1:3">
      <c r="A1366" s="63"/>
      <c r="B1366" s="64"/>
      <c r="C1366" s="64"/>
    </row>
    <row r="1367" spans="1:3">
      <c r="A1367" s="63"/>
      <c r="B1367" s="64"/>
      <c r="C1367" s="64"/>
    </row>
    <row r="1368" spans="1:3">
      <c r="A1368" s="63"/>
      <c r="B1368" s="64"/>
      <c r="C1368" s="64"/>
    </row>
    <row r="1369" spans="1:3">
      <c r="A1369" s="63"/>
      <c r="B1369" s="64"/>
      <c r="C1369" s="64"/>
    </row>
    <row r="1370" spans="1:3">
      <c r="A1370" s="63"/>
      <c r="B1370" s="64"/>
      <c r="C1370" s="64"/>
    </row>
    <row r="1371" spans="1:3">
      <c r="A1371" s="63"/>
      <c r="B1371" s="64"/>
      <c r="C1371" s="64"/>
    </row>
    <row r="1372" spans="1:3">
      <c r="A1372" s="63"/>
      <c r="B1372" s="64"/>
      <c r="C1372" s="64"/>
    </row>
    <row r="1373" spans="1:3">
      <c r="A1373" s="63"/>
      <c r="B1373" s="64"/>
      <c r="C1373" s="64"/>
    </row>
    <row r="1374" spans="1:3">
      <c r="A1374" s="63"/>
      <c r="B1374" s="64"/>
      <c r="C1374" s="64"/>
    </row>
    <row r="1375" spans="1:3">
      <c r="A1375" s="63"/>
      <c r="B1375" s="64"/>
      <c r="C1375" s="64"/>
    </row>
    <row r="1376" spans="1:3">
      <c r="A1376" s="63"/>
      <c r="B1376" s="64"/>
      <c r="C1376" s="64"/>
    </row>
    <row r="1377" spans="1:3">
      <c r="A1377" s="63"/>
      <c r="B1377" s="64"/>
      <c r="C1377" s="64"/>
    </row>
    <row r="1378" spans="1:3">
      <c r="A1378" s="63"/>
      <c r="B1378" s="64"/>
      <c r="C1378" s="64"/>
    </row>
    <row r="1379" spans="1:3">
      <c r="A1379" s="63"/>
      <c r="B1379" s="64"/>
      <c r="C1379" s="64"/>
    </row>
    <row r="1380" spans="1:3">
      <c r="A1380" s="63"/>
      <c r="B1380" s="64"/>
      <c r="C1380" s="64"/>
    </row>
    <row r="1381" spans="1:3">
      <c r="A1381" s="63"/>
      <c r="B1381" s="64"/>
      <c r="C1381" s="64"/>
    </row>
    <row r="1382" spans="1:3">
      <c r="A1382" s="63"/>
      <c r="B1382" s="64"/>
      <c r="C1382" s="64"/>
    </row>
    <row r="1383" spans="1:3">
      <c r="A1383" s="63"/>
      <c r="B1383" s="64"/>
      <c r="C1383" s="64"/>
    </row>
    <row r="1384" spans="1:3">
      <c r="A1384" s="63"/>
      <c r="B1384" s="64"/>
      <c r="C1384" s="64"/>
    </row>
    <row r="1385" spans="1:3">
      <c r="A1385" s="63"/>
      <c r="B1385" s="64"/>
      <c r="C1385" s="64"/>
    </row>
    <row r="1386" spans="1:3">
      <c r="A1386" s="63"/>
      <c r="B1386" s="64"/>
      <c r="C1386" s="64"/>
    </row>
    <row r="1387" spans="1:3">
      <c r="A1387" s="63"/>
      <c r="B1387" s="64"/>
      <c r="C1387" s="64"/>
    </row>
    <row r="1388" spans="1:3">
      <c r="A1388" s="63"/>
      <c r="B1388" s="64"/>
      <c r="C1388" s="64"/>
    </row>
    <row r="1389" spans="1:3">
      <c r="A1389" s="63"/>
      <c r="B1389" s="64"/>
      <c r="C1389" s="64"/>
    </row>
    <row r="1390" spans="1:3">
      <c r="A1390" s="63"/>
      <c r="B1390" s="64"/>
      <c r="C1390" s="64"/>
    </row>
    <row r="1391" spans="1:3">
      <c r="A1391" s="63"/>
      <c r="B1391" s="64"/>
      <c r="C1391" s="64"/>
    </row>
    <row r="1392" spans="1:3">
      <c r="A1392" s="63"/>
      <c r="B1392" s="64"/>
      <c r="C1392" s="64"/>
    </row>
    <row r="1393" spans="1:3">
      <c r="A1393" s="63"/>
      <c r="B1393" s="64"/>
      <c r="C1393" s="64"/>
    </row>
    <row r="1394" spans="1:3">
      <c r="A1394" s="63"/>
      <c r="B1394" s="64"/>
      <c r="C1394" s="64"/>
    </row>
    <row r="1395" spans="1:3">
      <c r="A1395" s="63"/>
      <c r="B1395" s="64"/>
      <c r="C1395" s="64"/>
    </row>
    <row r="1396" spans="1:3">
      <c r="A1396" s="63"/>
      <c r="B1396" s="64"/>
      <c r="C1396" s="64"/>
    </row>
    <row r="1397" spans="1:3">
      <c r="A1397" s="63"/>
      <c r="B1397" s="64"/>
      <c r="C1397" s="64"/>
    </row>
    <row r="1398" spans="1:3">
      <c r="A1398" s="63"/>
      <c r="B1398" s="64"/>
      <c r="C1398" s="64"/>
    </row>
    <row r="1399" spans="1:3">
      <c r="A1399" s="63"/>
      <c r="B1399" s="64"/>
      <c r="C1399" s="64"/>
    </row>
    <row r="1400" spans="1:3">
      <c r="A1400" s="63"/>
      <c r="B1400" s="64"/>
      <c r="C1400" s="64"/>
    </row>
    <row r="1401" spans="1:3">
      <c r="A1401" s="63"/>
      <c r="B1401" s="64"/>
      <c r="C1401" s="64"/>
    </row>
    <row r="1402" spans="1:3">
      <c r="A1402" s="63"/>
      <c r="B1402" s="64"/>
      <c r="C1402" s="64"/>
    </row>
    <row r="1403" spans="1:3">
      <c r="A1403" s="63"/>
      <c r="B1403" s="64"/>
      <c r="C1403" s="64"/>
    </row>
    <row r="1404" spans="1:3">
      <c r="A1404" s="63"/>
      <c r="B1404" s="64"/>
      <c r="C1404" s="64"/>
    </row>
    <row r="1405" spans="1:3">
      <c r="A1405" s="63"/>
      <c r="B1405" s="64"/>
      <c r="C1405" s="64"/>
    </row>
    <row r="1406" spans="1:3">
      <c r="A1406" s="63"/>
      <c r="B1406" s="64"/>
      <c r="C1406" s="64"/>
    </row>
    <row r="1407" spans="1:3">
      <c r="A1407" s="63"/>
      <c r="B1407" s="64"/>
      <c r="C1407" s="64"/>
    </row>
    <row r="1408" spans="1:3">
      <c r="A1408" s="63"/>
      <c r="B1408" s="64"/>
      <c r="C1408" s="64"/>
    </row>
    <row r="1409" spans="1:3">
      <c r="A1409" s="63"/>
      <c r="B1409" s="64"/>
      <c r="C1409" s="64"/>
    </row>
    <row r="1410" spans="1:3">
      <c r="A1410" s="63"/>
      <c r="B1410" s="64"/>
      <c r="C1410" s="64"/>
    </row>
    <row r="1411" spans="1:3">
      <c r="A1411" s="63"/>
      <c r="B1411" s="64"/>
      <c r="C1411" s="64"/>
    </row>
    <row r="1412" spans="1:3">
      <c r="A1412" s="63"/>
      <c r="B1412" s="64"/>
      <c r="C1412" s="64"/>
    </row>
    <row r="1413" spans="1:3">
      <c r="A1413" s="63"/>
      <c r="B1413" s="64"/>
      <c r="C1413" s="64"/>
    </row>
    <row r="1414" spans="1:3">
      <c r="A1414" s="63"/>
      <c r="B1414" s="64"/>
      <c r="C1414" s="64"/>
    </row>
    <row r="1415" spans="1:3">
      <c r="A1415" s="63"/>
      <c r="B1415" s="64"/>
      <c r="C1415" s="64"/>
    </row>
    <row r="1416" spans="1:3">
      <c r="A1416" s="63"/>
      <c r="B1416" s="64"/>
      <c r="C1416" s="64"/>
    </row>
    <row r="1417" spans="1:3">
      <c r="A1417" s="63"/>
      <c r="B1417" s="64"/>
      <c r="C1417" s="64"/>
    </row>
    <row r="1418" spans="1:3">
      <c r="A1418" s="63"/>
      <c r="B1418" s="64"/>
      <c r="C1418" s="64"/>
    </row>
    <row r="1419" spans="1:3">
      <c r="A1419" s="63"/>
      <c r="B1419" s="64"/>
      <c r="C1419" s="64"/>
    </row>
    <row r="1420" spans="1:3">
      <c r="A1420" s="63"/>
      <c r="B1420" s="64"/>
      <c r="C1420" s="64"/>
    </row>
    <row r="1421" spans="1:3">
      <c r="A1421" s="63"/>
      <c r="B1421" s="64"/>
      <c r="C1421" s="64"/>
    </row>
    <row r="1422" spans="1:3">
      <c r="A1422" s="63"/>
      <c r="B1422" s="64"/>
      <c r="C1422" s="64"/>
    </row>
    <row r="1423" spans="1:3">
      <c r="A1423" s="63"/>
      <c r="B1423" s="64"/>
      <c r="C1423" s="64"/>
    </row>
    <row r="1424" spans="1:3">
      <c r="A1424" s="63"/>
      <c r="B1424" s="64"/>
      <c r="C1424" s="64"/>
    </row>
    <row r="1425" spans="1:3">
      <c r="A1425" s="63"/>
      <c r="B1425" s="64"/>
      <c r="C1425" s="64"/>
    </row>
    <row r="1426" spans="1:3">
      <c r="A1426" s="63"/>
      <c r="B1426" s="64"/>
      <c r="C1426" s="64"/>
    </row>
    <row r="1427" spans="1:3">
      <c r="A1427" s="63"/>
      <c r="B1427" s="64"/>
      <c r="C1427" s="64"/>
    </row>
    <row r="1428" spans="1:3">
      <c r="A1428" s="63"/>
      <c r="B1428" s="64"/>
      <c r="C1428" s="64"/>
    </row>
    <row r="1429" spans="1:3">
      <c r="A1429" s="63"/>
      <c r="B1429" s="64"/>
      <c r="C1429" s="64"/>
    </row>
    <row r="1430" spans="1:3">
      <c r="A1430" s="63"/>
      <c r="B1430" s="64"/>
      <c r="C1430" s="64"/>
    </row>
    <row r="1431" spans="1:3">
      <c r="A1431" s="63"/>
      <c r="B1431" s="64"/>
      <c r="C1431" s="64"/>
    </row>
    <row r="1432" spans="1:3">
      <c r="A1432" s="63"/>
      <c r="B1432" s="64"/>
      <c r="C1432" s="64"/>
    </row>
    <row r="1433" spans="1:3">
      <c r="A1433" s="63"/>
      <c r="B1433" s="64"/>
      <c r="C1433" s="64"/>
    </row>
    <row r="1434" spans="1:3">
      <c r="A1434" s="63"/>
      <c r="B1434" s="64"/>
      <c r="C1434" s="64"/>
    </row>
    <row r="1435" spans="1:3">
      <c r="A1435" s="63"/>
      <c r="B1435" s="64"/>
      <c r="C1435" s="64"/>
    </row>
    <row r="1436" spans="1:3">
      <c r="A1436" s="63"/>
      <c r="B1436" s="64"/>
      <c r="C1436" s="64"/>
    </row>
    <row r="1437" spans="1:3">
      <c r="A1437" s="63"/>
      <c r="B1437" s="64"/>
      <c r="C1437" s="64"/>
    </row>
    <row r="1438" spans="1:3">
      <c r="A1438" s="63"/>
      <c r="B1438" s="64"/>
      <c r="C1438" s="64"/>
    </row>
    <row r="1439" spans="1:3">
      <c r="A1439" s="63"/>
      <c r="B1439" s="64"/>
      <c r="C1439" s="64"/>
    </row>
    <row r="1440" spans="1:3">
      <c r="A1440" s="63"/>
      <c r="B1440" s="64"/>
      <c r="C1440" s="64"/>
    </row>
    <row r="1441" spans="1:3">
      <c r="A1441" s="63"/>
      <c r="B1441" s="64"/>
      <c r="C1441" s="64"/>
    </row>
    <row r="1442" spans="1:3">
      <c r="A1442" s="63"/>
      <c r="B1442" s="64"/>
      <c r="C1442" s="64"/>
    </row>
    <row r="1443" spans="1:3">
      <c r="A1443" s="63"/>
      <c r="B1443" s="64"/>
      <c r="C1443" s="64"/>
    </row>
    <row r="1444" spans="1:3">
      <c r="A1444" s="63"/>
      <c r="B1444" s="64"/>
      <c r="C1444" s="64"/>
    </row>
    <row r="1445" spans="1:3">
      <c r="A1445" s="63"/>
      <c r="B1445" s="64"/>
      <c r="C1445" s="64"/>
    </row>
    <row r="1446" spans="1:3">
      <c r="A1446" s="63"/>
      <c r="B1446" s="64"/>
      <c r="C1446" s="64"/>
    </row>
    <row r="1447" spans="1:3">
      <c r="A1447" s="63"/>
      <c r="B1447" s="64"/>
      <c r="C1447" s="64"/>
    </row>
    <row r="1448" spans="1:3">
      <c r="A1448" s="63"/>
      <c r="B1448" s="64"/>
      <c r="C1448" s="64"/>
    </row>
    <row r="1449" spans="1:3">
      <c r="A1449" s="63"/>
      <c r="B1449" s="64"/>
      <c r="C1449" s="64"/>
    </row>
    <row r="1450" spans="1:3">
      <c r="A1450" s="63"/>
      <c r="B1450" s="64"/>
      <c r="C1450" s="64"/>
    </row>
    <row r="1451" spans="1:3">
      <c r="A1451" s="63"/>
      <c r="B1451" s="64"/>
      <c r="C1451" s="64"/>
    </row>
    <row r="1452" spans="1:3">
      <c r="A1452" s="63"/>
      <c r="B1452" s="64"/>
      <c r="C1452" s="64"/>
    </row>
    <row r="1453" spans="1:3">
      <c r="A1453" s="63"/>
      <c r="B1453" s="64"/>
      <c r="C1453" s="64"/>
    </row>
    <row r="1454" spans="1:3">
      <c r="A1454" s="63"/>
      <c r="B1454" s="64"/>
      <c r="C1454" s="64"/>
    </row>
    <row r="1455" spans="1:3">
      <c r="A1455" s="63"/>
      <c r="B1455" s="64"/>
      <c r="C1455" s="64"/>
    </row>
    <row r="1456" spans="1:3">
      <c r="A1456" s="63"/>
      <c r="B1456" s="64"/>
      <c r="C1456" s="64"/>
    </row>
    <row r="1457" spans="1:3">
      <c r="A1457" s="63"/>
      <c r="B1457" s="64"/>
      <c r="C1457" s="64"/>
    </row>
    <row r="1458" spans="1:3">
      <c r="A1458" s="63"/>
      <c r="B1458" s="64"/>
      <c r="C1458" s="64"/>
    </row>
    <row r="1459" spans="1:3">
      <c r="A1459" s="63"/>
      <c r="B1459" s="64"/>
      <c r="C1459" s="64"/>
    </row>
    <row r="1460" spans="1:3">
      <c r="A1460" s="63"/>
      <c r="B1460" s="64"/>
      <c r="C1460" s="64"/>
    </row>
    <row r="1461" spans="1:3">
      <c r="A1461" s="63"/>
      <c r="B1461" s="64"/>
      <c r="C1461" s="64"/>
    </row>
    <row r="1462" spans="1:3">
      <c r="A1462" s="63"/>
      <c r="B1462" s="64"/>
      <c r="C1462" s="64"/>
    </row>
    <row r="1463" spans="1:3">
      <c r="A1463" s="63"/>
      <c r="B1463" s="64"/>
      <c r="C1463" s="64"/>
    </row>
    <row r="1464" spans="1:3">
      <c r="A1464" s="63"/>
      <c r="B1464" s="64"/>
      <c r="C1464" s="64"/>
    </row>
    <row r="1465" spans="1:3">
      <c r="A1465" s="63"/>
      <c r="B1465" s="64"/>
      <c r="C1465" s="64"/>
    </row>
    <row r="1466" spans="1:3">
      <c r="A1466" s="63"/>
      <c r="B1466" s="64"/>
      <c r="C1466" s="64"/>
    </row>
    <row r="1467" spans="1:3">
      <c r="A1467" s="63"/>
      <c r="B1467" s="64"/>
      <c r="C1467" s="64"/>
    </row>
    <row r="1468" spans="1:3">
      <c r="A1468" s="63"/>
      <c r="B1468" s="64"/>
      <c r="C1468" s="64"/>
    </row>
    <row r="1469" spans="1:3">
      <c r="A1469" s="63"/>
      <c r="B1469" s="64"/>
      <c r="C1469" s="64"/>
    </row>
    <row r="1470" spans="1:3">
      <c r="A1470" s="63"/>
      <c r="B1470" s="64"/>
      <c r="C1470" s="64"/>
    </row>
    <row r="1471" spans="1:3">
      <c r="A1471" s="63"/>
      <c r="B1471" s="64"/>
      <c r="C1471" s="64"/>
    </row>
    <row r="1472" spans="1:3">
      <c r="A1472" s="63"/>
      <c r="B1472" s="64"/>
      <c r="C1472" s="64"/>
    </row>
    <row r="1473" spans="1:3">
      <c r="A1473" s="63"/>
      <c r="B1473" s="64"/>
      <c r="C1473" s="64"/>
    </row>
    <row r="1474" spans="1:3">
      <c r="A1474" s="63"/>
      <c r="B1474" s="64"/>
      <c r="C1474" s="64"/>
    </row>
    <row r="1475" spans="1:3">
      <c r="A1475" s="63"/>
      <c r="B1475" s="64"/>
      <c r="C1475" s="64"/>
    </row>
    <row r="1476" spans="1:3">
      <c r="A1476" s="63"/>
      <c r="B1476" s="64"/>
      <c r="C1476" s="64"/>
    </row>
    <row r="1477" spans="1:3">
      <c r="A1477" s="63"/>
      <c r="B1477" s="64"/>
      <c r="C1477" s="64"/>
    </row>
    <row r="1478" spans="1:3">
      <c r="A1478" s="63"/>
      <c r="B1478" s="64"/>
      <c r="C1478" s="64"/>
    </row>
    <row r="1479" spans="1:3">
      <c r="A1479" s="63"/>
      <c r="B1479" s="64"/>
      <c r="C1479" s="64"/>
    </row>
    <row r="1480" spans="1:3">
      <c r="A1480" s="63"/>
      <c r="B1480" s="64"/>
      <c r="C1480" s="64"/>
    </row>
    <row r="1481" spans="1:3">
      <c r="A1481" s="63"/>
      <c r="B1481" s="64"/>
      <c r="C1481" s="64"/>
    </row>
    <row r="1482" spans="1:3">
      <c r="A1482" s="63"/>
      <c r="B1482" s="64"/>
      <c r="C1482" s="64"/>
    </row>
    <row r="1483" spans="1:3">
      <c r="A1483" s="63"/>
      <c r="B1483" s="64"/>
      <c r="C1483" s="64"/>
    </row>
    <row r="1484" spans="1:3">
      <c r="A1484" s="63"/>
      <c r="B1484" s="64"/>
      <c r="C1484" s="64"/>
    </row>
    <row r="1485" spans="1:3">
      <c r="A1485" s="63"/>
      <c r="B1485" s="64"/>
      <c r="C1485" s="64"/>
    </row>
    <row r="1486" spans="1:3">
      <c r="A1486" s="63"/>
      <c r="B1486" s="64"/>
      <c r="C1486" s="64"/>
    </row>
    <row r="1487" spans="1:3">
      <c r="A1487" s="63"/>
      <c r="B1487" s="64"/>
      <c r="C1487" s="64"/>
    </row>
    <row r="1488" spans="1:3">
      <c r="A1488" s="63"/>
      <c r="B1488" s="64"/>
      <c r="C1488" s="64"/>
    </row>
    <row r="1489" spans="1:3">
      <c r="A1489" s="63"/>
      <c r="B1489" s="64"/>
      <c r="C1489" s="64"/>
    </row>
    <row r="1490" spans="1:3">
      <c r="A1490" s="63"/>
      <c r="B1490" s="64"/>
      <c r="C1490" s="64"/>
    </row>
    <row r="1491" spans="1:3">
      <c r="A1491" s="63"/>
      <c r="B1491" s="64"/>
      <c r="C1491" s="64"/>
    </row>
    <row r="1492" spans="1:3">
      <c r="A1492" s="63"/>
      <c r="B1492" s="64"/>
      <c r="C1492" s="64"/>
    </row>
    <row r="1493" spans="1:3">
      <c r="A1493" s="63"/>
      <c r="B1493" s="64"/>
      <c r="C1493" s="64"/>
    </row>
    <row r="1494" spans="1:3">
      <c r="A1494" s="63"/>
      <c r="B1494" s="64"/>
      <c r="C1494" s="64"/>
    </row>
    <row r="1495" spans="1:3">
      <c r="A1495" s="63"/>
      <c r="B1495" s="64"/>
      <c r="C1495" s="64"/>
    </row>
    <row r="1496" spans="1:3">
      <c r="A1496" s="63"/>
      <c r="B1496" s="64"/>
      <c r="C1496" s="64"/>
    </row>
    <row r="1497" spans="1:3">
      <c r="A1497" s="63"/>
      <c r="B1497" s="64"/>
      <c r="C1497" s="64"/>
    </row>
    <row r="1498" spans="1:3">
      <c r="A1498" s="63"/>
      <c r="B1498" s="64"/>
      <c r="C1498" s="64"/>
    </row>
    <row r="1499" spans="1:3">
      <c r="A1499" s="63"/>
      <c r="B1499" s="64"/>
      <c r="C1499" s="64"/>
    </row>
    <row r="1500" spans="1:3">
      <c r="A1500" s="63"/>
      <c r="B1500" s="64"/>
      <c r="C1500" s="64"/>
    </row>
    <row r="1501" spans="1:3">
      <c r="A1501" s="63"/>
      <c r="B1501" s="64"/>
      <c r="C1501" s="64"/>
    </row>
    <row r="1502" spans="1:3">
      <c r="A1502" s="63"/>
      <c r="B1502" s="64"/>
      <c r="C1502" s="64"/>
    </row>
    <row r="1503" spans="1:3">
      <c r="A1503" s="63"/>
      <c r="B1503" s="64"/>
      <c r="C1503" s="64"/>
    </row>
    <row r="1504" spans="1:3">
      <c r="A1504" s="63"/>
      <c r="B1504" s="64"/>
      <c r="C1504" s="64"/>
    </row>
    <row r="1505" spans="1:3">
      <c r="A1505" s="63"/>
      <c r="B1505" s="64"/>
      <c r="C1505" s="64"/>
    </row>
    <row r="1506" spans="1:3">
      <c r="A1506" s="63"/>
      <c r="B1506" s="64"/>
      <c r="C1506" s="64"/>
    </row>
    <row r="1507" spans="1:3">
      <c r="A1507" s="63"/>
      <c r="B1507" s="64"/>
      <c r="C1507" s="64"/>
    </row>
    <row r="1508" spans="1:3">
      <c r="A1508" s="63"/>
      <c r="B1508" s="64"/>
      <c r="C1508" s="64"/>
    </row>
    <row r="1509" spans="1:3">
      <c r="A1509" s="63"/>
      <c r="B1509" s="64"/>
      <c r="C1509" s="64"/>
    </row>
    <row r="1510" spans="1:3">
      <c r="A1510" s="63"/>
      <c r="B1510" s="64"/>
      <c r="C1510" s="64"/>
    </row>
    <row r="1511" spans="1:3">
      <c r="A1511" s="63"/>
      <c r="B1511" s="64"/>
      <c r="C1511" s="64"/>
    </row>
    <row r="1512" spans="1:3">
      <c r="A1512" s="63"/>
      <c r="B1512" s="64"/>
      <c r="C1512" s="64"/>
    </row>
    <row r="1513" spans="1:3">
      <c r="A1513" s="63"/>
      <c r="B1513" s="64"/>
      <c r="C1513" s="64"/>
    </row>
    <row r="1514" spans="1:3">
      <c r="A1514" s="63"/>
      <c r="B1514" s="64"/>
      <c r="C1514" s="64"/>
    </row>
    <row r="1515" spans="1:3">
      <c r="A1515" s="63"/>
      <c r="B1515" s="64"/>
      <c r="C1515" s="64"/>
    </row>
    <row r="1516" spans="1:3">
      <c r="A1516" s="63"/>
      <c r="B1516" s="64"/>
      <c r="C1516" s="64"/>
    </row>
    <row r="1517" spans="1:3">
      <c r="A1517" s="63"/>
      <c r="B1517" s="64"/>
      <c r="C1517" s="64"/>
    </row>
    <row r="1518" spans="1:3">
      <c r="A1518" s="63"/>
      <c r="B1518" s="64"/>
      <c r="C1518" s="64"/>
    </row>
    <row r="1519" spans="1:3">
      <c r="A1519" s="63"/>
      <c r="B1519" s="64"/>
      <c r="C1519" s="64"/>
    </row>
    <row r="1520" spans="1:3">
      <c r="A1520" s="63"/>
      <c r="B1520" s="64"/>
      <c r="C1520" s="64"/>
    </row>
    <row r="1521" spans="1:3">
      <c r="A1521" s="63"/>
      <c r="B1521" s="64"/>
      <c r="C1521" s="64"/>
    </row>
    <row r="1522" spans="1:3">
      <c r="A1522" s="63"/>
      <c r="B1522" s="64"/>
      <c r="C1522" s="64"/>
    </row>
    <row r="1523" spans="1:3">
      <c r="A1523" s="63"/>
      <c r="B1523" s="64"/>
      <c r="C1523" s="64"/>
    </row>
    <row r="1524" spans="1:3">
      <c r="A1524" s="63"/>
      <c r="B1524" s="64"/>
      <c r="C1524" s="64"/>
    </row>
    <row r="1525" spans="1:3">
      <c r="A1525" s="63"/>
      <c r="B1525" s="64"/>
      <c r="C1525" s="64"/>
    </row>
    <row r="1526" spans="1:3">
      <c r="A1526" s="63"/>
      <c r="B1526" s="64"/>
      <c r="C1526" s="64"/>
    </row>
    <row r="1527" spans="1:3">
      <c r="A1527" s="63"/>
      <c r="B1527" s="64"/>
      <c r="C1527" s="64"/>
    </row>
    <row r="1528" spans="1:3">
      <c r="A1528" s="63"/>
      <c r="B1528" s="64"/>
      <c r="C1528" s="64"/>
    </row>
    <row r="1529" spans="1:3">
      <c r="A1529" s="63"/>
      <c r="B1529" s="64"/>
      <c r="C1529" s="64"/>
    </row>
    <row r="1530" spans="1:3">
      <c r="A1530" s="63"/>
      <c r="B1530" s="64"/>
      <c r="C1530" s="64"/>
    </row>
    <row r="1531" spans="1:3">
      <c r="A1531" s="63"/>
      <c r="B1531" s="64"/>
      <c r="C1531" s="64"/>
    </row>
    <row r="1532" spans="1:3">
      <c r="A1532" s="63"/>
      <c r="B1532" s="64"/>
      <c r="C1532" s="64"/>
    </row>
    <row r="1533" spans="1:3">
      <c r="A1533" s="63"/>
      <c r="B1533" s="64"/>
      <c r="C1533" s="64"/>
    </row>
    <row r="1534" spans="1:3">
      <c r="A1534" s="63"/>
      <c r="B1534" s="64"/>
      <c r="C1534" s="64"/>
    </row>
    <row r="1535" spans="1:3">
      <c r="A1535" s="63"/>
      <c r="B1535" s="64"/>
      <c r="C1535" s="64"/>
    </row>
    <row r="1536" spans="1:3">
      <c r="A1536" s="63"/>
      <c r="B1536" s="64"/>
      <c r="C1536" s="64"/>
    </row>
    <row r="1537" spans="1:3">
      <c r="A1537" s="63"/>
      <c r="B1537" s="64"/>
      <c r="C1537" s="64"/>
    </row>
    <row r="1538" spans="1:3">
      <c r="A1538" s="63"/>
      <c r="B1538" s="64"/>
      <c r="C1538" s="64"/>
    </row>
    <row r="1539" spans="1:3">
      <c r="A1539" s="63"/>
      <c r="B1539" s="64"/>
      <c r="C1539" s="64"/>
    </row>
    <row r="1540" spans="1:3">
      <c r="A1540" s="63"/>
      <c r="B1540" s="64"/>
      <c r="C1540" s="64"/>
    </row>
    <row r="1541" spans="1:3">
      <c r="A1541" s="63"/>
      <c r="B1541" s="64"/>
      <c r="C1541" s="64"/>
    </row>
    <row r="1542" spans="1:3">
      <c r="A1542" s="63"/>
      <c r="B1542" s="64"/>
      <c r="C1542" s="64"/>
    </row>
    <row r="1543" spans="1:3">
      <c r="A1543" s="63"/>
      <c r="B1543" s="64"/>
      <c r="C1543" s="64"/>
    </row>
    <row r="1544" spans="1:3">
      <c r="A1544" s="63"/>
      <c r="B1544" s="64"/>
      <c r="C1544" s="64"/>
    </row>
    <row r="1545" spans="1:3">
      <c r="A1545" s="63"/>
      <c r="B1545" s="64"/>
      <c r="C1545" s="64"/>
    </row>
    <row r="1546" spans="1:3">
      <c r="A1546" s="63"/>
      <c r="B1546" s="64"/>
      <c r="C1546" s="64"/>
    </row>
    <row r="1547" spans="1:3">
      <c r="A1547" s="63"/>
      <c r="B1547" s="64"/>
      <c r="C1547" s="64"/>
    </row>
    <row r="1548" spans="1:3">
      <c r="A1548" s="63"/>
      <c r="B1548" s="64"/>
      <c r="C1548" s="64"/>
    </row>
    <row r="1549" spans="1:3">
      <c r="A1549" s="63"/>
      <c r="B1549" s="64"/>
      <c r="C1549" s="64"/>
    </row>
    <row r="1550" spans="1:3">
      <c r="A1550" s="63"/>
      <c r="B1550" s="64"/>
      <c r="C1550" s="64"/>
    </row>
    <row r="1551" spans="1:3">
      <c r="A1551" s="63"/>
      <c r="B1551" s="64"/>
      <c r="C1551" s="64"/>
    </row>
    <row r="1552" spans="1:3">
      <c r="A1552" s="63"/>
      <c r="B1552" s="64"/>
      <c r="C1552" s="64"/>
    </row>
    <row r="1553" spans="1:3">
      <c r="A1553" s="63"/>
      <c r="B1553" s="64"/>
      <c r="C1553" s="64"/>
    </row>
    <row r="1554" spans="1:3">
      <c r="A1554" s="63"/>
      <c r="B1554" s="64"/>
      <c r="C1554" s="64"/>
    </row>
    <row r="1555" spans="1:3">
      <c r="A1555" s="63"/>
      <c r="B1555" s="64"/>
      <c r="C1555" s="64"/>
    </row>
    <row r="1556" spans="1:3">
      <c r="A1556" s="63"/>
      <c r="B1556" s="64"/>
      <c r="C1556" s="64"/>
    </row>
    <row r="1557" spans="1:3">
      <c r="A1557" s="63"/>
      <c r="B1557" s="64"/>
      <c r="C1557" s="64"/>
    </row>
    <row r="1558" spans="1:3">
      <c r="A1558" s="63"/>
      <c r="B1558" s="64"/>
      <c r="C1558" s="64"/>
    </row>
    <row r="1559" spans="1:3">
      <c r="A1559" s="63"/>
      <c r="B1559" s="64"/>
      <c r="C1559" s="64"/>
    </row>
    <row r="1560" spans="1:3">
      <c r="A1560" s="63"/>
      <c r="B1560" s="64"/>
      <c r="C1560" s="64"/>
    </row>
    <row r="1561" spans="1:3">
      <c r="A1561" s="63"/>
      <c r="B1561" s="64"/>
      <c r="C1561" s="64"/>
    </row>
    <row r="1562" spans="1:3">
      <c r="A1562" s="63"/>
      <c r="B1562" s="64"/>
      <c r="C1562" s="64"/>
    </row>
    <row r="1563" spans="1:3">
      <c r="A1563" s="63"/>
      <c r="B1563" s="64"/>
      <c r="C1563" s="64"/>
    </row>
    <row r="1564" spans="1:3">
      <c r="A1564" s="63"/>
      <c r="B1564" s="64"/>
      <c r="C1564" s="64"/>
    </row>
    <row r="1565" spans="1:3">
      <c r="A1565" s="63"/>
      <c r="B1565" s="64"/>
      <c r="C1565" s="64"/>
    </row>
    <row r="1566" spans="1:3">
      <c r="A1566" s="63"/>
      <c r="B1566" s="64"/>
      <c r="C1566" s="64"/>
    </row>
    <row r="1567" spans="1:3">
      <c r="A1567" s="63"/>
      <c r="B1567" s="64"/>
      <c r="C1567" s="64"/>
    </row>
    <row r="1568" spans="1:3">
      <c r="A1568" s="63"/>
      <c r="B1568" s="64"/>
      <c r="C1568" s="64"/>
    </row>
    <row r="1569" spans="1:3">
      <c r="A1569" s="63"/>
      <c r="B1569" s="64"/>
      <c r="C1569" s="64"/>
    </row>
    <row r="1570" spans="1:3">
      <c r="A1570" s="63"/>
      <c r="B1570" s="64"/>
      <c r="C1570" s="64"/>
    </row>
    <row r="1571" spans="1:3">
      <c r="A1571" s="63"/>
      <c r="B1571" s="64"/>
      <c r="C1571" s="64"/>
    </row>
    <row r="1572" spans="1:3">
      <c r="A1572" s="63"/>
      <c r="B1572" s="64"/>
      <c r="C1572" s="64"/>
    </row>
    <row r="1573" spans="1:3">
      <c r="A1573" s="63"/>
      <c r="B1573" s="64"/>
      <c r="C1573" s="64"/>
    </row>
    <row r="1574" spans="1:3">
      <c r="A1574" s="63"/>
      <c r="B1574" s="64"/>
      <c r="C1574" s="64"/>
    </row>
    <row r="1575" spans="1:3">
      <c r="A1575" s="63"/>
      <c r="B1575" s="64"/>
      <c r="C1575" s="64"/>
    </row>
    <row r="1576" spans="1:3">
      <c r="A1576" s="63"/>
      <c r="B1576" s="64"/>
      <c r="C1576" s="64"/>
    </row>
    <row r="1577" spans="1:3">
      <c r="A1577" s="63"/>
      <c r="B1577" s="64"/>
      <c r="C1577" s="64"/>
    </row>
    <row r="1578" spans="1:3">
      <c r="A1578" s="63"/>
      <c r="B1578" s="64"/>
      <c r="C1578" s="64"/>
    </row>
    <row r="1579" spans="1:3">
      <c r="A1579" s="63"/>
      <c r="B1579" s="64"/>
      <c r="C1579" s="64"/>
    </row>
    <row r="1580" spans="1:3">
      <c r="A1580" s="63"/>
      <c r="B1580" s="64"/>
      <c r="C1580" s="64"/>
    </row>
    <row r="1581" spans="1:3">
      <c r="A1581" s="63"/>
      <c r="B1581" s="64"/>
      <c r="C1581" s="64"/>
    </row>
    <row r="1582" spans="1:3">
      <c r="A1582" s="63"/>
      <c r="B1582" s="64"/>
      <c r="C1582" s="64"/>
    </row>
    <row r="1583" spans="1:3">
      <c r="A1583" s="63"/>
      <c r="B1583" s="64"/>
      <c r="C1583" s="64"/>
    </row>
    <row r="1584" spans="1:3">
      <c r="A1584" s="63"/>
      <c r="B1584" s="64"/>
      <c r="C1584" s="64"/>
    </row>
    <row r="1585" spans="1:3">
      <c r="A1585" s="63"/>
      <c r="B1585" s="64"/>
      <c r="C1585" s="64"/>
    </row>
    <row r="1586" spans="1:3">
      <c r="A1586" s="63"/>
      <c r="B1586" s="64"/>
      <c r="C1586" s="64"/>
    </row>
    <row r="1587" spans="1:3">
      <c r="A1587" s="63"/>
      <c r="B1587" s="64"/>
      <c r="C1587" s="64"/>
    </row>
    <row r="1588" spans="1:3">
      <c r="A1588" s="63"/>
      <c r="B1588" s="64"/>
      <c r="C1588" s="64"/>
    </row>
    <row r="1589" spans="1:3">
      <c r="A1589" s="63"/>
      <c r="B1589" s="64"/>
      <c r="C1589" s="64"/>
    </row>
    <row r="1590" spans="1:3">
      <c r="A1590" s="63"/>
      <c r="B1590" s="64"/>
      <c r="C1590" s="64"/>
    </row>
    <row r="1591" spans="1:3">
      <c r="A1591" s="63"/>
      <c r="B1591" s="64"/>
      <c r="C1591" s="64"/>
    </row>
    <row r="1592" spans="1:3">
      <c r="A1592" s="63"/>
      <c r="B1592" s="64"/>
      <c r="C1592" s="64"/>
    </row>
    <row r="1593" spans="1:3">
      <c r="A1593" s="63"/>
      <c r="B1593" s="64"/>
      <c r="C1593" s="64"/>
    </row>
    <row r="1594" spans="1:3">
      <c r="A1594" s="63"/>
      <c r="B1594" s="64"/>
      <c r="C1594" s="64"/>
    </row>
    <row r="1595" spans="1:3">
      <c r="A1595" s="63"/>
      <c r="B1595" s="64"/>
      <c r="C1595" s="64"/>
    </row>
    <row r="1596" spans="1:3">
      <c r="A1596" s="63"/>
      <c r="B1596" s="64"/>
      <c r="C1596" s="64"/>
    </row>
    <row r="1597" spans="1:3">
      <c r="A1597" s="63"/>
      <c r="B1597" s="64"/>
      <c r="C1597" s="64"/>
    </row>
    <row r="1598" spans="1:3">
      <c r="A1598" s="63"/>
      <c r="B1598" s="64"/>
      <c r="C1598" s="64"/>
    </row>
    <row r="1599" spans="1:3">
      <c r="A1599" s="63"/>
      <c r="B1599" s="64"/>
      <c r="C1599" s="64"/>
    </row>
    <row r="1600" spans="1:3">
      <c r="A1600" s="63"/>
      <c r="B1600" s="64"/>
      <c r="C1600" s="64"/>
    </row>
    <row r="1601" spans="1:3">
      <c r="A1601" s="63"/>
      <c r="B1601" s="64"/>
      <c r="C1601" s="64"/>
    </row>
    <row r="1602" spans="1:3">
      <c r="A1602" s="63"/>
      <c r="B1602" s="64"/>
      <c r="C1602" s="64"/>
    </row>
    <row r="1603" spans="1:3">
      <c r="A1603" s="63"/>
      <c r="B1603" s="64"/>
      <c r="C1603" s="64"/>
    </row>
    <row r="1604" spans="1:3">
      <c r="A1604" s="63"/>
      <c r="B1604" s="64"/>
      <c r="C1604" s="64"/>
    </row>
    <row r="1605" spans="1:3">
      <c r="A1605" s="63"/>
      <c r="B1605" s="64"/>
      <c r="C1605" s="64"/>
    </row>
    <row r="1606" spans="1:3">
      <c r="A1606" s="63"/>
      <c r="B1606" s="64"/>
      <c r="C1606" s="64"/>
    </row>
    <row r="1607" spans="1:3">
      <c r="A1607" s="63"/>
      <c r="B1607" s="64"/>
      <c r="C1607" s="64"/>
    </row>
    <row r="1608" spans="1:3">
      <c r="A1608" s="63"/>
      <c r="B1608" s="64"/>
      <c r="C1608" s="64"/>
    </row>
    <row r="1609" spans="1:3">
      <c r="A1609" s="63"/>
      <c r="B1609" s="64"/>
      <c r="C1609" s="64"/>
    </row>
    <row r="1610" spans="1:3">
      <c r="A1610" s="63"/>
      <c r="B1610" s="64"/>
      <c r="C1610" s="64"/>
    </row>
    <row r="1611" spans="1:3">
      <c r="A1611" s="63"/>
      <c r="B1611" s="64"/>
      <c r="C1611" s="64"/>
    </row>
    <row r="1612" spans="1:3">
      <c r="A1612" s="63"/>
      <c r="B1612" s="64"/>
      <c r="C1612" s="64"/>
    </row>
    <row r="1613" spans="1:3">
      <c r="A1613" s="63"/>
      <c r="B1613" s="64"/>
      <c r="C1613" s="64"/>
    </row>
    <row r="1614" spans="1:3">
      <c r="A1614" s="63"/>
      <c r="B1614" s="64"/>
      <c r="C1614" s="64"/>
    </row>
    <row r="1615" spans="1:3">
      <c r="A1615" s="63"/>
      <c r="B1615" s="64"/>
      <c r="C1615" s="64"/>
    </row>
    <row r="1616" spans="1:3">
      <c r="A1616" s="63"/>
      <c r="B1616" s="64"/>
      <c r="C1616" s="64"/>
    </row>
    <row r="1617" spans="1:3">
      <c r="A1617" s="63"/>
      <c r="B1617" s="64"/>
      <c r="C1617" s="64"/>
    </row>
    <row r="1618" spans="1:3">
      <c r="A1618" s="63"/>
      <c r="B1618" s="64"/>
      <c r="C1618" s="64"/>
    </row>
    <row r="1619" spans="1:3">
      <c r="A1619" s="63"/>
      <c r="B1619" s="64"/>
      <c r="C1619" s="64"/>
    </row>
    <row r="1620" spans="1:3">
      <c r="A1620" s="63"/>
      <c r="B1620" s="64"/>
      <c r="C1620" s="64"/>
    </row>
    <row r="1621" spans="1:3">
      <c r="A1621" s="63"/>
      <c r="B1621" s="64"/>
      <c r="C1621" s="64"/>
    </row>
    <row r="1622" spans="1:3">
      <c r="A1622" s="63"/>
      <c r="B1622" s="64"/>
      <c r="C1622" s="64"/>
    </row>
    <row r="1623" spans="1:3">
      <c r="A1623" s="63"/>
      <c r="B1623" s="64"/>
      <c r="C1623" s="64"/>
    </row>
    <row r="1624" spans="1:3">
      <c r="A1624" s="63"/>
      <c r="B1624" s="64"/>
      <c r="C1624" s="64"/>
    </row>
    <row r="1625" spans="1:3">
      <c r="A1625" s="63"/>
      <c r="B1625" s="64"/>
      <c r="C1625" s="64"/>
    </row>
    <row r="1626" spans="1:3">
      <c r="A1626" s="63"/>
      <c r="B1626" s="64"/>
      <c r="C1626" s="64"/>
    </row>
    <row r="1627" spans="1:3">
      <c r="A1627" s="63"/>
      <c r="B1627" s="64"/>
      <c r="C1627" s="64"/>
    </row>
    <row r="1628" spans="1:3">
      <c r="A1628" s="63"/>
      <c r="B1628" s="64"/>
      <c r="C1628" s="64"/>
    </row>
    <row r="1629" spans="1:3">
      <c r="A1629" s="63"/>
      <c r="B1629" s="64"/>
      <c r="C1629" s="64"/>
    </row>
    <row r="1630" spans="1:3">
      <c r="A1630" s="63"/>
      <c r="B1630" s="64"/>
      <c r="C1630" s="64"/>
    </row>
    <row r="1631" spans="1:3">
      <c r="A1631" s="63"/>
      <c r="B1631" s="64"/>
      <c r="C1631" s="64"/>
    </row>
    <row r="1632" spans="1:3">
      <c r="A1632" s="63"/>
      <c r="B1632" s="64"/>
      <c r="C1632" s="64"/>
    </row>
    <row r="1633" spans="1:3">
      <c r="A1633" s="63"/>
      <c r="B1633" s="64"/>
      <c r="C1633" s="64"/>
    </row>
    <row r="1634" spans="1:3">
      <c r="A1634" s="63"/>
      <c r="B1634" s="64"/>
      <c r="C1634" s="64"/>
    </row>
    <row r="1635" spans="1:3">
      <c r="A1635" s="63"/>
      <c r="B1635" s="64"/>
      <c r="C1635" s="64"/>
    </row>
    <row r="1636" spans="1:3">
      <c r="A1636" s="63"/>
      <c r="B1636" s="64"/>
      <c r="C1636" s="64"/>
    </row>
    <row r="1637" spans="1:3">
      <c r="A1637" s="63"/>
      <c r="B1637" s="64"/>
      <c r="C1637" s="64"/>
    </row>
    <row r="1638" spans="1:3">
      <c r="A1638" s="63"/>
      <c r="B1638" s="64"/>
      <c r="C1638" s="64"/>
    </row>
    <row r="1639" spans="1:3">
      <c r="A1639" s="63"/>
      <c r="B1639" s="64"/>
      <c r="C1639" s="64"/>
    </row>
    <row r="1640" spans="1:3">
      <c r="A1640" s="63"/>
      <c r="B1640" s="64"/>
      <c r="C1640" s="64"/>
    </row>
    <row r="1641" spans="1:3">
      <c r="A1641" s="63"/>
      <c r="B1641" s="64"/>
      <c r="C1641" s="64"/>
    </row>
    <row r="1642" spans="1:3">
      <c r="A1642" s="63"/>
      <c r="B1642" s="64"/>
      <c r="C1642" s="64"/>
    </row>
    <row r="1643" spans="1:3">
      <c r="A1643" s="63"/>
      <c r="B1643" s="64"/>
      <c r="C1643" s="64"/>
    </row>
    <row r="1644" spans="1:3">
      <c r="A1644" s="63"/>
      <c r="B1644" s="64"/>
      <c r="C1644" s="64"/>
    </row>
    <row r="1645" spans="1:3">
      <c r="A1645" s="63"/>
      <c r="B1645" s="64"/>
      <c r="C1645" s="64"/>
    </row>
    <row r="1646" spans="1:3">
      <c r="A1646" s="63"/>
      <c r="B1646" s="64"/>
      <c r="C1646" s="64"/>
    </row>
    <row r="1647" spans="1:3">
      <c r="A1647" s="63"/>
      <c r="B1647" s="64"/>
      <c r="C1647" s="64"/>
    </row>
    <row r="1648" spans="1:3">
      <c r="A1648" s="63"/>
      <c r="B1648" s="64"/>
      <c r="C1648" s="64"/>
    </row>
    <row r="1649" spans="1:3">
      <c r="A1649" s="63"/>
      <c r="B1649" s="64"/>
      <c r="C1649" s="64"/>
    </row>
    <row r="1650" spans="1:3">
      <c r="A1650" s="63"/>
      <c r="B1650" s="64"/>
      <c r="C1650" s="64"/>
    </row>
    <row r="1651" spans="1:3">
      <c r="A1651" s="63"/>
      <c r="B1651" s="64"/>
      <c r="C1651" s="64"/>
    </row>
    <row r="1652" spans="1:3">
      <c r="A1652" s="63"/>
      <c r="B1652" s="64"/>
      <c r="C1652" s="64"/>
    </row>
    <row r="1653" spans="1:3">
      <c r="A1653" s="63"/>
      <c r="B1653" s="64"/>
      <c r="C1653" s="64"/>
    </row>
    <row r="1654" spans="1:3">
      <c r="A1654" s="63"/>
      <c r="B1654" s="64"/>
      <c r="C1654" s="64"/>
    </row>
    <row r="1655" spans="1:3">
      <c r="A1655" s="63"/>
      <c r="B1655" s="64"/>
      <c r="C1655" s="64"/>
    </row>
    <row r="1656" spans="1:3">
      <c r="A1656" s="63"/>
      <c r="B1656" s="64"/>
      <c r="C1656" s="64"/>
    </row>
    <row r="1657" spans="1:3">
      <c r="A1657" s="63"/>
      <c r="B1657" s="64"/>
      <c r="C1657" s="64"/>
    </row>
    <row r="1658" spans="1:3">
      <c r="A1658" s="63"/>
      <c r="B1658" s="64"/>
      <c r="C1658" s="64"/>
    </row>
    <row r="1659" spans="1:3">
      <c r="A1659" s="63"/>
      <c r="B1659" s="64"/>
      <c r="C1659" s="64"/>
    </row>
    <row r="1660" spans="1:3">
      <c r="A1660" s="63"/>
      <c r="B1660" s="64"/>
      <c r="C1660" s="64"/>
    </row>
    <row r="1661" spans="1:3">
      <c r="A1661" s="63"/>
      <c r="B1661" s="64"/>
      <c r="C1661" s="64"/>
    </row>
    <row r="1662" spans="1:3">
      <c r="A1662" s="63"/>
      <c r="B1662" s="64"/>
      <c r="C1662" s="64"/>
    </row>
    <row r="1663" spans="1:3">
      <c r="A1663" s="63"/>
      <c r="B1663" s="64"/>
      <c r="C1663" s="64"/>
    </row>
    <row r="1664" spans="1:3">
      <c r="A1664" s="63"/>
      <c r="B1664" s="64"/>
      <c r="C1664" s="64"/>
    </row>
    <row r="1665" spans="1:3">
      <c r="A1665" s="63"/>
      <c r="B1665" s="64"/>
      <c r="C1665" s="64"/>
    </row>
    <row r="1666" spans="1:3">
      <c r="A1666" s="63"/>
      <c r="B1666" s="64"/>
      <c r="C1666" s="64"/>
    </row>
    <row r="1667" spans="1:3">
      <c r="A1667" s="63"/>
      <c r="B1667" s="64"/>
      <c r="C1667" s="64"/>
    </row>
    <row r="1668" spans="1:3">
      <c r="A1668" s="63"/>
      <c r="B1668" s="64"/>
      <c r="C1668" s="64"/>
    </row>
    <row r="1669" spans="1:3">
      <c r="A1669" s="63"/>
      <c r="B1669" s="64"/>
      <c r="C1669" s="64"/>
    </row>
    <row r="1670" spans="1:3">
      <c r="A1670" s="63"/>
      <c r="B1670" s="64"/>
      <c r="C1670" s="64"/>
    </row>
    <row r="1671" spans="1:3">
      <c r="A1671" s="63"/>
      <c r="B1671" s="64"/>
      <c r="C1671" s="64"/>
    </row>
    <row r="1672" spans="1:3">
      <c r="A1672" s="63"/>
      <c r="B1672" s="64"/>
      <c r="C1672" s="64"/>
    </row>
    <row r="1673" spans="1:3">
      <c r="A1673" s="63"/>
      <c r="B1673" s="64"/>
      <c r="C1673" s="64"/>
    </row>
    <row r="1674" spans="1:3">
      <c r="A1674" s="63"/>
      <c r="B1674" s="64"/>
      <c r="C1674" s="64"/>
    </row>
    <row r="1675" spans="1:3">
      <c r="A1675" s="63"/>
      <c r="B1675" s="64"/>
      <c r="C1675" s="64"/>
    </row>
    <row r="1676" spans="1:3">
      <c r="A1676" s="63"/>
      <c r="B1676" s="64"/>
      <c r="C1676" s="64"/>
    </row>
    <row r="1677" spans="1:3">
      <c r="A1677" s="63"/>
      <c r="B1677" s="64"/>
      <c r="C1677" s="64"/>
    </row>
    <row r="1678" spans="1:3">
      <c r="A1678" s="63"/>
      <c r="B1678" s="64"/>
      <c r="C1678" s="64"/>
    </row>
    <row r="1679" spans="1:3">
      <c r="A1679" s="63"/>
      <c r="B1679" s="64"/>
      <c r="C1679" s="64"/>
    </row>
    <row r="1680" spans="1:3">
      <c r="A1680" s="63"/>
      <c r="B1680" s="64"/>
      <c r="C1680" s="64"/>
    </row>
    <row r="1681" spans="1:3">
      <c r="A1681" s="63"/>
      <c r="B1681" s="64"/>
      <c r="C1681" s="64"/>
    </row>
    <row r="1682" spans="1:3">
      <c r="A1682" s="63"/>
      <c r="B1682" s="64"/>
      <c r="C1682" s="64"/>
    </row>
    <row r="1683" spans="1:3">
      <c r="A1683" s="63"/>
      <c r="B1683" s="64"/>
      <c r="C1683" s="64"/>
    </row>
    <row r="1684" spans="1:3">
      <c r="A1684" s="63"/>
      <c r="B1684" s="64"/>
      <c r="C1684" s="64"/>
    </row>
    <row r="1685" spans="1:3">
      <c r="A1685" s="63"/>
      <c r="B1685" s="64"/>
      <c r="C1685" s="64"/>
    </row>
    <row r="1686" spans="1:3">
      <c r="A1686" s="63"/>
      <c r="B1686" s="64"/>
      <c r="C1686" s="64"/>
    </row>
    <row r="1687" spans="1:3">
      <c r="A1687" s="63"/>
      <c r="B1687" s="64"/>
      <c r="C1687" s="64"/>
    </row>
    <row r="1688" spans="1:3">
      <c r="A1688" s="63"/>
      <c r="B1688" s="64"/>
      <c r="C1688" s="64"/>
    </row>
    <row r="1689" spans="1:3">
      <c r="A1689" s="63"/>
      <c r="B1689" s="64"/>
      <c r="C1689" s="64"/>
    </row>
    <row r="1690" spans="1:3">
      <c r="A1690" s="63"/>
      <c r="B1690" s="64"/>
      <c r="C1690" s="64"/>
    </row>
    <row r="1691" spans="1:3">
      <c r="A1691" s="63"/>
      <c r="B1691" s="64"/>
      <c r="C1691" s="64"/>
    </row>
    <row r="1692" spans="1:3">
      <c r="A1692" s="63"/>
      <c r="B1692" s="64"/>
      <c r="C1692" s="64"/>
    </row>
    <row r="1693" spans="1:3">
      <c r="A1693" s="63"/>
      <c r="B1693" s="64"/>
      <c r="C1693" s="64"/>
    </row>
    <row r="1694" spans="1:3">
      <c r="A1694" s="63"/>
      <c r="B1694" s="64"/>
      <c r="C1694" s="64"/>
    </row>
    <row r="1695" spans="1:3">
      <c r="A1695" s="63"/>
      <c r="B1695" s="64"/>
      <c r="C1695" s="64"/>
    </row>
    <row r="1696" spans="1:3">
      <c r="A1696" s="63"/>
      <c r="B1696" s="64"/>
      <c r="C1696" s="64"/>
    </row>
    <row r="1697" spans="1:3">
      <c r="A1697" s="63"/>
      <c r="B1697" s="64"/>
      <c r="C1697" s="64"/>
    </row>
    <row r="1698" spans="1:3">
      <c r="A1698" s="63"/>
      <c r="B1698" s="64"/>
      <c r="C1698" s="64"/>
    </row>
    <row r="1699" spans="1:3">
      <c r="A1699" s="63"/>
      <c r="B1699" s="64"/>
      <c r="C1699" s="64"/>
    </row>
    <row r="1700" spans="1:3">
      <c r="A1700" s="63"/>
      <c r="B1700" s="64"/>
      <c r="C1700" s="64"/>
    </row>
    <row r="1701" spans="1:3">
      <c r="A1701" s="63"/>
      <c r="B1701" s="64"/>
      <c r="C1701" s="64"/>
    </row>
    <row r="1702" spans="1:3">
      <c r="A1702" s="63"/>
      <c r="B1702" s="64"/>
      <c r="C1702" s="64"/>
    </row>
    <row r="1703" spans="1:3">
      <c r="A1703" s="63"/>
      <c r="B1703" s="64"/>
      <c r="C1703" s="64"/>
    </row>
    <row r="1704" spans="1:3">
      <c r="A1704" s="63"/>
      <c r="B1704" s="64"/>
      <c r="C1704" s="64"/>
    </row>
    <row r="1705" spans="1:3">
      <c r="A1705" s="63"/>
      <c r="B1705" s="64"/>
      <c r="C1705" s="64"/>
    </row>
    <row r="1706" spans="1:3">
      <c r="A1706" s="63"/>
      <c r="B1706" s="64"/>
      <c r="C1706" s="64"/>
    </row>
    <row r="1707" spans="1:3">
      <c r="A1707" s="63"/>
      <c r="B1707" s="64"/>
      <c r="C1707" s="64"/>
    </row>
    <row r="1708" spans="1:3">
      <c r="A1708" s="63"/>
      <c r="B1708" s="64"/>
      <c r="C1708" s="64"/>
    </row>
    <row r="1709" spans="1:3">
      <c r="A1709" s="63"/>
      <c r="B1709" s="64"/>
      <c r="C1709" s="64"/>
    </row>
    <row r="1710" spans="1:3">
      <c r="A1710" s="63"/>
      <c r="B1710" s="64"/>
      <c r="C1710" s="64"/>
    </row>
    <row r="1711" spans="1:3">
      <c r="A1711" s="63"/>
      <c r="B1711" s="64"/>
      <c r="C1711" s="64"/>
    </row>
    <row r="1712" spans="1:3">
      <c r="A1712" s="63"/>
      <c r="B1712" s="64"/>
      <c r="C1712" s="64"/>
    </row>
    <row r="1713" spans="1:3">
      <c r="A1713" s="63"/>
      <c r="B1713" s="64"/>
      <c r="C1713" s="64"/>
    </row>
    <row r="1714" spans="1:3">
      <c r="A1714" s="63"/>
      <c r="B1714" s="64"/>
      <c r="C1714" s="64"/>
    </row>
    <row r="1715" spans="1:3">
      <c r="A1715" s="63"/>
      <c r="B1715" s="64"/>
      <c r="C1715" s="64"/>
    </row>
    <row r="1716" spans="1:3">
      <c r="A1716" s="63"/>
      <c r="B1716" s="64"/>
      <c r="C1716" s="64"/>
    </row>
    <row r="1717" spans="1:3">
      <c r="A1717" s="63"/>
      <c r="B1717" s="64"/>
      <c r="C1717" s="64"/>
    </row>
    <row r="1718" spans="1:3">
      <c r="A1718" s="63"/>
      <c r="B1718" s="64"/>
      <c r="C1718" s="64"/>
    </row>
    <row r="1719" spans="1:3">
      <c r="A1719" s="63"/>
      <c r="B1719" s="64"/>
      <c r="C1719" s="64"/>
    </row>
    <row r="1720" spans="1:3">
      <c r="A1720" s="63"/>
      <c r="B1720" s="64"/>
      <c r="C1720" s="64"/>
    </row>
    <row r="1721" spans="1:3">
      <c r="A1721" s="63"/>
      <c r="B1721" s="64"/>
      <c r="C1721" s="64"/>
    </row>
    <row r="1722" spans="1:3">
      <c r="A1722" s="63"/>
      <c r="B1722" s="64"/>
      <c r="C1722" s="64"/>
    </row>
    <row r="1723" spans="1:3">
      <c r="A1723" s="63"/>
      <c r="B1723" s="64"/>
      <c r="C1723" s="64"/>
    </row>
    <row r="1724" spans="1:3">
      <c r="A1724" s="63"/>
      <c r="B1724" s="64"/>
      <c r="C1724" s="64"/>
    </row>
    <row r="1725" spans="1:3">
      <c r="A1725" s="63"/>
      <c r="B1725" s="64"/>
      <c r="C1725" s="64"/>
    </row>
    <row r="1726" spans="1:3">
      <c r="A1726" s="63"/>
      <c r="B1726" s="64"/>
      <c r="C1726" s="64"/>
    </row>
    <row r="1727" spans="1:3">
      <c r="A1727" s="63"/>
      <c r="B1727" s="64"/>
      <c r="C1727" s="64"/>
    </row>
    <row r="1728" spans="1:3">
      <c r="A1728" s="63"/>
      <c r="B1728" s="64"/>
      <c r="C1728" s="64"/>
    </row>
    <row r="1729" spans="1:3">
      <c r="A1729" s="63"/>
      <c r="B1729" s="64"/>
      <c r="C1729" s="64"/>
    </row>
    <row r="1730" spans="1:3">
      <c r="A1730" s="63"/>
      <c r="B1730" s="64"/>
      <c r="C1730" s="64"/>
    </row>
    <row r="1731" spans="1:3">
      <c r="A1731" s="63"/>
      <c r="B1731" s="64"/>
      <c r="C1731" s="64"/>
    </row>
    <row r="1732" spans="1:3">
      <c r="A1732" s="63"/>
      <c r="B1732" s="64"/>
      <c r="C1732" s="64"/>
    </row>
    <row r="1733" spans="1:3">
      <c r="A1733" s="63"/>
      <c r="B1733" s="64"/>
      <c r="C1733" s="64"/>
    </row>
    <row r="1734" spans="1:3">
      <c r="A1734" s="63"/>
      <c r="B1734" s="64"/>
      <c r="C1734" s="64"/>
    </row>
    <row r="1735" spans="1:3">
      <c r="A1735" s="63"/>
      <c r="B1735" s="64"/>
      <c r="C1735" s="64"/>
    </row>
    <row r="1736" spans="1:3">
      <c r="A1736" s="63"/>
      <c r="B1736" s="64"/>
      <c r="C1736" s="64"/>
    </row>
    <row r="1737" spans="1:3">
      <c r="A1737" s="63"/>
      <c r="B1737" s="64"/>
      <c r="C1737" s="64"/>
    </row>
    <row r="1738" spans="1:3">
      <c r="A1738" s="63"/>
      <c r="B1738" s="64"/>
      <c r="C1738" s="64"/>
    </row>
    <row r="1739" spans="1:3">
      <c r="A1739" s="63"/>
      <c r="B1739" s="64"/>
      <c r="C1739" s="64"/>
    </row>
    <row r="1740" spans="1:3">
      <c r="A1740" s="63"/>
      <c r="B1740" s="64"/>
      <c r="C1740" s="64"/>
    </row>
    <row r="1741" spans="1:3">
      <c r="A1741" s="63"/>
      <c r="B1741" s="64"/>
      <c r="C1741" s="64"/>
    </row>
    <row r="1742" spans="1:3">
      <c r="A1742" s="63"/>
      <c r="B1742" s="64"/>
      <c r="C1742" s="64"/>
    </row>
    <row r="1743" spans="1:3">
      <c r="A1743" s="63"/>
      <c r="B1743" s="64"/>
      <c r="C1743" s="64"/>
    </row>
    <row r="1744" spans="1:3">
      <c r="A1744" s="63"/>
      <c r="B1744" s="64"/>
      <c r="C1744" s="64"/>
    </row>
    <row r="1745" spans="1:3">
      <c r="A1745" s="63"/>
      <c r="B1745" s="64"/>
      <c r="C1745" s="64"/>
    </row>
    <row r="1746" spans="1:3">
      <c r="A1746" s="63"/>
      <c r="B1746" s="64"/>
      <c r="C1746" s="64"/>
    </row>
    <row r="1747" spans="1:3">
      <c r="A1747" s="63"/>
      <c r="B1747" s="64"/>
      <c r="C1747" s="64"/>
    </row>
    <row r="1748" spans="1:3">
      <c r="A1748" s="63"/>
      <c r="B1748" s="64"/>
      <c r="C1748" s="64"/>
    </row>
    <row r="1749" spans="1:3">
      <c r="A1749" s="63"/>
      <c r="B1749" s="64"/>
      <c r="C1749" s="64"/>
    </row>
    <row r="1750" spans="1:3">
      <c r="A1750" s="63"/>
      <c r="B1750" s="64"/>
      <c r="C1750" s="64"/>
    </row>
    <row r="1751" spans="1:3">
      <c r="A1751" s="63"/>
      <c r="B1751" s="64"/>
      <c r="C1751" s="64"/>
    </row>
    <row r="1752" spans="1:3">
      <c r="A1752" s="63"/>
      <c r="B1752" s="64"/>
      <c r="C1752" s="64"/>
    </row>
    <row r="1753" spans="1:3">
      <c r="A1753" s="63"/>
      <c r="B1753" s="64"/>
      <c r="C1753" s="64"/>
    </row>
    <row r="1754" spans="1:3">
      <c r="A1754" s="63"/>
      <c r="B1754" s="64"/>
      <c r="C1754" s="64"/>
    </row>
    <row r="1755" spans="1:3">
      <c r="A1755" s="63"/>
      <c r="B1755" s="64"/>
      <c r="C1755" s="64"/>
    </row>
    <row r="1756" spans="1:3">
      <c r="A1756" s="63"/>
      <c r="B1756" s="64"/>
      <c r="C1756" s="64"/>
    </row>
    <row r="1757" spans="1:3">
      <c r="A1757" s="63"/>
      <c r="B1757" s="64"/>
      <c r="C1757" s="64"/>
    </row>
    <row r="1758" spans="1:3">
      <c r="A1758" s="63"/>
      <c r="B1758" s="64"/>
      <c r="C1758" s="64"/>
    </row>
    <row r="1759" spans="1:3">
      <c r="A1759" s="63"/>
      <c r="B1759" s="64"/>
      <c r="C1759" s="64"/>
    </row>
    <row r="1760" spans="1:3">
      <c r="A1760" s="63"/>
      <c r="B1760" s="64"/>
      <c r="C1760" s="64"/>
    </row>
    <row r="1761" spans="1:3">
      <c r="A1761" s="63"/>
      <c r="B1761" s="64"/>
      <c r="C1761" s="64"/>
    </row>
    <row r="1762" spans="1:3">
      <c r="A1762" s="63"/>
      <c r="B1762" s="64"/>
      <c r="C1762" s="64"/>
    </row>
    <row r="1763" spans="1:3">
      <c r="A1763" s="63"/>
      <c r="B1763" s="64"/>
      <c r="C1763" s="64"/>
    </row>
    <row r="1764" spans="1:3">
      <c r="A1764" s="63"/>
      <c r="B1764" s="64"/>
      <c r="C1764" s="64"/>
    </row>
    <row r="1765" spans="1:3">
      <c r="A1765" s="63"/>
      <c r="B1765" s="64"/>
      <c r="C1765" s="64"/>
    </row>
    <row r="1766" spans="1:3">
      <c r="A1766" s="63"/>
      <c r="B1766" s="64"/>
      <c r="C1766" s="64"/>
    </row>
    <row r="1767" spans="1:3">
      <c r="A1767" s="63"/>
      <c r="B1767" s="64"/>
      <c r="C1767" s="64"/>
    </row>
    <row r="1768" spans="1:3">
      <c r="A1768" s="63"/>
      <c r="B1768" s="64"/>
      <c r="C1768" s="64"/>
    </row>
    <row r="1769" spans="1:3">
      <c r="A1769" s="63"/>
      <c r="B1769" s="64"/>
      <c r="C1769" s="64"/>
    </row>
    <row r="1770" spans="1:3">
      <c r="A1770" s="63"/>
      <c r="B1770" s="64"/>
      <c r="C1770" s="64"/>
    </row>
    <row r="1771" spans="1:3">
      <c r="A1771" s="63"/>
      <c r="B1771" s="64"/>
      <c r="C1771" s="64"/>
    </row>
    <row r="1772" spans="1:3">
      <c r="A1772" s="63"/>
      <c r="B1772" s="64"/>
      <c r="C1772" s="64"/>
    </row>
    <row r="1773" spans="1:3">
      <c r="A1773" s="63"/>
      <c r="B1773" s="64"/>
      <c r="C1773" s="64"/>
    </row>
    <row r="1774" spans="1:3">
      <c r="A1774" s="63"/>
      <c r="B1774" s="64"/>
      <c r="C1774" s="64"/>
    </row>
    <row r="1775" spans="1:3">
      <c r="A1775" s="63"/>
      <c r="B1775" s="64"/>
      <c r="C1775" s="64"/>
    </row>
    <row r="1776" spans="1:3">
      <c r="A1776" s="63"/>
      <c r="B1776" s="64"/>
      <c r="C1776" s="64"/>
    </row>
    <row r="1777" spans="1:3">
      <c r="A1777" s="63"/>
      <c r="B1777" s="64"/>
      <c r="C1777" s="64"/>
    </row>
    <row r="1778" spans="1:3">
      <c r="A1778" s="63"/>
      <c r="B1778" s="64"/>
      <c r="C1778" s="64"/>
    </row>
    <row r="1779" spans="1:3">
      <c r="A1779" s="63"/>
      <c r="B1779" s="64"/>
      <c r="C1779" s="64"/>
    </row>
    <row r="1780" spans="1:3">
      <c r="A1780" s="63"/>
      <c r="B1780" s="64"/>
      <c r="C1780" s="64"/>
    </row>
    <row r="1781" spans="1:3">
      <c r="A1781" s="63"/>
      <c r="B1781" s="64"/>
      <c r="C1781" s="64"/>
    </row>
    <row r="1782" spans="1:3">
      <c r="A1782" s="63"/>
      <c r="B1782" s="64"/>
      <c r="C1782" s="64"/>
    </row>
    <row r="1783" spans="1:3">
      <c r="A1783" s="63"/>
      <c r="B1783" s="64"/>
      <c r="C1783" s="64"/>
    </row>
    <row r="1784" spans="1:3">
      <c r="A1784" s="63"/>
      <c r="B1784" s="64"/>
      <c r="C1784" s="64"/>
    </row>
    <row r="1785" spans="1:3">
      <c r="A1785" s="63"/>
      <c r="B1785" s="64"/>
      <c r="C1785" s="64"/>
    </row>
    <row r="1786" spans="1:3">
      <c r="A1786" s="63"/>
      <c r="B1786" s="64"/>
      <c r="C1786" s="64"/>
    </row>
    <row r="1787" spans="1:3">
      <c r="A1787" s="63"/>
      <c r="B1787" s="64"/>
      <c r="C1787" s="64"/>
    </row>
    <row r="1788" spans="1:3">
      <c r="A1788" s="63"/>
      <c r="B1788" s="64"/>
      <c r="C1788" s="64"/>
    </row>
    <row r="1789" spans="1:3">
      <c r="A1789" s="63"/>
      <c r="B1789" s="64"/>
      <c r="C1789" s="64"/>
    </row>
    <row r="1790" spans="1:3">
      <c r="A1790" s="63"/>
      <c r="B1790" s="64"/>
      <c r="C1790" s="64"/>
    </row>
    <row r="1791" spans="1:3">
      <c r="A1791" s="63"/>
      <c r="B1791" s="64"/>
      <c r="C1791" s="64"/>
    </row>
    <row r="1792" spans="1:3">
      <c r="A1792" s="63"/>
      <c r="B1792" s="64"/>
      <c r="C1792" s="64"/>
    </row>
    <row r="1793" spans="1:3">
      <c r="A1793" s="63"/>
      <c r="B1793" s="64"/>
      <c r="C1793" s="64"/>
    </row>
    <row r="1794" spans="1:3">
      <c r="A1794" s="63"/>
      <c r="B1794" s="64"/>
      <c r="C1794" s="64"/>
    </row>
    <row r="1795" spans="1:3">
      <c r="A1795" s="63"/>
      <c r="B1795" s="64"/>
      <c r="C1795" s="64"/>
    </row>
    <row r="1796" spans="1:3">
      <c r="A1796" s="63"/>
      <c r="B1796" s="64"/>
      <c r="C1796" s="64"/>
    </row>
    <row r="1797" spans="1:3">
      <c r="A1797" s="63"/>
      <c r="B1797" s="64"/>
      <c r="C1797" s="64"/>
    </row>
    <row r="1798" spans="1:3">
      <c r="A1798" s="63"/>
      <c r="B1798" s="64"/>
      <c r="C1798" s="64"/>
    </row>
    <row r="1799" spans="1:3">
      <c r="A1799" s="63"/>
      <c r="B1799" s="64"/>
      <c r="C1799" s="64"/>
    </row>
    <row r="1800" spans="1:3">
      <c r="A1800" s="63"/>
      <c r="B1800" s="64"/>
      <c r="C1800" s="64"/>
    </row>
    <row r="1801" spans="1:3">
      <c r="A1801" s="63"/>
      <c r="B1801" s="64"/>
      <c r="C1801" s="64"/>
    </row>
    <row r="1802" spans="1:3">
      <c r="A1802" s="63"/>
      <c r="B1802" s="64"/>
      <c r="C1802" s="64"/>
    </row>
    <row r="1803" spans="1:3">
      <c r="A1803" s="63"/>
      <c r="B1803" s="64"/>
      <c r="C1803" s="64"/>
    </row>
    <row r="1804" spans="1:3">
      <c r="A1804" s="63"/>
      <c r="B1804" s="64"/>
      <c r="C1804" s="64"/>
    </row>
    <row r="1805" spans="1:3">
      <c r="A1805" s="63"/>
      <c r="B1805" s="64"/>
      <c r="C1805" s="64"/>
    </row>
    <row r="1806" spans="1:3">
      <c r="A1806" s="63"/>
      <c r="B1806" s="64"/>
      <c r="C1806" s="64"/>
    </row>
    <row r="1807" spans="1:3">
      <c r="A1807" s="63"/>
      <c r="B1807" s="64"/>
      <c r="C1807" s="64"/>
    </row>
    <row r="1808" spans="1:3">
      <c r="A1808" s="63"/>
      <c r="B1808" s="64"/>
      <c r="C1808" s="64"/>
    </row>
    <row r="1809" spans="1:3">
      <c r="A1809" s="63"/>
      <c r="B1809" s="64"/>
      <c r="C1809" s="64"/>
    </row>
    <row r="1810" spans="1:3">
      <c r="A1810" s="63"/>
      <c r="B1810" s="64"/>
      <c r="C1810" s="64"/>
    </row>
    <row r="1811" spans="1:3">
      <c r="A1811" s="63"/>
      <c r="B1811" s="64"/>
      <c r="C1811" s="64"/>
    </row>
    <row r="1812" spans="1:3">
      <c r="A1812" s="63"/>
      <c r="B1812" s="64"/>
      <c r="C1812" s="64"/>
    </row>
    <row r="1813" spans="1:3">
      <c r="A1813" s="63"/>
      <c r="B1813" s="64"/>
      <c r="C1813" s="64"/>
    </row>
    <row r="1814" spans="1:3">
      <c r="A1814" s="63"/>
      <c r="B1814" s="64"/>
      <c r="C1814" s="64"/>
    </row>
    <row r="1815" spans="1:3">
      <c r="A1815" s="63"/>
      <c r="B1815" s="64"/>
      <c r="C1815" s="64"/>
    </row>
    <row r="1816" spans="1:3">
      <c r="A1816" s="63"/>
      <c r="B1816" s="64"/>
      <c r="C1816" s="64"/>
    </row>
    <row r="1817" spans="1:3">
      <c r="A1817" s="63"/>
      <c r="B1817" s="64"/>
      <c r="C1817" s="64"/>
    </row>
    <row r="1818" spans="1:3">
      <c r="A1818" s="63"/>
      <c r="B1818" s="64"/>
      <c r="C1818" s="64"/>
    </row>
    <row r="1819" spans="1:3">
      <c r="A1819" s="63"/>
      <c r="B1819" s="64"/>
      <c r="C1819" s="64"/>
    </row>
    <row r="1820" spans="1:3">
      <c r="A1820" s="63"/>
      <c r="B1820" s="64"/>
      <c r="C1820" s="64"/>
    </row>
    <row r="1821" spans="1:3">
      <c r="A1821" s="63"/>
      <c r="B1821" s="64"/>
      <c r="C1821" s="64"/>
    </row>
    <row r="1822" spans="1:3">
      <c r="A1822" s="63"/>
      <c r="B1822" s="64"/>
      <c r="C1822" s="64"/>
    </row>
    <row r="1823" spans="1:3">
      <c r="A1823" s="63"/>
      <c r="B1823" s="64"/>
      <c r="C1823" s="64"/>
    </row>
    <row r="1824" spans="1:3">
      <c r="A1824" s="63"/>
      <c r="B1824" s="64"/>
      <c r="C1824" s="64"/>
    </row>
    <row r="1825" spans="1:3">
      <c r="A1825" s="63"/>
      <c r="B1825" s="64"/>
      <c r="C1825" s="64"/>
    </row>
    <row r="1826" spans="1:3">
      <c r="A1826" s="63"/>
      <c r="B1826" s="64"/>
      <c r="C1826" s="64"/>
    </row>
    <row r="1827" spans="1:3">
      <c r="A1827" s="63"/>
      <c r="B1827" s="64"/>
      <c r="C1827" s="64"/>
    </row>
    <row r="1828" spans="1:3">
      <c r="A1828" s="63"/>
      <c r="B1828" s="64"/>
      <c r="C1828" s="64"/>
    </row>
    <row r="1829" spans="1:3">
      <c r="A1829" s="63"/>
      <c r="B1829" s="64"/>
      <c r="C1829" s="64"/>
    </row>
    <row r="1830" spans="1:3">
      <c r="A1830" s="63"/>
      <c r="B1830" s="64"/>
      <c r="C1830" s="64"/>
    </row>
    <row r="1831" spans="1:3">
      <c r="A1831" s="63"/>
      <c r="B1831" s="64"/>
      <c r="C1831" s="64"/>
    </row>
    <row r="1832" spans="1:3">
      <c r="A1832" s="63"/>
      <c r="B1832" s="64"/>
      <c r="C1832" s="64"/>
    </row>
    <row r="1833" spans="1:3">
      <c r="A1833" s="63"/>
      <c r="B1833" s="64"/>
      <c r="C1833" s="64"/>
    </row>
    <row r="1834" spans="1:3">
      <c r="A1834" s="63"/>
      <c r="B1834" s="64"/>
      <c r="C1834" s="64"/>
    </row>
    <row r="1835" spans="1:3">
      <c r="A1835" s="63"/>
      <c r="B1835" s="64"/>
      <c r="C1835" s="64"/>
    </row>
    <row r="1836" spans="1:3">
      <c r="A1836" s="63"/>
      <c r="B1836" s="64"/>
      <c r="C1836" s="64"/>
    </row>
    <row r="1837" spans="1:3">
      <c r="A1837" s="63"/>
      <c r="B1837" s="64"/>
      <c r="C1837" s="64"/>
    </row>
    <row r="1838" spans="1:3">
      <c r="A1838" s="63"/>
      <c r="B1838" s="64"/>
      <c r="C1838" s="64"/>
    </row>
    <row r="1839" spans="1:3">
      <c r="A1839" s="63"/>
      <c r="B1839" s="64"/>
      <c r="C1839" s="64"/>
    </row>
    <row r="1840" spans="1:3">
      <c r="A1840" s="63"/>
      <c r="B1840" s="64"/>
      <c r="C1840" s="64"/>
    </row>
    <row r="1841" spans="1:3">
      <c r="A1841" s="63"/>
      <c r="B1841" s="64"/>
      <c r="C1841" s="64"/>
    </row>
    <row r="1842" spans="1:3">
      <c r="A1842" s="63"/>
      <c r="B1842" s="64"/>
      <c r="C1842" s="64"/>
    </row>
    <row r="1843" spans="1:3">
      <c r="A1843" s="63"/>
      <c r="B1843" s="64"/>
      <c r="C1843" s="64"/>
    </row>
    <row r="1844" spans="1:3">
      <c r="A1844" s="63"/>
      <c r="B1844" s="64"/>
      <c r="C1844" s="64"/>
    </row>
    <row r="1845" spans="1:3">
      <c r="A1845" s="63"/>
      <c r="B1845" s="64"/>
      <c r="C1845" s="64"/>
    </row>
    <row r="1846" spans="1:3">
      <c r="A1846" s="63"/>
      <c r="B1846" s="64"/>
      <c r="C1846" s="64"/>
    </row>
    <row r="1847" spans="1:3">
      <c r="A1847" s="63"/>
      <c r="B1847" s="64"/>
      <c r="C1847" s="64"/>
    </row>
    <row r="1848" spans="1:3">
      <c r="A1848" s="63"/>
      <c r="B1848" s="64"/>
      <c r="C1848" s="64"/>
    </row>
    <row r="1849" spans="1:3">
      <c r="A1849" s="63"/>
      <c r="B1849" s="64"/>
      <c r="C1849" s="64"/>
    </row>
    <row r="1850" spans="1:3">
      <c r="A1850" s="63"/>
      <c r="B1850" s="64"/>
      <c r="C1850" s="64"/>
    </row>
    <row r="1851" spans="1:3">
      <c r="A1851" s="63"/>
      <c r="B1851" s="64"/>
      <c r="C1851" s="64"/>
    </row>
    <row r="1852" spans="1:3">
      <c r="A1852" s="63"/>
      <c r="B1852" s="64"/>
      <c r="C1852" s="64"/>
    </row>
    <row r="1853" spans="1:3">
      <c r="A1853" s="63"/>
      <c r="B1853" s="64"/>
      <c r="C1853" s="64"/>
    </row>
    <row r="1854" spans="1:3">
      <c r="A1854" s="63"/>
      <c r="B1854" s="64"/>
      <c r="C1854" s="64"/>
    </row>
    <row r="1855" spans="1:3">
      <c r="A1855" s="63"/>
      <c r="B1855" s="64"/>
      <c r="C1855" s="64"/>
    </row>
    <row r="1856" spans="1:3">
      <c r="A1856" s="63"/>
      <c r="B1856" s="64"/>
      <c r="C1856" s="64"/>
    </row>
    <row r="1857" spans="1:3">
      <c r="A1857" s="63"/>
      <c r="B1857" s="64"/>
      <c r="C1857" s="64"/>
    </row>
    <row r="1858" spans="1:3">
      <c r="A1858" s="63"/>
      <c r="B1858" s="64"/>
      <c r="C1858" s="64"/>
    </row>
    <row r="1859" spans="1:3">
      <c r="A1859" s="63"/>
      <c r="B1859" s="64"/>
      <c r="C1859" s="64"/>
    </row>
    <row r="1860" spans="1:3">
      <c r="A1860" s="63"/>
      <c r="B1860" s="64"/>
      <c r="C1860" s="64"/>
    </row>
    <row r="1861" spans="1:3">
      <c r="A1861" s="63"/>
      <c r="B1861" s="64"/>
      <c r="C1861" s="64"/>
    </row>
    <row r="1862" spans="1:3">
      <c r="A1862" s="63"/>
      <c r="B1862" s="64"/>
      <c r="C1862" s="64"/>
    </row>
    <row r="1863" spans="1:3">
      <c r="A1863" s="63"/>
      <c r="B1863" s="64"/>
      <c r="C1863" s="64"/>
    </row>
    <row r="1864" spans="1:3">
      <c r="A1864" s="63"/>
      <c r="B1864" s="64"/>
      <c r="C1864" s="64"/>
    </row>
    <row r="1865" spans="1:3">
      <c r="A1865" s="63"/>
      <c r="B1865" s="64"/>
      <c r="C1865" s="64"/>
    </row>
    <row r="1866" spans="1:3">
      <c r="A1866" s="63"/>
      <c r="B1866" s="64"/>
      <c r="C1866" s="64"/>
    </row>
    <row r="1867" spans="1:3">
      <c r="A1867" s="63"/>
      <c r="B1867" s="64"/>
      <c r="C1867" s="64"/>
    </row>
    <row r="1868" spans="1:3">
      <c r="A1868" s="63"/>
      <c r="B1868" s="64"/>
      <c r="C1868" s="64"/>
    </row>
    <row r="1869" spans="1:3">
      <c r="A1869" s="63"/>
      <c r="B1869" s="64"/>
      <c r="C1869" s="64"/>
    </row>
    <row r="1870" spans="1:3">
      <c r="A1870" s="63"/>
      <c r="B1870" s="64"/>
      <c r="C1870" s="64"/>
    </row>
    <row r="1871" spans="1:3">
      <c r="A1871" s="63"/>
      <c r="B1871" s="64"/>
      <c r="C1871" s="64"/>
    </row>
    <row r="1872" spans="1:3">
      <c r="A1872" s="63"/>
      <c r="B1872" s="64"/>
      <c r="C1872" s="64"/>
    </row>
    <row r="1873" spans="1:3">
      <c r="A1873" s="63"/>
      <c r="B1873" s="64"/>
      <c r="C1873" s="64"/>
    </row>
    <row r="1874" spans="1:3">
      <c r="A1874" s="63"/>
      <c r="B1874" s="64"/>
      <c r="C1874" s="64"/>
    </row>
    <row r="1875" spans="1:3">
      <c r="A1875" s="63"/>
      <c r="B1875" s="64"/>
      <c r="C1875" s="64"/>
    </row>
    <row r="1876" spans="1:3">
      <c r="A1876" s="63"/>
      <c r="B1876" s="64"/>
      <c r="C1876" s="64"/>
    </row>
    <row r="1877" spans="1:3">
      <c r="A1877" s="63"/>
      <c r="B1877" s="64"/>
      <c r="C1877" s="64"/>
    </row>
    <row r="1878" spans="1:3">
      <c r="A1878" s="63"/>
      <c r="B1878" s="64"/>
      <c r="C1878" s="64"/>
    </row>
    <row r="1879" spans="1:3">
      <c r="A1879" s="63"/>
      <c r="B1879" s="64"/>
      <c r="C1879" s="64"/>
    </row>
    <row r="1880" spans="1:3">
      <c r="A1880" s="63"/>
      <c r="B1880" s="64"/>
      <c r="C1880" s="64"/>
    </row>
    <row r="1881" spans="1:3">
      <c r="A1881" s="63"/>
      <c r="B1881" s="64"/>
      <c r="C1881" s="64"/>
    </row>
    <row r="1882" spans="1:3">
      <c r="A1882" s="63"/>
      <c r="B1882" s="64"/>
      <c r="C1882" s="64"/>
    </row>
    <row r="1883" spans="1:3">
      <c r="A1883" s="63"/>
      <c r="B1883" s="64"/>
      <c r="C1883" s="64"/>
    </row>
    <row r="1884" spans="1:3">
      <c r="A1884" s="63"/>
      <c r="B1884" s="64"/>
      <c r="C1884" s="64"/>
    </row>
    <row r="1885" spans="1:3">
      <c r="A1885" s="63"/>
      <c r="B1885" s="64"/>
      <c r="C1885" s="64"/>
    </row>
    <row r="1886" spans="1:3">
      <c r="A1886" s="63"/>
      <c r="B1886" s="64"/>
      <c r="C1886" s="64"/>
    </row>
    <row r="1887" spans="1:3">
      <c r="A1887" s="63"/>
      <c r="B1887" s="64"/>
      <c r="C1887" s="64"/>
    </row>
    <row r="1888" spans="1:3">
      <c r="A1888" s="63"/>
      <c r="B1888" s="64"/>
      <c r="C1888" s="64"/>
    </row>
    <row r="1889" spans="1:3">
      <c r="A1889" s="63"/>
      <c r="B1889" s="64"/>
      <c r="C1889" s="64"/>
    </row>
    <row r="1890" spans="1:3">
      <c r="A1890" s="63"/>
      <c r="B1890" s="64"/>
      <c r="C1890" s="64"/>
    </row>
    <row r="1891" spans="1:3">
      <c r="A1891" s="63"/>
      <c r="B1891" s="64"/>
      <c r="C1891" s="64"/>
    </row>
    <row r="1892" spans="1:3">
      <c r="A1892" s="63"/>
      <c r="B1892" s="64"/>
      <c r="C1892" s="64"/>
    </row>
    <row r="1893" spans="1:3">
      <c r="A1893" s="63"/>
      <c r="B1893" s="64"/>
      <c r="C1893" s="64"/>
    </row>
    <row r="1894" spans="1:3">
      <c r="A1894" s="63"/>
      <c r="B1894" s="64"/>
      <c r="C1894" s="64"/>
    </row>
    <row r="1895" spans="1:3">
      <c r="A1895" s="63"/>
      <c r="B1895" s="64"/>
      <c r="C1895" s="64"/>
    </row>
    <row r="1896" spans="1:3">
      <c r="A1896" s="63"/>
      <c r="B1896" s="64"/>
      <c r="C1896" s="64"/>
    </row>
    <row r="1897" spans="1:3">
      <c r="A1897" s="63"/>
      <c r="B1897" s="64"/>
      <c r="C1897" s="64"/>
    </row>
    <row r="1898" spans="1:3">
      <c r="A1898" s="63"/>
      <c r="B1898" s="64"/>
      <c r="C1898" s="64"/>
    </row>
    <row r="1899" spans="1:3">
      <c r="A1899" s="63"/>
      <c r="B1899" s="64"/>
      <c r="C1899" s="64"/>
    </row>
    <row r="1900" spans="1:3">
      <c r="A1900" s="63"/>
      <c r="B1900" s="64"/>
      <c r="C1900" s="64"/>
    </row>
    <row r="1901" spans="1:3">
      <c r="A1901" s="63"/>
      <c r="B1901" s="64"/>
      <c r="C1901" s="64"/>
    </row>
    <row r="1902" spans="1:3">
      <c r="A1902" s="63"/>
      <c r="B1902" s="64"/>
      <c r="C1902" s="64"/>
    </row>
    <row r="1903" spans="1:3">
      <c r="A1903" s="63"/>
      <c r="B1903" s="64"/>
      <c r="C1903" s="64"/>
    </row>
    <row r="1904" spans="1:3">
      <c r="A1904" s="63"/>
      <c r="B1904" s="64"/>
      <c r="C1904" s="64"/>
    </row>
    <row r="1905" spans="1:3">
      <c r="A1905" s="63"/>
      <c r="B1905" s="64"/>
      <c r="C1905" s="64"/>
    </row>
    <row r="1906" spans="1:3">
      <c r="A1906" s="63"/>
      <c r="B1906" s="64"/>
      <c r="C1906" s="64"/>
    </row>
    <row r="1907" spans="1:3">
      <c r="A1907" s="63"/>
      <c r="B1907" s="64"/>
      <c r="C1907" s="64"/>
    </row>
    <row r="1908" spans="1:3">
      <c r="A1908" s="63"/>
      <c r="B1908" s="64"/>
      <c r="C1908" s="64"/>
    </row>
    <row r="1909" spans="1:3">
      <c r="A1909" s="63"/>
      <c r="B1909" s="64"/>
      <c r="C1909" s="64"/>
    </row>
    <row r="1910" spans="1:3">
      <c r="A1910" s="63"/>
      <c r="B1910" s="64"/>
      <c r="C1910" s="64"/>
    </row>
    <row r="1911" spans="1:3">
      <c r="A1911" s="63"/>
      <c r="B1911" s="64"/>
      <c r="C1911" s="64"/>
    </row>
    <row r="1912" spans="1:3">
      <c r="A1912" s="63"/>
      <c r="B1912" s="64"/>
      <c r="C1912" s="64"/>
    </row>
    <row r="1913" spans="1:3">
      <c r="A1913" s="63"/>
      <c r="B1913" s="64"/>
      <c r="C1913" s="64"/>
    </row>
    <row r="1914" spans="1:3">
      <c r="A1914" s="63"/>
      <c r="B1914" s="64"/>
      <c r="C1914" s="64"/>
    </row>
    <row r="1915" spans="1:3">
      <c r="A1915" s="63"/>
      <c r="B1915" s="64"/>
      <c r="C1915" s="64"/>
    </row>
    <row r="1916" spans="1:3">
      <c r="A1916" s="63"/>
      <c r="B1916" s="64"/>
      <c r="C1916" s="64"/>
    </row>
    <row r="1917" spans="1:3">
      <c r="A1917" s="63"/>
      <c r="B1917" s="64"/>
      <c r="C1917" s="64"/>
    </row>
    <row r="1918" spans="1:3">
      <c r="A1918" s="63"/>
      <c r="B1918" s="64"/>
      <c r="C1918" s="64"/>
    </row>
    <row r="1919" spans="1:3">
      <c r="A1919" s="63"/>
      <c r="B1919" s="64"/>
      <c r="C1919" s="64"/>
    </row>
    <row r="1920" spans="1:3">
      <c r="A1920" s="63"/>
      <c r="B1920" s="64"/>
      <c r="C1920" s="64"/>
    </row>
    <row r="1921" spans="1:3">
      <c r="A1921" s="63"/>
      <c r="B1921" s="64"/>
      <c r="C1921" s="64"/>
    </row>
    <row r="1922" spans="1:3">
      <c r="A1922" s="63"/>
      <c r="B1922" s="64"/>
      <c r="C1922" s="64"/>
    </row>
    <row r="1923" spans="1:3">
      <c r="A1923" s="63"/>
      <c r="B1923" s="64"/>
      <c r="C1923" s="64"/>
    </row>
    <row r="1924" spans="1:3">
      <c r="A1924" s="63"/>
      <c r="B1924" s="64"/>
      <c r="C1924" s="64"/>
    </row>
    <row r="1925" spans="1:3">
      <c r="A1925" s="63"/>
      <c r="B1925" s="64"/>
      <c r="C1925" s="64"/>
    </row>
    <row r="1926" spans="1:3">
      <c r="A1926" s="63"/>
      <c r="B1926" s="64"/>
      <c r="C1926" s="64"/>
    </row>
    <row r="1927" spans="1:3">
      <c r="A1927" s="63"/>
      <c r="B1927" s="64"/>
      <c r="C1927" s="64"/>
    </row>
    <row r="1928" spans="1:3">
      <c r="A1928" s="63"/>
      <c r="B1928" s="64"/>
      <c r="C1928" s="64"/>
    </row>
    <row r="1929" spans="1:3">
      <c r="A1929" s="63"/>
      <c r="B1929" s="64"/>
      <c r="C1929" s="64"/>
    </row>
    <row r="1930" spans="1:3">
      <c r="A1930" s="63"/>
      <c r="B1930" s="64"/>
      <c r="C1930" s="64"/>
    </row>
    <row r="1931" spans="1:3">
      <c r="A1931" s="63"/>
      <c r="B1931" s="64"/>
      <c r="C1931" s="64"/>
    </row>
    <row r="1932" spans="1:3">
      <c r="A1932" s="63"/>
      <c r="B1932" s="64"/>
      <c r="C1932" s="64"/>
    </row>
    <row r="1933" spans="1:3">
      <c r="A1933" s="63"/>
      <c r="B1933" s="64"/>
      <c r="C1933" s="64"/>
    </row>
    <row r="1934" spans="1:3">
      <c r="A1934" s="63"/>
      <c r="B1934" s="64"/>
      <c r="C1934" s="64"/>
    </row>
    <row r="1935" spans="1:3">
      <c r="A1935" s="63"/>
      <c r="B1935" s="64"/>
      <c r="C1935" s="64"/>
    </row>
    <row r="1936" spans="1:3">
      <c r="A1936" s="63"/>
      <c r="B1936" s="64"/>
      <c r="C1936" s="64"/>
    </row>
    <row r="1937" spans="1:3">
      <c r="A1937" s="63"/>
      <c r="B1937" s="64"/>
      <c r="C1937" s="64"/>
    </row>
    <row r="1938" spans="1:3">
      <c r="A1938" s="63"/>
      <c r="B1938" s="64"/>
      <c r="C1938" s="64"/>
    </row>
    <row r="1939" spans="1:3">
      <c r="A1939" s="63"/>
      <c r="B1939" s="64"/>
      <c r="C1939" s="64"/>
    </row>
    <row r="1940" spans="1:3">
      <c r="A1940" s="63"/>
      <c r="B1940" s="64"/>
      <c r="C1940" s="64"/>
    </row>
    <row r="1941" spans="1:3">
      <c r="A1941" s="63"/>
      <c r="B1941" s="64"/>
      <c r="C1941" s="64"/>
    </row>
    <row r="1942" spans="1:3">
      <c r="A1942" s="63"/>
      <c r="B1942" s="64"/>
      <c r="C1942" s="64"/>
    </row>
    <row r="1943" spans="1:3">
      <c r="A1943" s="63"/>
      <c r="B1943" s="64"/>
      <c r="C1943" s="64"/>
    </row>
    <row r="1944" spans="1:3">
      <c r="A1944" s="63"/>
      <c r="B1944" s="64"/>
      <c r="C1944" s="64"/>
    </row>
    <row r="1945" spans="1:3">
      <c r="A1945" s="63"/>
      <c r="B1945" s="64"/>
      <c r="C1945" s="64"/>
    </row>
    <row r="1946" spans="1:3">
      <c r="A1946" s="63"/>
      <c r="B1946" s="64"/>
      <c r="C1946" s="64"/>
    </row>
    <row r="1947" spans="1:3">
      <c r="A1947" s="63"/>
      <c r="B1947" s="64"/>
      <c r="C1947" s="64"/>
    </row>
    <row r="1948" spans="1:3">
      <c r="A1948" s="63"/>
      <c r="B1948" s="64"/>
      <c r="C1948" s="64"/>
    </row>
    <row r="1949" spans="1:3">
      <c r="A1949" s="63"/>
      <c r="B1949" s="64"/>
      <c r="C1949" s="64"/>
    </row>
    <row r="1950" spans="1:3">
      <c r="A1950" s="63"/>
      <c r="B1950" s="64"/>
      <c r="C1950" s="64"/>
    </row>
    <row r="1951" spans="1:3">
      <c r="A1951" s="63"/>
      <c r="B1951" s="64"/>
      <c r="C1951" s="64"/>
    </row>
    <row r="1952" spans="1:3">
      <c r="A1952" s="63"/>
      <c r="B1952" s="64"/>
      <c r="C1952" s="64"/>
    </row>
    <row r="1953" spans="1:3">
      <c r="A1953" s="63"/>
      <c r="B1953" s="64"/>
      <c r="C1953" s="64"/>
    </row>
    <row r="1954" spans="1:3">
      <c r="A1954" s="63"/>
      <c r="B1954" s="64"/>
      <c r="C1954" s="64"/>
    </row>
    <row r="1955" spans="1:3">
      <c r="A1955" s="63"/>
      <c r="B1955" s="64"/>
      <c r="C1955" s="64"/>
    </row>
    <row r="1956" spans="1:3">
      <c r="A1956" s="63"/>
      <c r="B1956" s="64"/>
      <c r="C1956" s="64"/>
    </row>
    <row r="1957" spans="1:3">
      <c r="A1957" s="63"/>
      <c r="B1957" s="64"/>
      <c r="C1957" s="64"/>
    </row>
    <row r="1958" spans="1:3">
      <c r="A1958" s="63"/>
      <c r="B1958" s="64"/>
      <c r="C1958" s="64"/>
    </row>
    <row r="1959" spans="1:3">
      <c r="A1959" s="63"/>
      <c r="B1959" s="64"/>
      <c r="C1959" s="64"/>
    </row>
    <row r="1960" spans="1:3">
      <c r="A1960" s="63"/>
      <c r="B1960" s="64"/>
      <c r="C1960" s="64"/>
    </row>
    <row r="1961" spans="1:3">
      <c r="A1961" s="63"/>
      <c r="B1961" s="64"/>
      <c r="C1961" s="64"/>
    </row>
    <row r="1962" spans="1:3">
      <c r="A1962" s="63"/>
      <c r="B1962" s="64"/>
      <c r="C1962" s="64"/>
    </row>
    <row r="1963" spans="1:3">
      <c r="A1963" s="63"/>
      <c r="B1963" s="64"/>
      <c r="C1963" s="64"/>
    </row>
    <row r="1964" spans="1:3">
      <c r="A1964" s="63"/>
      <c r="B1964" s="64"/>
      <c r="C1964" s="64"/>
    </row>
    <row r="1965" spans="1:3">
      <c r="A1965" s="63"/>
      <c r="B1965" s="64"/>
      <c r="C1965" s="64"/>
    </row>
    <row r="1966" spans="1:3">
      <c r="A1966" s="63"/>
      <c r="B1966" s="64"/>
      <c r="C1966" s="64"/>
    </row>
    <row r="1967" spans="1:3">
      <c r="A1967" s="63"/>
      <c r="B1967" s="64"/>
      <c r="C1967" s="64"/>
    </row>
    <row r="1968" spans="1:3">
      <c r="A1968" s="63"/>
      <c r="B1968" s="64"/>
      <c r="C1968" s="64"/>
    </row>
    <row r="1969" spans="1:3">
      <c r="A1969" s="63"/>
      <c r="B1969" s="64"/>
      <c r="C1969" s="64"/>
    </row>
    <row r="1970" spans="1:3">
      <c r="A1970" s="63"/>
      <c r="B1970" s="64"/>
      <c r="C1970" s="64"/>
    </row>
    <row r="1971" spans="1:3">
      <c r="A1971" s="63"/>
      <c r="B1971" s="64"/>
      <c r="C1971" s="64"/>
    </row>
  </sheetData>
  <mergeCells count="5">
    <mergeCell ref="A2:C2"/>
    <mergeCell ref="A3:C3"/>
    <mergeCell ref="A5:C5"/>
    <mergeCell ref="A7:A8"/>
    <mergeCell ref="B7:C7"/>
  </mergeCells>
  <pageMargins left="0.70866141732283472" right="0.70866141732283472" top="0.74803149606299213" bottom="0.74803149606299213" header="0.31496062992125984" footer="0.31496062992125984"/>
  <pageSetup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zoomScale="85" zoomScaleNormal="85" workbookViewId="0">
      <selection activeCell="C14" sqref="C14"/>
    </sheetView>
  </sheetViews>
  <sheetFormatPr defaultColWidth="9.140625" defaultRowHeight="13.5"/>
  <cols>
    <col min="1" max="1" width="8.140625" style="69" bestFit="1" customWidth="1"/>
    <col min="2" max="2" width="11.5703125" style="69" bestFit="1" customWidth="1"/>
    <col min="3" max="3" width="80.85546875" style="69" customWidth="1"/>
    <col min="4" max="4" width="21.7109375" style="69" customWidth="1"/>
    <col min="5" max="5" width="27" style="69" customWidth="1"/>
    <col min="6" max="6" width="10.28515625" style="68" customWidth="1"/>
    <col min="7" max="7" width="45.42578125" style="68" customWidth="1"/>
    <col min="8" max="9" width="16.42578125" style="68" customWidth="1"/>
    <col min="10" max="10" width="9.140625" style="68"/>
    <col min="11" max="16384" width="9.140625" style="69"/>
  </cols>
  <sheetData>
    <row r="1" spans="1:10">
      <c r="A1" s="36"/>
      <c r="B1" s="36"/>
      <c r="C1" s="66"/>
      <c r="D1" s="66"/>
      <c r="E1" s="67" t="s">
        <v>277</v>
      </c>
      <c r="I1" s="69"/>
      <c r="J1" s="69"/>
    </row>
    <row r="2" spans="1:10">
      <c r="A2" s="70"/>
      <c r="E2" s="71" t="s">
        <v>0</v>
      </c>
      <c r="I2" s="69"/>
      <c r="J2" s="69"/>
    </row>
    <row r="3" spans="1:10">
      <c r="A3" s="70"/>
      <c r="E3" s="71" t="s">
        <v>1</v>
      </c>
      <c r="I3" s="69"/>
      <c r="J3" s="69"/>
    </row>
    <row r="4" spans="1:10" ht="71.25" customHeight="1">
      <c r="A4" s="279" t="s">
        <v>70</v>
      </c>
      <c r="B4" s="279"/>
      <c r="C4" s="279"/>
      <c r="D4" s="279"/>
      <c r="E4" s="279"/>
      <c r="G4" s="72"/>
      <c r="I4" s="69"/>
      <c r="J4" s="69"/>
    </row>
    <row r="5" spans="1:10">
      <c r="A5" s="70"/>
      <c r="E5" s="73" t="s">
        <v>61</v>
      </c>
      <c r="G5" s="78">
        <f>+D10+D18+D30</f>
        <v>0</v>
      </c>
      <c r="H5" s="78">
        <f>+E10+E18+E30</f>
        <v>0</v>
      </c>
      <c r="I5" s="69"/>
      <c r="J5" s="69"/>
    </row>
    <row r="6" spans="1:10" ht="53.25" customHeight="1">
      <c r="A6" s="280" t="s">
        <v>71</v>
      </c>
      <c r="B6" s="280"/>
      <c r="C6" s="280" t="s">
        <v>72</v>
      </c>
      <c r="D6" s="281" t="s">
        <v>4</v>
      </c>
      <c r="E6" s="282"/>
      <c r="I6" s="69"/>
      <c r="J6" s="69"/>
    </row>
    <row r="7" spans="1:10">
      <c r="A7" s="74" t="s">
        <v>35</v>
      </c>
      <c r="B7" s="74" t="s">
        <v>64</v>
      </c>
      <c r="C7" s="280"/>
      <c r="D7" s="74" t="s">
        <v>33</v>
      </c>
      <c r="E7" s="74" t="s">
        <v>63</v>
      </c>
      <c r="I7" s="69"/>
      <c r="J7" s="69"/>
    </row>
    <row r="8" spans="1:10" ht="27">
      <c r="A8" s="75"/>
      <c r="B8" s="75"/>
      <c r="C8" s="76" t="s">
        <v>73</v>
      </c>
      <c r="D8" s="77">
        <f>D10+D18+D30</f>
        <v>0</v>
      </c>
      <c r="E8" s="77">
        <f>E10+E18+E30</f>
        <v>0</v>
      </c>
      <c r="F8" s="78"/>
      <c r="G8" s="79"/>
      <c r="H8" s="80"/>
      <c r="I8" s="69"/>
      <c r="J8" s="69"/>
    </row>
    <row r="9" spans="1:10" s="83" customFormat="1">
      <c r="A9" s="283"/>
      <c r="B9" s="284"/>
      <c r="C9" s="81" t="s">
        <v>74</v>
      </c>
      <c r="D9" s="81"/>
      <c r="E9" s="82"/>
    </row>
    <row r="10" spans="1:10" s="83" customFormat="1" ht="27">
      <c r="A10" s="275" t="s">
        <v>207</v>
      </c>
      <c r="B10" s="275"/>
      <c r="C10" s="84" t="s">
        <v>208</v>
      </c>
      <c r="D10" s="276">
        <f>D14</f>
        <v>-10268.5</v>
      </c>
      <c r="E10" s="276">
        <f>E14</f>
        <v>-10268.5</v>
      </c>
    </row>
    <row r="11" spans="1:10" s="83" customFormat="1" ht="40.5">
      <c r="A11" s="275"/>
      <c r="B11" s="275"/>
      <c r="C11" s="84" t="s">
        <v>209</v>
      </c>
      <c r="D11" s="277"/>
      <c r="E11" s="277"/>
    </row>
    <row r="12" spans="1:10" s="83" customFormat="1" ht="27">
      <c r="A12" s="275"/>
      <c r="B12" s="275"/>
      <c r="C12" s="84" t="s">
        <v>210</v>
      </c>
      <c r="D12" s="278"/>
      <c r="E12" s="278"/>
    </row>
    <row r="13" spans="1:10" s="83" customFormat="1">
      <c r="A13" s="285" t="s">
        <v>76</v>
      </c>
      <c r="B13" s="285"/>
      <c r="C13" s="285"/>
      <c r="D13" s="285"/>
      <c r="E13" s="285"/>
    </row>
    <row r="14" spans="1:10" s="83" customFormat="1" ht="54">
      <c r="A14" s="275"/>
      <c r="B14" s="275" t="s">
        <v>211</v>
      </c>
      <c r="C14" s="84" t="s">
        <v>212</v>
      </c>
      <c r="D14" s="286">
        <f>+'4'!D15</f>
        <v>-10268.5</v>
      </c>
      <c r="E14" s="286">
        <f>+'4'!G15</f>
        <v>-10268.5</v>
      </c>
    </row>
    <row r="15" spans="1:10" s="83" customFormat="1" ht="27">
      <c r="A15" s="275"/>
      <c r="B15" s="275"/>
      <c r="C15" s="84" t="s">
        <v>213</v>
      </c>
      <c r="D15" s="287"/>
      <c r="E15" s="287"/>
    </row>
    <row r="16" spans="1:10" s="83" customFormat="1">
      <c r="A16" s="275"/>
      <c r="B16" s="275"/>
      <c r="C16" s="85" t="s">
        <v>78</v>
      </c>
      <c r="D16" s="287"/>
      <c r="E16" s="287"/>
    </row>
    <row r="17" spans="1:5" s="83" customFormat="1">
      <c r="A17" s="275"/>
      <c r="B17" s="275"/>
      <c r="C17" s="84" t="s">
        <v>79</v>
      </c>
      <c r="D17" s="288"/>
      <c r="E17" s="288"/>
    </row>
    <row r="18" spans="1:5" s="83" customFormat="1" ht="27">
      <c r="A18" s="275" t="s">
        <v>214</v>
      </c>
      <c r="B18" s="275"/>
      <c r="C18" s="84" t="s">
        <v>215</v>
      </c>
      <c r="D18" s="276">
        <f>D22+D26</f>
        <v>309836.39999999997</v>
      </c>
      <c r="E18" s="276">
        <f>E22+E26</f>
        <v>309836.39999999997</v>
      </c>
    </row>
    <row r="19" spans="1:5" s="83" customFormat="1" ht="27">
      <c r="A19" s="275"/>
      <c r="B19" s="275"/>
      <c r="C19" s="84" t="s">
        <v>216</v>
      </c>
      <c r="D19" s="277"/>
      <c r="E19" s="277"/>
    </row>
    <row r="20" spans="1:5" s="83" customFormat="1" ht="27">
      <c r="A20" s="275"/>
      <c r="B20" s="275"/>
      <c r="C20" s="84" t="s">
        <v>217</v>
      </c>
      <c r="D20" s="278"/>
      <c r="E20" s="278"/>
    </row>
    <row r="21" spans="1:5" s="83" customFormat="1">
      <c r="A21" s="285" t="s">
        <v>76</v>
      </c>
      <c r="B21" s="285"/>
      <c r="C21" s="285"/>
      <c r="D21" s="285"/>
      <c r="E21" s="285"/>
    </row>
    <row r="22" spans="1:5" s="83" customFormat="1" ht="54">
      <c r="A22" s="275"/>
      <c r="B22" s="275" t="s">
        <v>218</v>
      </c>
      <c r="C22" s="84" t="s">
        <v>219</v>
      </c>
      <c r="D22" s="286">
        <f>+'4'!D25</f>
        <v>-111256.3</v>
      </c>
      <c r="E22" s="286">
        <f>+'4'!G25</f>
        <v>-111256.3</v>
      </c>
    </row>
    <row r="23" spans="1:5" s="83" customFormat="1" ht="40.5">
      <c r="A23" s="275"/>
      <c r="B23" s="275"/>
      <c r="C23" s="84" t="s">
        <v>220</v>
      </c>
      <c r="D23" s="287"/>
      <c r="E23" s="287"/>
    </row>
    <row r="24" spans="1:5" s="83" customFormat="1">
      <c r="A24" s="275"/>
      <c r="B24" s="275"/>
      <c r="C24" s="85" t="s">
        <v>78</v>
      </c>
      <c r="D24" s="287"/>
      <c r="E24" s="287"/>
    </row>
    <row r="25" spans="1:5" s="83" customFormat="1">
      <c r="A25" s="275"/>
      <c r="B25" s="275"/>
      <c r="C25" s="84" t="s">
        <v>79</v>
      </c>
      <c r="D25" s="288"/>
      <c r="E25" s="288"/>
    </row>
    <row r="26" spans="1:5" s="83" customFormat="1" ht="54">
      <c r="A26" s="275"/>
      <c r="B26" s="275" t="s">
        <v>221</v>
      </c>
      <c r="C26" s="84" t="s">
        <v>222</v>
      </c>
      <c r="D26" s="286">
        <f>+'4'!D33</f>
        <v>421092.69999999995</v>
      </c>
      <c r="E26" s="286">
        <f>+'4'!G33</f>
        <v>421092.69999999995</v>
      </c>
    </row>
    <row r="27" spans="1:5" s="83" customFormat="1" ht="27">
      <c r="A27" s="275"/>
      <c r="B27" s="275"/>
      <c r="C27" s="84" t="s">
        <v>223</v>
      </c>
      <c r="D27" s="287"/>
      <c r="E27" s="287"/>
    </row>
    <row r="28" spans="1:5" s="83" customFormat="1">
      <c r="A28" s="275"/>
      <c r="B28" s="275"/>
      <c r="C28" s="85" t="s">
        <v>78</v>
      </c>
      <c r="D28" s="287"/>
      <c r="E28" s="287"/>
    </row>
    <row r="29" spans="1:5" s="83" customFormat="1">
      <c r="A29" s="275"/>
      <c r="B29" s="275"/>
      <c r="C29" s="84" t="s">
        <v>79</v>
      </c>
      <c r="D29" s="288"/>
      <c r="E29" s="288"/>
    </row>
    <row r="30" spans="1:5" s="83" customFormat="1" ht="27">
      <c r="A30" s="275" t="s">
        <v>75</v>
      </c>
      <c r="B30" s="275"/>
      <c r="C30" s="84" t="s">
        <v>312</v>
      </c>
      <c r="D30" s="276">
        <f>+D34+D38+D42</f>
        <v>-299567.90000000002</v>
      </c>
      <c r="E30" s="276">
        <f>+E34+E38+E42</f>
        <v>-299567.89999999997</v>
      </c>
    </row>
    <row r="31" spans="1:5" s="83" customFormat="1" ht="40.5">
      <c r="A31" s="275"/>
      <c r="B31" s="275"/>
      <c r="C31" s="84" t="s">
        <v>313</v>
      </c>
      <c r="D31" s="277"/>
      <c r="E31" s="277"/>
    </row>
    <row r="32" spans="1:5" s="83" customFormat="1" ht="27">
      <c r="A32" s="275"/>
      <c r="B32" s="275"/>
      <c r="C32" s="84" t="s">
        <v>314</v>
      </c>
      <c r="D32" s="278"/>
      <c r="E32" s="278"/>
    </row>
    <row r="33" spans="1:5" s="83" customFormat="1">
      <c r="A33" s="285" t="s">
        <v>76</v>
      </c>
      <c r="B33" s="285"/>
      <c r="C33" s="285"/>
      <c r="D33" s="285"/>
      <c r="E33" s="285"/>
    </row>
    <row r="34" spans="1:5" s="83" customFormat="1" ht="54.75">
      <c r="A34" s="275"/>
      <c r="B34" s="275" t="s">
        <v>221</v>
      </c>
      <c r="C34" s="84" t="s">
        <v>315</v>
      </c>
      <c r="D34" s="286">
        <f>+'4'!D43</f>
        <v>45606.2</v>
      </c>
      <c r="E34" s="286">
        <f>+'4'!G43</f>
        <v>0</v>
      </c>
    </row>
    <row r="35" spans="1:5" s="83" customFormat="1" ht="68.25">
      <c r="A35" s="275"/>
      <c r="B35" s="275"/>
      <c r="C35" s="84" t="s">
        <v>316</v>
      </c>
      <c r="D35" s="287"/>
      <c r="E35" s="287"/>
    </row>
    <row r="36" spans="1:5" s="83" customFormat="1" ht="14.25">
      <c r="A36" s="275"/>
      <c r="B36" s="275"/>
      <c r="C36" s="86" t="s">
        <v>78</v>
      </c>
      <c r="D36" s="287"/>
      <c r="E36" s="287"/>
    </row>
    <row r="37" spans="1:5" s="83" customFormat="1">
      <c r="A37" s="275"/>
      <c r="B37" s="275"/>
      <c r="C37" s="84" t="s">
        <v>79</v>
      </c>
      <c r="D37" s="288"/>
      <c r="E37" s="288"/>
    </row>
    <row r="38" spans="1:5" s="83" customFormat="1" ht="54">
      <c r="A38" s="275"/>
      <c r="B38" s="275" t="s">
        <v>77</v>
      </c>
      <c r="C38" s="84" t="s">
        <v>317</v>
      </c>
      <c r="D38" s="286">
        <f>+'4'!D51</f>
        <v>-1175627.2</v>
      </c>
      <c r="E38" s="286">
        <f>+'4'!G51</f>
        <v>-299567.89999999997</v>
      </c>
    </row>
    <row r="39" spans="1:5" s="83" customFormat="1" ht="54">
      <c r="A39" s="275"/>
      <c r="B39" s="275"/>
      <c r="C39" s="84" t="s">
        <v>318</v>
      </c>
      <c r="D39" s="287"/>
      <c r="E39" s="287"/>
    </row>
    <row r="40" spans="1:5" s="83" customFormat="1">
      <c r="A40" s="275"/>
      <c r="B40" s="275"/>
      <c r="C40" s="85" t="s">
        <v>78</v>
      </c>
      <c r="D40" s="287"/>
      <c r="E40" s="287"/>
    </row>
    <row r="41" spans="1:5" s="83" customFormat="1">
      <c r="A41" s="275"/>
      <c r="B41" s="275"/>
      <c r="C41" s="84" t="s">
        <v>79</v>
      </c>
      <c r="D41" s="288"/>
      <c r="E41" s="288"/>
    </row>
    <row r="42" spans="1:5" s="83" customFormat="1" ht="20.25" customHeight="1">
      <c r="A42" s="275"/>
      <c r="B42" s="275" t="s">
        <v>80</v>
      </c>
      <c r="C42" s="290" t="s">
        <v>81</v>
      </c>
      <c r="D42" s="289">
        <f>+'4'!D59</f>
        <v>830453.1</v>
      </c>
      <c r="E42" s="289">
        <f>+'4'!G59</f>
        <v>0</v>
      </c>
    </row>
    <row r="43" spans="1:5" s="83" customFormat="1" ht="69.75" customHeight="1">
      <c r="A43" s="275"/>
      <c r="B43" s="275"/>
      <c r="C43" s="290"/>
      <c r="D43" s="287"/>
      <c r="E43" s="287"/>
    </row>
    <row r="44" spans="1:5" s="83" customFormat="1" ht="65.25" customHeight="1">
      <c r="A44" s="275"/>
      <c r="B44" s="275"/>
      <c r="C44" s="84" t="s">
        <v>82</v>
      </c>
      <c r="D44" s="287"/>
      <c r="E44" s="287"/>
    </row>
    <row r="45" spans="1:5" ht="20.25" customHeight="1">
      <c r="A45" s="275"/>
      <c r="B45" s="275"/>
      <c r="C45" s="84" t="s">
        <v>78</v>
      </c>
      <c r="D45" s="287"/>
      <c r="E45" s="287"/>
    </row>
    <row r="46" spans="1:5" ht="26.25" customHeight="1">
      <c r="A46" s="275"/>
      <c r="B46" s="275"/>
      <c r="C46" s="84" t="s">
        <v>79</v>
      </c>
      <c r="D46" s="288"/>
      <c r="E46" s="288"/>
    </row>
  </sheetData>
  <mergeCells count="45">
    <mergeCell ref="B30:B32"/>
    <mergeCell ref="D30:D32"/>
    <mergeCell ref="E30:E32"/>
    <mergeCell ref="A33:E33"/>
    <mergeCell ref="E42:E46"/>
    <mergeCell ref="C42:C43"/>
    <mergeCell ref="A38:A41"/>
    <mergeCell ref="B38:B41"/>
    <mergeCell ref="D38:D41"/>
    <mergeCell ref="E38:E41"/>
    <mergeCell ref="A42:A46"/>
    <mergeCell ref="B42:B46"/>
    <mergeCell ref="D42:D46"/>
    <mergeCell ref="D14:D17"/>
    <mergeCell ref="E14:E17"/>
    <mergeCell ref="A34:A37"/>
    <mergeCell ref="B34:B37"/>
    <mergeCell ref="D34:D37"/>
    <mergeCell ref="E34:E37"/>
    <mergeCell ref="A21:E21"/>
    <mergeCell ref="A22:A25"/>
    <mergeCell ref="B22:B25"/>
    <mergeCell ref="D22:D25"/>
    <mergeCell ref="E22:E25"/>
    <mergeCell ref="A26:A29"/>
    <mergeCell ref="B26:B29"/>
    <mergeCell ref="D26:D29"/>
    <mergeCell ref="E26:E29"/>
    <mergeCell ref="A30:A32"/>
    <mergeCell ref="A18:A20"/>
    <mergeCell ref="B18:B20"/>
    <mergeCell ref="D18:D20"/>
    <mergeCell ref="E18:E20"/>
    <mergeCell ref="A4:E4"/>
    <mergeCell ref="A6:B6"/>
    <mergeCell ref="C6:C7"/>
    <mergeCell ref="D6:E6"/>
    <mergeCell ref="A9:B9"/>
    <mergeCell ref="A10:A12"/>
    <mergeCell ref="B10:B12"/>
    <mergeCell ref="D10:D12"/>
    <mergeCell ref="E10:E12"/>
    <mergeCell ref="A13:E13"/>
    <mergeCell ref="A14:A17"/>
    <mergeCell ref="B14:B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topLeftCell="B1" zoomScale="85" zoomScaleNormal="85" workbookViewId="0">
      <selection activeCell="F19" sqref="F19"/>
    </sheetView>
  </sheetViews>
  <sheetFormatPr defaultColWidth="9.140625" defaultRowHeight="13.5"/>
  <cols>
    <col min="1" max="1" width="12" style="87" customWidth="1"/>
    <col min="2" max="2" width="17.140625" style="87" customWidth="1"/>
    <col min="3" max="3" width="76.42578125" style="87" customWidth="1"/>
    <col min="4" max="4" width="15.85546875" style="87" customWidth="1"/>
    <col min="5" max="5" width="15.42578125" style="87" customWidth="1"/>
    <col min="6" max="6" width="15" style="87" customWidth="1"/>
    <col min="7" max="7" width="17.5703125" style="87" customWidth="1"/>
    <col min="8" max="8" width="16.42578125" style="87" customWidth="1"/>
    <col min="9" max="9" width="19.7109375" style="87" customWidth="1"/>
    <col min="10" max="10" width="13.28515625" style="87" customWidth="1"/>
    <col min="11" max="11" width="12.42578125" style="87" customWidth="1"/>
    <col min="12" max="12" width="11.7109375" style="87" customWidth="1"/>
    <col min="13" max="13" width="12.5703125" style="87" customWidth="1"/>
    <col min="14" max="14" width="12.140625" style="87" customWidth="1"/>
    <col min="15" max="16384" width="9.140625" style="87"/>
  </cols>
  <sheetData>
    <row r="1" spans="1:9" ht="27.75" customHeight="1">
      <c r="I1" s="88" t="s">
        <v>278</v>
      </c>
    </row>
    <row r="2" spans="1:9">
      <c r="H2" s="89"/>
      <c r="I2" s="90" t="s">
        <v>0</v>
      </c>
    </row>
    <row r="3" spans="1:9">
      <c r="H3" s="89"/>
      <c r="I3" s="90" t="s">
        <v>1</v>
      </c>
    </row>
    <row r="4" spans="1:9">
      <c r="H4" s="89"/>
      <c r="I4" s="90"/>
    </row>
    <row r="5" spans="1:9" s="91" customFormat="1" ht="52.5" customHeight="1">
      <c r="A5" s="291" t="s">
        <v>83</v>
      </c>
      <c r="B5" s="291"/>
      <c r="C5" s="291"/>
      <c r="D5" s="291"/>
      <c r="E5" s="291"/>
      <c r="F5" s="291"/>
      <c r="G5" s="291"/>
      <c r="H5" s="291"/>
      <c r="I5" s="291"/>
    </row>
    <row r="6" spans="1:9" s="91" customFormat="1">
      <c r="A6" s="92"/>
      <c r="B6" s="92"/>
      <c r="C6" s="92"/>
      <c r="D6" s="92"/>
      <c r="E6" s="92"/>
      <c r="F6" s="92"/>
      <c r="H6" s="292" t="s">
        <v>61</v>
      </c>
      <c r="I6" s="292"/>
    </row>
    <row r="7" spans="1:9" s="93" customFormat="1" ht="48.75" customHeight="1">
      <c r="A7" s="293" t="s">
        <v>71</v>
      </c>
      <c r="B7" s="293"/>
      <c r="C7" s="294" t="s">
        <v>72</v>
      </c>
      <c r="D7" s="295" t="s">
        <v>4</v>
      </c>
      <c r="E7" s="296"/>
      <c r="F7" s="296"/>
      <c r="G7" s="296"/>
      <c r="H7" s="296"/>
      <c r="I7" s="297"/>
    </row>
    <row r="8" spans="1:9" s="94" customFormat="1" ht="21.75" customHeight="1">
      <c r="A8" s="293"/>
      <c r="B8" s="293"/>
      <c r="C8" s="294"/>
      <c r="D8" s="298" t="s">
        <v>33</v>
      </c>
      <c r="E8" s="298"/>
      <c r="F8" s="298"/>
      <c r="G8" s="298" t="s">
        <v>34</v>
      </c>
      <c r="H8" s="298"/>
      <c r="I8" s="298"/>
    </row>
    <row r="9" spans="1:9" ht="21.75" customHeight="1">
      <c r="A9" s="293"/>
      <c r="B9" s="293"/>
      <c r="C9" s="294"/>
      <c r="D9" s="299" t="s">
        <v>37</v>
      </c>
      <c r="E9" s="300" t="s">
        <v>38</v>
      </c>
      <c r="F9" s="301"/>
      <c r="G9" s="299" t="s">
        <v>37</v>
      </c>
      <c r="H9" s="300" t="s">
        <v>38</v>
      </c>
      <c r="I9" s="301"/>
    </row>
    <row r="10" spans="1:9" s="91" customFormat="1" ht="42" customHeight="1">
      <c r="A10" s="95" t="s">
        <v>35</v>
      </c>
      <c r="B10" s="96" t="s">
        <v>64</v>
      </c>
      <c r="C10" s="294"/>
      <c r="D10" s="299"/>
      <c r="E10" s="97" t="s">
        <v>84</v>
      </c>
      <c r="F10" s="97" t="s">
        <v>86</v>
      </c>
      <c r="G10" s="299"/>
      <c r="H10" s="97" t="s">
        <v>84</v>
      </c>
      <c r="I10" s="97" t="s">
        <v>85</v>
      </c>
    </row>
    <row r="11" spans="1:9" s="91" customFormat="1" ht="27">
      <c r="A11" s="95"/>
      <c r="B11" s="95"/>
      <c r="C11" s="98" t="s">
        <v>73</v>
      </c>
      <c r="D11" s="98">
        <f>D12</f>
        <v>0</v>
      </c>
      <c r="E11" s="98">
        <f t="shared" ref="E11:I11" si="0">E12</f>
        <v>0</v>
      </c>
      <c r="F11" s="98">
        <f t="shared" si="0"/>
        <v>0</v>
      </c>
      <c r="G11" s="98">
        <f t="shared" si="0"/>
        <v>0</v>
      </c>
      <c r="H11" s="98">
        <f t="shared" si="0"/>
        <v>0</v>
      </c>
      <c r="I11" s="98">
        <f t="shared" si="0"/>
        <v>0</v>
      </c>
    </row>
    <row r="12" spans="1:9" ht="39" customHeight="1">
      <c r="A12" s="99"/>
      <c r="B12" s="100"/>
      <c r="C12" s="101" t="s">
        <v>87</v>
      </c>
      <c r="D12" s="101">
        <f>D13+D23+D41</f>
        <v>0</v>
      </c>
      <c r="E12" s="101">
        <f t="shared" ref="E12:I12" si="1">E13+E23+E41</f>
        <v>0</v>
      </c>
      <c r="F12" s="101">
        <f t="shared" si="1"/>
        <v>0</v>
      </c>
      <c r="G12" s="101">
        <f t="shared" si="1"/>
        <v>0</v>
      </c>
      <c r="H12" s="101">
        <f t="shared" si="1"/>
        <v>0</v>
      </c>
      <c r="I12" s="101">
        <f t="shared" si="1"/>
        <v>0</v>
      </c>
    </row>
    <row r="13" spans="1:9">
      <c r="A13" s="102" t="s">
        <v>207</v>
      </c>
      <c r="B13" s="103"/>
      <c r="C13" s="104" t="s">
        <v>56</v>
      </c>
      <c r="D13" s="104">
        <f>D15</f>
        <v>-10268.5</v>
      </c>
      <c r="E13" s="104">
        <f t="shared" ref="E13:I13" si="2">E15</f>
        <v>0</v>
      </c>
      <c r="F13" s="104">
        <f t="shared" si="2"/>
        <v>-10268.5</v>
      </c>
      <c r="G13" s="104">
        <f t="shared" si="2"/>
        <v>-10268.5</v>
      </c>
      <c r="H13" s="104">
        <f t="shared" si="2"/>
        <v>0</v>
      </c>
      <c r="I13" s="104">
        <f t="shared" si="2"/>
        <v>-10268.5</v>
      </c>
    </row>
    <row r="14" spans="1:9" ht="21" customHeight="1">
      <c r="A14" s="302"/>
      <c r="B14" s="105"/>
      <c r="C14" s="106" t="s">
        <v>89</v>
      </c>
      <c r="D14" s="106"/>
      <c r="E14" s="106"/>
      <c r="F14" s="106"/>
      <c r="G14" s="107"/>
      <c r="H14" s="107"/>
      <c r="I14" s="107"/>
    </row>
    <row r="15" spans="1:9" ht="75" customHeight="1">
      <c r="A15" s="302"/>
      <c r="B15" s="108">
        <v>42002</v>
      </c>
      <c r="C15" s="84" t="s">
        <v>224</v>
      </c>
      <c r="D15" s="95">
        <f>D17</f>
        <v>-10268.5</v>
      </c>
      <c r="E15" s="95">
        <f t="shared" ref="E15:I15" si="3">E17</f>
        <v>0</v>
      </c>
      <c r="F15" s="95">
        <f t="shared" si="3"/>
        <v>-10268.5</v>
      </c>
      <c r="G15" s="95">
        <f t="shared" si="3"/>
        <v>-10268.5</v>
      </c>
      <c r="H15" s="95">
        <f t="shared" si="3"/>
        <v>0</v>
      </c>
      <c r="I15" s="95">
        <f t="shared" si="3"/>
        <v>-10268.5</v>
      </c>
    </row>
    <row r="16" spans="1:9">
      <c r="A16" s="302"/>
      <c r="B16" s="303"/>
      <c r="C16" s="109" t="s">
        <v>92</v>
      </c>
      <c r="D16" s="95"/>
      <c r="E16" s="95"/>
      <c r="F16" s="95"/>
      <c r="G16" s="110"/>
      <c r="H16" s="110"/>
      <c r="I16" s="110"/>
    </row>
    <row r="17" spans="1:9">
      <c r="A17" s="302"/>
      <c r="B17" s="304"/>
      <c r="C17" s="111" t="s">
        <v>11</v>
      </c>
      <c r="D17" s="95">
        <f>D19</f>
        <v>-10268.5</v>
      </c>
      <c r="E17" s="95">
        <f t="shared" ref="E17:I17" si="4">E19</f>
        <v>0</v>
      </c>
      <c r="F17" s="95">
        <f t="shared" si="4"/>
        <v>-10268.5</v>
      </c>
      <c r="G17" s="95">
        <f t="shared" si="4"/>
        <v>-10268.5</v>
      </c>
      <c r="H17" s="95">
        <f t="shared" si="4"/>
        <v>0</v>
      </c>
      <c r="I17" s="95">
        <f t="shared" si="4"/>
        <v>-10268.5</v>
      </c>
    </row>
    <row r="18" spans="1:9" ht="22.5" customHeight="1">
      <c r="A18" s="302"/>
      <c r="B18" s="304"/>
      <c r="C18" s="5" t="s">
        <v>93</v>
      </c>
      <c r="D18" s="95"/>
      <c r="E18" s="95"/>
      <c r="F18" s="95"/>
      <c r="G18" s="110"/>
      <c r="H18" s="110"/>
      <c r="I18" s="110"/>
    </row>
    <row r="19" spans="1:9" ht="39.75" customHeight="1">
      <c r="A19" s="302"/>
      <c r="B19" s="304"/>
      <c r="C19" s="5" t="s">
        <v>94</v>
      </c>
      <c r="D19" s="95">
        <f>D20</f>
        <v>-10268.5</v>
      </c>
      <c r="E19" s="95">
        <f t="shared" ref="E19:I21" si="5">E20</f>
        <v>0</v>
      </c>
      <c r="F19" s="95">
        <f t="shared" si="5"/>
        <v>-10268.5</v>
      </c>
      <c r="G19" s="95">
        <f t="shared" si="5"/>
        <v>-10268.5</v>
      </c>
      <c r="H19" s="95">
        <f t="shared" si="5"/>
        <v>0</v>
      </c>
      <c r="I19" s="95">
        <f t="shared" si="5"/>
        <v>-10268.5</v>
      </c>
    </row>
    <row r="20" spans="1:9" ht="24" customHeight="1">
      <c r="A20" s="302"/>
      <c r="B20" s="304"/>
      <c r="C20" s="5" t="s">
        <v>95</v>
      </c>
      <c r="D20" s="95">
        <f>D21</f>
        <v>-10268.5</v>
      </c>
      <c r="E20" s="95">
        <f t="shared" si="5"/>
        <v>0</v>
      </c>
      <c r="F20" s="95">
        <f t="shared" si="5"/>
        <v>-10268.5</v>
      </c>
      <c r="G20" s="95">
        <f t="shared" si="5"/>
        <v>-10268.5</v>
      </c>
      <c r="H20" s="95">
        <f t="shared" si="5"/>
        <v>0</v>
      </c>
      <c r="I20" s="95">
        <f t="shared" si="5"/>
        <v>-10268.5</v>
      </c>
    </row>
    <row r="21" spans="1:9">
      <c r="A21" s="302"/>
      <c r="B21" s="304"/>
      <c r="C21" s="5" t="s">
        <v>96</v>
      </c>
      <c r="D21" s="95">
        <f>D22</f>
        <v>-10268.5</v>
      </c>
      <c r="E21" s="95">
        <f t="shared" si="5"/>
        <v>0</v>
      </c>
      <c r="F21" s="95">
        <f t="shared" si="5"/>
        <v>-10268.5</v>
      </c>
      <c r="G21" s="95">
        <f t="shared" si="5"/>
        <v>-10268.5</v>
      </c>
      <c r="H21" s="95">
        <f t="shared" si="5"/>
        <v>0</v>
      </c>
      <c r="I21" s="95">
        <f t="shared" si="5"/>
        <v>-10268.5</v>
      </c>
    </row>
    <row r="22" spans="1:9" ht="23.25" customHeight="1">
      <c r="A22" s="302"/>
      <c r="B22" s="305"/>
      <c r="C22" s="112" t="s">
        <v>97</v>
      </c>
      <c r="D22" s="95">
        <f>E22+F22</f>
        <v>-10268.5</v>
      </c>
      <c r="E22" s="95"/>
      <c r="F22" s="110">
        <v>-10268.5</v>
      </c>
      <c r="G22" s="110">
        <f>H22+I22</f>
        <v>-10268.5</v>
      </c>
      <c r="H22" s="110">
        <v>0</v>
      </c>
      <c r="I22" s="110">
        <v>-10268.5</v>
      </c>
    </row>
    <row r="23" spans="1:9" ht="19.5" customHeight="1">
      <c r="A23" s="102" t="s">
        <v>214</v>
      </c>
      <c r="B23" s="103"/>
      <c r="C23" s="104" t="s">
        <v>45</v>
      </c>
      <c r="D23" s="104">
        <f>D25+D33</f>
        <v>309836.39999999997</v>
      </c>
      <c r="E23" s="104">
        <f t="shared" ref="E23:I23" si="6">E25+E33</f>
        <v>239654.3</v>
      </c>
      <c r="F23" s="104">
        <f t="shared" si="6"/>
        <v>70182.100000000006</v>
      </c>
      <c r="G23" s="104">
        <f t="shared" si="6"/>
        <v>309836.39999999997</v>
      </c>
      <c r="H23" s="104">
        <f t="shared" si="6"/>
        <v>239654.3</v>
      </c>
      <c r="I23" s="104">
        <f t="shared" si="6"/>
        <v>70182.100000000006</v>
      </c>
    </row>
    <row r="24" spans="1:9">
      <c r="A24" s="306"/>
      <c r="B24" s="105"/>
      <c r="C24" s="106" t="s">
        <v>89</v>
      </c>
      <c r="D24" s="106"/>
      <c r="E24" s="106"/>
      <c r="F24" s="106"/>
      <c r="G24" s="107"/>
      <c r="H24" s="107"/>
      <c r="I24" s="107"/>
    </row>
    <row r="25" spans="1:9" ht="54.75" customHeight="1">
      <c r="A25" s="307"/>
      <c r="B25" s="108" t="s">
        <v>218</v>
      </c>
      <c r="C25" s="84" t="s">
        <v>225</v>
      </c>
      <c r="D25" s="95">
        <f>D27</f>
        <v>-111256.3</v>
      </c>
      <c r="E25" s="95">
        <f t="shared" ref="E25:I25" si="7">E27</f>
        <v>-111256.3</v>
      </c>
      <c r="F25" s="95">
        <f t="shared" si="7"/>
        <v>0</v>
      </c>
      <c r="G25" s="95">
        <f t="shared" si="7"/>
        <v>-111256.3</v>
      </c>
      <c r="H25" s="95">
        <f t="shared" si="7"/>
        <v>-111256.3</v>
      </c>
      <c r="I25" s="95">
        <f t="shared" si="7"/>
        <v>0</v>
      </c>
    </row>
    <row r="26" spans="1:9">
      <c r="A26" s="307"/>
      <c r="B26" s="303"/>
      <c r="C26" s="109" t="s">
        <v>92</v>
      </c>
      <c r="D26" s="95"/>
      <c r="E26" s="95"/>
      <c r="F26" s="95"/>
      <c r="G26" s="110"/>
      <c r="H26" s="110"/>
      <c r="I26" s="110"/>
    </row>
    <row r="27" spans="1:9">
      <c r="A27" s="307"/>
      <c r="B27" s="304"/>
      <c r="C27" s="111" t="s">
        <v>11</v>
      </c>
      <c r="D27" s="95">
        <f>D29</f>
        <v>-111256.3</v>
      </c>
      <c r="E27" s="95">
        <f t="shared" ref="E27:I27" si="8">E29</f>
        <v>-111256.3</v>
      </c>
      <c r="F27" s="95">
        <f t="shared" si="8"/>
        <v>0</v>
      </c>
      <c r="G27" s="95">
        <f t="shared" si="8"/>
        <v>-111256.3</v>
      </c>
      <c r="H27" s="95">
        <f t="shared" si="8"/>
        <v>-111256.3</v>
      </c>
      <c r="I27" s="95">
        <f t="shared" si="8"/>
        <v>0</v>
      </c>
    </row>
    <row r="28" spans="1:9">
      <c r="A28" s="307"/>
      <c r="B28" s="304"/>
      <c r="C28" s="5" t="s">
        <v>93</v>
      </c>
      <c r="D28" s="95"/>
      <c r="E28" s="95"/>
      <c r="F28" s="95"/>
      <c r="G28" s="110"/>
      <c r="H28" s="110"/>
      <c r="I28" s="110"/>
    </row>
    <row r="29" spans="1:9" ht="27">
      <c r="A29" s="307"/>
      <c r="B29" s="304"/>
      <c r="C29" s="5" t="s">
        <v>94</v>
      </c>
      <c r="D29" s="95">
        <f>D30</f>
        <v>-111256.3</v>
      </c>
      <c r="E29" s="95">
        <f t="shared" ref="E29:I31" si="9">E30</f>
        <v>-111256.3</v>
      </c>
      <c r="F29" s="95">
        <f t="shared" si="9"/>
        <v>0</v>
      </c>
      <c r="G29" s="95">
        <f t="shared" si="9"/>
        <v>-111256.3</v>
      </c>
      <c r="H29" s="95">
        <f t="shared" si="9"/>
        <v>-111256.3</v>
      </c>
      <c r="I29" s="95">
        <f t="shared" si="9"/>
        <v>0</v>
      </c>
    </row>
    <row r="30" spans="1:9" ht="25.5" customHeight="1">
      <c r="A30" s="307"/>
      <c r="B30" s="304"/>
      <c r="C30" s="5" t="s">
        <v>95</v>
      </c>
      <c r="D30" s="95">
        <f>D31</f>
        <v>-111256.3</v>
      </c>
      <c r="E30" s="95">
        <f t="shared" si="9"/>
        <v>-111256.3</v>
      </c>
      <c r="F30" s="95">
        <f t="shared" si="9"/>
        <v>0</v>
      </c>
      <c r="G30" s="95">
        <f t="shared" si="9"/>
        <v>-111256.3</v>
      </c>
      <c r="H30" s="95">
        <f t="shared" si="9"/>
        <v>-111256.3</v>
      </c>
      <c r="I30" s="95">
        <f t="shared" si="9"/>
        <v>0</v>
      </c>
    </row>
    <row r="31" spans="1:9" ht="25.5" customHeight="1">
      <c r="A31" s="307"/>
      <c r="B31" s="304"/>
      <c r="C31" s="5" t="s">
        <v>96</v>
      </c>
      <c r="D31" s="95">
        <f>D32</f>
        <v>-111256.3</v>
      </c>
      <c r="E31" s="95">
        <f t="shared" si="9"/>
        <v>-111256.3</v>
      </c>
      <c r="F31" s="95">
        <f t="shared" si="9"/>
        <v>0</v>
      </c>
      <c r="G31" s="95">
        <f t="shared" si="9"/>
        <v>-111256.3</v>
      </c>
      <c r="H31" s="95">
        <f t="shared" si="9"/>
        <v>-111256.3</v>
      </c>
      <c r="I31" s="95">
        <f t="shared" si="9"/>
        <v>0</v>
      </c>
    </row>
    <row r="32" spans="1:9" ht="25.5" customHeight="1">
      <c r="A32" s="307"/>
      <c r="B32" s="305"/>
      <c r="C32" s="112" t="s">
        <v>97</v>
      </c>
      <c r="D32" s="95">
        <f>E32+F32</f>
        <v>-111256.3</v>
      </c>
      <c r="E32" s="95">
        <v>-111256.3</v>
      </c>
      <c r="F32" s="95">
        <v>0</v>
      </c>
      <c r="G32" s="110">
        <f>H32+I32</f>
        <v>-111256.3</v>
      </c>
      <c r="H32" s="110">
        <v>-111256.3</v>
      </c>
      <c r="I32" s="110">
        <v>0</v>
      </c>
    </row>
    <row r="33" spans="1:9" ht="69" customHeight="1">
      <c r="A33" s="307"/>
      <c r="B33" s="108" t="s">
        <v>221</v>
      </c>
      <c r="C33" s="84" t="s">
        <v>226</v>
      </c>
      <c r="D33" s="95">
        <f>D35</f>
        <v>421092.69999999995</v>
      </c>
      <c r="E33" s="95">
        <f t="shared" ref="E33:I33" si="10">E35</f>
        <v>350910.6</v>
      </c>
      <c r="F33" s="95">
        <f t="shared" si="10"/>
        <v>70182.100000000006</v>
      </c>
      <c r="G33" s="95">
        <f t="shared" si="10"/>
        <v>421092.69999999995</v>
      </c>
      <c r="H33" s="95">
        <f t="shared" si="10"/>
        <v>350910.6</v>
      </c>
      <c r="I33" s="95">
        <f t="shared" si="10"/>
        <v>70182.100000000006</v>
      </c>
    </row>
    <row r="34" spans="1:9">
      <c r="A34" s="307"/>
      <c r="B34" s="303"/>
      <c r="C34" s="109" t="s">
        <v>92</v>
      </c>
      <c r="D34" s="95"/>
      <c r="E34" s="95"/>
      <c r="F34" s="95"/>
      <c r="G34" s="110"/>
      <c r="H34" s="110"/>
      <c r="I34" s="110"/>
    </row>
    <row r="35" spans="1:9">
      <c r="A35" s="307"/>
      <c r="B35" s="304"/>
      <c r="C35" s="111" t="s">
        <v>11</v>
      </c>
      <c r="D35" s="95">
        <f>D37</f>
        <v>421092.69999999995</v>
      </c>
      <c r="E35" s="95">
        <f t="shared" ref="E35:I35" si="11">E37</f>
        <v>350910.6</v>
      </c>
      <c r="F35" s="95">
        <f t="shared" si="11"/>
        <v>70182.100000000006</v>
      </c>
      <c r="G35" s="95">
        <f t="shared" si="11"/>
        <v>421092.69999999995</v>
      </c>
      <c r="H35" s="95">
        <f t="shared" si="11"/>
        <v>350910.6</v>
      </c>
      <c r="I35" s="95">
        <f t="shared" si="11"/>
        <v>70182.100000000006</v>
      </c>
    </row>
    <row r="36" spans="1:9" ht="23.25" customHeight="1">
      <c r="A36" s="307"/>
      <c r="B36" s="304"/>
      <c r="C36" s="5" t="s">
        <v>93</v>
      </c>
      <c r="D36" s="95"/>
      <c r="E36" s="95"/>
      <c r="F36" s="95"/>
      <c r="G36" s="110"/>
      <c r="H36" s="110"/>
      <c r="I36" s="110"/>
    </row>
    <row r="37" spans="1:9" ht="36" customHeight="1">
      <c r="A37" s="307"/>
      <c r="B37" s="304"/>
      <c r="C37" s="5" t="s">
        <v>94</v>
      </c>
      <c r="D37" s="95">
        <f>D38</f>
        <v>421092.69999999995</v>
      </c>
      <c r="E37" s="95">
        <f t="shared" ref="E37:I39" si="12">E38</f>
        <v>350910.6</v>
      </c>
      <c r="F37" s="95">
        <f t="shared" si="12"/>
        <v>70182.100000000006</v>
      </c>
      <c r="G37" s="95">
        <f t="shared" si="12"/>
        <v>421092.69999999995</v>
      </c>
      <c r="H37" s="95">
        <f t="shared" si="12"/>
        <v>350910.6</v>
      </c>
      <c r="I37" s="95">
        <f t="shared" si="12"/>
        <v>70182.100000000006</v>
      </c>
    </row>
    <row r="38" spans="1:9" ht="21.75" customHeight="1">
      <c r="A38" s="307"/>
      <c r="B38" s="304"/>
      <c r="C38" s="5" t="s">
        <v>95</v>
      </c>
      <c r="D38" s="95">
        <f>D39</f>
        <v>421092.69999999995</v>
      </c>
      <c r="E38" s="95">
        <f t="shared" si="12"/>
        <v>350910.6</v>
      </c>
      <c r="F38" s="95">
        <f t="shared" si="12"/>
        <v>70182.100000000006</v>
      </c>
      <c r="G38" s="95">
        <f t="shared" si="12"/>
        <v>421092.69999999995</v>
      </c>
      <c r="H38" s="95">
        <f t="shared" si="12"/>
        <v>350910.6</v>
      </c>
      <c r="I38" s="95">
        <f t="shared" si="12"/>
        <v>70182.100000000006</v>
      </c>
    </row>
    <row r="39" spans="1:9">
      <c r="A39" s="307"/>
      <c r="B39" s="304"/>
      <c r="C39" s="5" t="s">
        <v>96</v>
      </c>
      <c r="D39" s="95">
        <f>D40</f>
        <v>421092.69999999995</v>
      </c>
      <c r="E39" s="95">
        <f t="shared" si="12"/>
        <v>350910.6</v>
      </c>
      <c r="F39" s="95">
        <f t="shared" si="12"/>
        <v>70182.100000000006</v>
      </c>
      <c r="G39" s="95">
        <f t="shared" si="12"/>
        <v>421092.69999999995</v>
      </c>
      <c r="H39" s="95">
        <f t="shared" si="12"/>
        <v>350910.6</v>
      </c>
      <c r="I39" s="95">
        <f t="shared" si="12"/>
        <v>70182.100000000006</v>
      </c>
    </row>
    <row r="40" spans="1:9" ht="20.25" customHeight="1">
      <c r="A40" s="308"/>
      <c r="B40" s="305"/>
      <c r="C40" s="112" t="s">
        <v>97</v>
      </c>
      <c r="D40" s="95">
        <f>E40+F40</f>
        <v>421092.69999999995</v>
      </c>
      <c r="E40" s="95">
        <v>350910.6</v>
      </c>
      <c r="F40" s="95">
        <v>70182.100000000006</v>
      </c>
      <c r="G40" s="110">
        <f>H40+I40</f>
        <v>421092.69999999995</v>
      </c>
      <c r="H40" s="110">
        <v>350910.6</v>
      </c>
      <c r="I40" s="110">
        <v>70182.100000000006</v>
      </c>
    </row>
    <row r="41" spans="1:9" ht="27.75" customHeight="1">
      <c r="A41" s="102" t="s">
        <v>75</v>
      </c>
      <c r="B41" s="103"/>
      <c r="C41" s="104" t="s">
        <v>88</v>
      </c>
      <c r="D41" s="104">
        <f>D51+D59+D43</f>
        <v>-299567.89999999997</v>
      </c>
      <c r="E41" s="104">
        <f t="shared" ref="E41:I41" si="13">E51+E59+E43</f>
        <v>-239654.30000000005</v>
      </c>
      <c r="F41" s="104">
        <f t="shared" si="13"/>
        <v>-59913.599999999991</v>
      </c>
      <c r="G41" s="104">
        <f t="shared" si="13"/>
        <v>-299567.89999999997</v>
      </c>
      <c r="H41" s="104">
        <f t="shared" si="13"/>
        <v>-239654.3</v>
      </c>
      <c r="I41" s="104">
        <f t="shared" si="13"/>
        <v>-59913.599999999999</v>
      </c>
    </row>
    <row r="42" spans="1:9">
      <c r="A42" s="302"/>
      <c r="B42" s="105"/>
      <c r="C42" s="106" t="s">
        <v>89</v>
      </c>
      <c r="D42" s="106"/>
      <c r="E42" s="106"/>
      <c r="F42" s="106"/>
      <c r="G42" s="107"/>
      <c r="H42" s="107"/>
      <c r="I42" s="107"/>
    </row>
    <row r="43" spans="1:9" ht="58.5" customHeight="1">
      <c r="A43" s="302"/>
      <c r="B43" s="7">
        <v>42003</v>
      </c>
      <c r="C43" s="5" t="s">
        <v>268</v>
      </c>
      <c r="D43" s="95">
        <f>D45</f>
        <v>45606.2</v>
      </c>
      <c r="E43" s="95">
        <f t="shared" ref="E43:I43" si="14">E45</f>
        <v>0</v>
      </c>
      <c r="F43" s="95">
        <f t="shared" si="14"/>
        <v>45606.2</v>
      </c>
      <c r="G43" s="95">
        <f t="shared" si="14"/>
        <v>0</v>
      </c>
      <c r="H43" s="95">
        <f t="shared" si="14"/>
        <v>0</v>
      </c>
      <c r="I43" s="95">
        <f t="shared" si="14"/>
        <v>0</v>
      </c>
    </row>
    <row r="44" spans="1:9">
      <c r="A44" s="302"/>
      <c r="B44" s="303"/>
      <c r="C44" s="109" t="s">
        <v>92</v>
      </c>
      <c r="D44" s="95"/>
      <c r="E44" s="95"/>
      <c r="F44" s="95"/>
      <c r="G44" s="110"/>
      <c r="H44" s="110"/>
      <c r="I44" s="110"/>
    </row>
    <row r="45" spans="1:9" ht="29.25" customHeight="1">
      <c r="A45" s="302"/>
      <c r="B45" s="304"/>
      <c r="C45" s="111" t="s">
        <v>11</v>
      </c>
      <c r="D45" s="95">
        <f>D47</f>
        <v>45606.2</v>
      </c>
      <c r="E45" s="95">
        <f t="shared" ref="E45:I45" si="15">E47</f>
        <v>0</v>
      </c>
      <c r="F45" s="95">
        <f t="shared" si="15"/>
        <v>45606.2</v>
      </c>
      <c r="G45" s="95">
        <f t="shared" si="15"/>
        <v>0</v>
      </c>
      <c r="H45" s="95">
        <f t="shared" si="15"/>
        <v>0</v>
      </c>
      <c r="I45" s="95">
        <f t="shared" si="15"/>
        <v>0</v>
      </c>
    </row>
    <row r="46" spans="1:9">
      <c r="A46" s="302"/>
      <c r="B46" s="304"/>
      <c r="C46" s="5" t="s">
        <v>93</v>
      </c>
      <c r="D46" s="95"/>
      <c r="E46" s="95"/>
      <c r="F46" s="95"/>
      <c r="G46" s="110"/>
      <c r="H46" s="110"/>
      <c r="I46" s="110"/>
    </row>
    <row r="47" spans="1:9" ht="27">
      <c r="A47" s="302"/>
      <c r="B47" s="304"/>
      <c r="C47" s="5" t="s">
        <v>94</v>
      </c>
      <c r="D47" s="95">
        <f>D48</f>
        <v>45606.2</v>
      </c>
      <c r="E47" s="95">
        <f t="shared" ref="E47:I49" si="16">E48</f>
        <v>0</v>
      </c>
      <c r="F47" s="95">
        <f t="shared" si="16"/>
        <v>45606.2</v>
      </c>
      <c r="G47" s="95">
        <f t="shared" si="16"/>
        <v>0</v>
      </c>
      <c r="H47" s="95">
        <f t="shared" si="16"/>
        <v>0</v>
      </c>
      <c r="I47" s="95">
        <f t="shared" si="16"/>
        <v>0</v>
      </c>
    </row>
    <row r="48" spans="1:9" ht="18" customHeight="1">
      <c r="A48" s="302"/>
      <c r="B48" s="304"/>
      <c r="C48" s="5" t="s">
        <v>95</v>
      </c>
      <c r="D48" s="95">
        <f>D49</f>
        <v>45606.2</v>
      </c>
      <c r="E48" s="95">
        <f t="shared" si="16"/>
        <v>0</v>
      </c>
      <c r="F48" s="95">
        <f t="shared" si="16"/>
        <v>45606.2</v>
      </c>
      <c r="G48" s="95">
        <f t="shared" si="16"/>
        <v>0</v>
      </c>
      <c r="H48" s="95">
        <f t="shared" si="16"/>
        <v>0</v>
      </c>
      <c r="I48" s="95">
        <f t="shared" si="16"/>
        <v>0</v>
      </c>
    </row>
    <row r="49" spans="1:9" ht="18" customHeight="1">
      <c r="A49" s="302"/>
      <c r="B49" s="304"/>
      <c r="C49" s="5" t="s">
        <v>96</v>
      </c>
      <c r="D49" s="95">
        <f>D50</f>
        <v>45606.2</v>
      </c>
      <c r="E49" s="95">
        <f t="shared" si="16"/>
        <v>0</v>
      </c>
      <c r="F49" s="95">
        <f t="shared" si="16"/>
        <v>45606.2</v>
      </c>
      <c r="G49" s="95">
        <f t="shared" si="16"/>
        <v>0</v>
      </c>
      <c r="H49" s="95">
        <f t="shared" si="16"/>
        <v>0</v>
      </c>
      <c r="I49" s="95">
        <f t="shared" si="16"/>
        <v>0</v>
      </c>
    </row>
    <row r="50" spans="1:9" ht="18" customHeight="1">
      <c r="A50" s="302"/>
      <c r="B50" s="305"/>
      <c r="C50" s="112" t="s">
        <v>97</v>
      </c>
      <c r="D50" s="95">
        <f>E50+F50</f>
        <v>45606.2</v>
      </c>
      <c r="E50" s="95">
        <v>0</v>
      </c>
      <c r="F50" s="110">
        <v>45606.2</v>
      </c>
      <c r="G50" s="110">
        <f>H50+I50</f>
        <v>0</v>
      </c>
      <c r="H50" s="110">
        <v>0</v>
      </c>
      <c r="I50" s="110">
        <v>0</v>
      </c>
    </row>
    <row r="51" spans="1:9" ht="72.75" customHeight="1">
      <c r="A51" s="302"/>
      <c r="B51" s="108" t="s">
        <v>77</v>
      </c>
      <c r="C51" s="84" t="s">
        <v>90</v>
      </c>
      <c r="D51" s="95">
        <f>D53</f>
        <v>-1175627.2</v>
      </c>
      <c r="E51" s="95">
        <f t="shared" ref="E51:I51" si="17">E53</f>
        <v>-1039654.3</v>
      </c>
      <c r="F51" s="95">
        <f t="shared" si="17"/>
        <v>-135972.9</v>
      </c>
      <c r="G51" s="95">
        <f t="shared" si="17"/>
        <v>-299567.89999999997</v>
      </c>
      <c r="H51" s="95">
        <f t="shared" si="17"/>
        <v>-239654.3</v>
      </c>
      <c r="I51" s="95">
        <f t="shared" si="17"/>
        <v>-59913.599999999999</v>
      </c>
    </row>
    <row r="52" spans="1:9">
      <c r="A52" s="302"/>
      <c r="B52" s="303"/>
      <c r="C52" s="109" t="s">
        <v>92</v>
      </c>
      <c r="D52" s="95"/>
      <c r="E52" s="95"/>
      <c r="F52" s="95"/>
      <c r="G52" s="110"/>
      <c r="H52" s="110"/>
      <c r="I52" s="110"/>
    </row>
    <row r="53" spans="1:9" ht="29.25" customHeight="1">
      <c r="A53" s="302"/>
      <c r="B53" s="304"/>
      <c r="C53" s="111" t="s">
        <v>11</v>
      </c>
      <c r="D53" s="95">
        <f>D55</f>
        <v>-1175627.2</v>
      </c>
      <c r="E53" s="95">
        <f t="shared" ref="E53:I53" si="18">E55</f>
        <v>-1039654.3</v>
      </c>
      <c r="F53" s="95">
        <f t="shared" si="18"/>
        <v>-135972.9</v>
      </c>
      <c r="G53" s="95">
        <f t="shared" si="18"/>
        <v>-299567.89999999997</v>
      </c>
      <c r="H53" s="95">
        <f t="shared" si="18"/>
        <v>-239654.3</v>
      </c>
      <c r="I53" s="95">
        <f t="shared" si="18"/>
        <v>-59913.599999999999</v>
      </c>
    </row>
    <row r="54" spans="1:9">
      <c r="A54" s="302"/>
      <c r="B54" s="304"/>
      <c r="C54" s="5" t="s">
        <v>93</v>
      </c>
      <c r="D54" s="95"/>
      <c r="E54" s="95"/>
      <c r="F54" s="95"/>
      <c r="G54" s="110"/>
      <c r="H54" s="110"/>
      <c r="I54" s="110"/>
    </row>
    <row r="55" spans="1:9" ht="27">
      <c r="A55" s="302"/>
      <c r="B55" s="304"/>
      <c r="C55" s="5" t="s">
        <v>94</v>
      </c>
      <c r="D55" s="95">
        <f>D56</f>
        <v>-1175627.2</v>
      </c>
      <c r="E55" s="95">
        <f t="shared" ref="E55:I57" si="19">E56</f>
        <v>-1039654.3</v>
      </c>
      <c r="F55" s="95">
        <f t="shared" si="19"/>
        <v>-135972.9</v>
      </c>
      <c r="G55" s="95">
        <f t="shared" si="19"/>
        <v>-299567.89999999997</v>
      </c>
      <c r="H55" s="95">
        <f t="shared" si="19"/>
        <v>-239654.3</v>
      </c>
      <c r="I55" s="95">
        <f t="shared" si="19"/>
        <v>-59913.599999999999</v>
      </c>
    </row>
    <row r="56" spans="1:9" ht="18" customHeight="1">
      <c r="A56" s="302"/>
      <c r="B56" s="304"/>
      <c r="C56" s="5" t="s">
        <v>95</v>
      </c>
      <c r="D56" s="95">
        <f>D57</f>
        <v>-1175627.2</v>
      </c>
      <c r="E56" s="95">
        <f t="shared" si="19"/>
        <v>-1039654.3</v>
      </c>
      <c r="F56" s="95">
        <f t="shared" si="19"/>
        <v>-135972.9</v>
      </c>
      <c r="G56" s="95">
        <f t="shared" si="19"/>
        <v>-299567.89999999997</v>
      </c>
      <c r="H56" s="95">
        <f t="shared" si="19"/>
        <v>-239654.3</v>
      </c>
      <c r="I56" s="95">
        <f t="shared" si="19"/>
        <v>-59913.599999999999</v>
      </c>
    </row>
    <row r="57" spans="1:9" ht="18" customHeight="1">
      <c r="A57" s="302"/>
      <c r="B57" s="304"/>
      <c r="C57" s="5" t="s">
        <v>96</v>
      </c>
      <c r="D57" s="95">
        <f>D58</f>
        <v>-1175627.2</v>
      </c>
      <c r="E57" s="95">
        <f t="shared" si="19"/>
        <v>-1039654.3</v>
      </c>
      <c r="F57" s="95">
        <f t="shared" si="19"/>
        <v>-135972.9</v>
      </c>
      <c r="G57" s="95">
        <f t="shared" si="19"/>
        <v>-299567.89999999997</v>
      </c>
      <c r="H57" s="95">
        <f t="shared" si="19"/>
        <v>-239654.3</v>
      </c>
      <c r="I57" s="95">
        <f t="shared" si="19"/>
        <v>-59913.599999999999</v>
      </c>
    </row>
    <row r="58" spans="1:9" ht="18" customHeight="1">
      <c r="A58" s="302"/>
      <c r="B58" s="305"/>
      <c r="C58" s="112" t="s">
        <v>97</v>
      </c>
      <c r="D58" s="95">
        <f>E58+F58</f>
        <v>-1175627.2</v>
      </c>
      <c r="E58" s="95">
        <f>-239654.3-800000</f>
        <v>-1039654.3</v>
      </c>
      <c r="F58" s="110">
        <f>-59913.6-30453.1-45606.2</f>
        <v>-135972.9</v>
      </c>
      <c r="G58" s="110">
        <f>H58+I58</f>
        <v>-299567.89999999997</v>
      </c>
      <c r="H58" s="110">
        <v>-239654.3</v>
      </c>
      <c r="I58" s="110">
        <v>-59913.599999999999</v>
      </c>
    </row>
    <row r="59" spans="1:9" ht="72.75" customHeight="1">
      <c r="A59" s="306"/>
      <c r="B59" s="113">
        <v>42008</v>
      </c>
      <c r="C59" s="112" t="s">
        <v>91</v>
      </c>
      <c r="D59" s="95">
        <f>D61</f>
        <v>830453.1</v>
      </c>
      <c r="E59" s="95">
        <f t="shared" ref="E59:I59" si="20">E61</f>
        <v>800000</v>
      </c>
      <c r="F59" s="95">
        <f t="shared" si="20"/>
        <v>30453.1</v>
      </c>
      <c r="G59" s="95">
        <f t="shared" si="20"/>
        <v>0</v>
      </c>
      <c r="H59" s="95">
        <f t="shared" si="20"/>
        <v>0</v>
      </c>
      <c r="I59" s="95">
        <f t="shared" si="20"/>
        <v>0</v>
      </c>
    </row>
    <row r="60" spans="1:9">
      <c r="A60" s="307"/>
      <c r="B60" s="303"/>
      <c r="C60" s="109" t="s">
        <v>92</v>
      </c>
      <c r="D60" s="95"/>
      <c r="E60" s="95"/>
      <c r="F60" s="95"/>
      <c r="G60" s="110"/>
      <c r="H60" s="110"/>
      <c r="I60" s="110"/>
    </row>
    <row r="61" spans="1:9" ht="18.75" customHeight="1">
      <c r="A61" s="307"/>
      <c r="B61" s="304"/>
      <c r="C61" s="111" t="s">
        <v>11</v>
      </c>
      <c r="D61" s="95">
        <f>D63</f>
        <v>830453.1</v>
      </c>
      <c r="E61" s="95">
        <f t="shared" ref="E61:I61" si="21">E63</f>
        <v>800000</v>
      </c>
      <c r="F61" s="95">
        <f t="shared" si="21"/>
        <v>30453.1</v>
      </c>
      <c r="G61" s="95">
        <f t="shared" si="21"/>
        <v>0</v>
      </c>
      <c r="H61" s="95">
        <f t="shared" si="21"/>
        <v>0</v>
      </c>
      <c r="I61" s="95">
        <f t="shared" si="21"/>
        <v>0</v>
      </c>
    </row>
    <row r="62" spans="1:9">
      <c r="A62" s="307"/>
      <c r="B62" s="304"/>
      <c r="C62" s="5" t="s">
        <v>93</v>
      </c>
      <c r="D62" s="95"/>
      <c r="E62" s="95"/>
      <c r="F62" s="95"/>
      <c r="G62" s="110"/>
      <c r="H62" s="110"/>
      <c r="I62" s="110"/>
    </row>
    <row r="63" spans="1:9" ht="27">
      <c r="A63" s="307"/>
      <c r="B63" s="304"/>
      <c r="C63" s="5" t="s">
        <v>94</v>
      </c>
      <c r="D63" s="95">
        <f>D64</f>
        <v>830453.1</v>
      </c>
      <c r="E63" s="95">
        <f t="shared" ref="E63:I65" si="22">E64</f>
        <v>800000</v>
      </c>
      <c r="F63" s="95">
        <f t="shared" si="22"/>
        <v>30453.1</v>
      </c>
      <c r="G63" s="95">
        <f t="shared" si="22"/>
        <v>0</v>
      </c>
      <c r="H63" s="95">
        <f t="shared" si="22"/>
        <v>0</v>
      </c>
      <c r="I63" s="95">
        <f t="shared" si="22"/>
        <v>0</v>
      </c>
    </row>
    <row r="64" spans="1:9">
      <c r="A64" s="307"/>
      <c r="B64" s="304"/>
      <c r="C64" s="5" t="s">
        <v>95</v>
      </c>
      <c r="D64" s="95">
        <f>D65</f>
        <v>830453.1</v>
      </c>
      <c r="E64" s="95">
        <f t="shared" si="22"/>
        <v>800000</v>
      </c>
      <c r="F64" s="95">
        <f t="shared" si="22"/>
        <v>30453.1</v>
      </c>
      <c r="G64" s="95">
        <f t="shared" si="22"/>
        <v>0</v>
      </c>
      <c r="H64" s="95">
        <f t="shared" si="22"/>
        <v>0</v>
      </c>
      <c r="I64" s="95">
        <f t="shared" si="22"/>
        <v>0</v>
      </c>
    </row>
    <row r="65" spans="1:9">
      <c r="A65" s="307"/>
      <c r="B65" s="304"/>
      <c r="C65" s="5" t="s">
        <v>96</v>
      </c>
      <c r="D65" s="95">
        <f>D66</f>
        <v>830453.1</v>
      </c>
      <c r="E65" s="95">
        <f t="shared" si="22"/>
        <v>800000</v>
      </c>
      <c r="F65" s="95">
        <f t="shared" si="22"/>
        <v>30453.1</v>
      </c>
      <c r="G65" s="95">
        <f t="shared" si="22"/>
        <v>0</v>
      </c>
      <c r="H65" s="95">
        <f t="shared" si="22"/>
        <v>0</v>
      </c>
      <c r="I65" s="95">
        <f t="shared" si="22"/>
        <v>0</v>
      </c>
    </row>
    <row r="66" spans="1:9">
      <c r="A66" s="308"/>
      <c r="B66" s="305"/>
      <c r="C66" s="112" t="s">
        <v>97</v>
      </c>
      <c r="D66" s="95">
        <f>E66+F66</f>
        <v>830453.1</v>
      </c>
      <c r="E66" s="95">
        <v>800000</v>
      </c>
      <c r="F66" s="95">
        <v>30453.1</v>
      </c>
      <c r="G66" s="110">
        <f>H66+I66</f>
        <v>0</v>
      </c>
      <c r="H66" s="110">
        <v>0</v>
      </c>
      <c r="I66" s="110">
        <v>0</v>
      </c>
    </row>
    <row r="68" spans="1:9" s="114" customFormat="1" ht="15">
      <c r="C68" s="115"/>
      <c r="D68" s="116"/>
      <c r="E68" s="116"/>
      <c r="F68" s="116"/>
      <c r="G68" s="116"/>
      <c r="H68" s="116"/>
      <c r="I68" s="116"/>
    </row>
    <row r="69" spans="1:9" s="114" customFormat="1" ht="15">
      <c r="C69" s="115"/>
      <c r="D69" s="116"/>
      <c r="E69" s="116"/>
      <c r="F69" s="116"/>
      <c r="G69" s="116"/>
      <c r="H69" s="116"/>
      <c r="I69" s="116"/>
    </row>
    <row r="70" spans="1:9" s="114" customFormat="1" ht="15">
      <c r="C70" s="117"/>
      <c r="D70" s="309"/>
      <c r="E70" s="309"/>
      <c r="F70" s="309"/>
      <c r="G70" s="309"/>
      <c r="H70" s="116"/>
      <c r="I70" s="116"/>
    </row>
  </sheetData>
  <mergeCells count="23">
    <mergeCell ref="A42:A58"/>
    <mergeCell ref="B52:B58"/>
    <mergeCell ref="D70:E70"/>
    <mergeCell ref="F70:G70"/>
    <mergeCell ref="B60:B66"/>
    <mergeCell ref="A59:A66"/>
    <mergeCell ref="B44:B50"/>
    <mergeCell ref="A14:A22"/>
    <mergeCell ref="B16:B22"/>
    <mergeCell ref="A24:A40"/>
    <mergeCell ref="B26:B32"/>
    <mergeCell ref="B34:B40"/>
    <mergeCell ref="A5:I5"/>
    <mergeCell ref="H6:I6"/>
    <mergeCell ref="A7:B9"/>
    <mergeCell ref="C7:C10"/>
    <mergeCell ref="D7:I7"/>
    <mergeCell ref="D8:F8"/>
    <mergeCell ref="G8:I8"/>
    <mergeCell ref="D9:D10"/>
    <mergeCell ref="E9:F9"/>
    <mergeCell ref="G9:G10"/>
    <mergeCell ref="H9:I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6"/>
  <sheetViews>
    <sheetView zoomScale="85" zoomScaleNormal="85" workbookViewId="0">
      <selection activeCell="L94" sqref="L94"/>
    </sheetView>
  </sheetViews>
  <sheetFormatPr defaultColWidth="9.140625" defaultRowHeight="13.5"/>
  <cols>
    <col min="1" max="1" width="31.28515625" style="118" customWidth="1"/>
    <col min="2" max="2" width="66.5703125" style="118" customWidth="1"/>
    <col min="3" max="4" width="22.28515625" style="118" customWidth="1"/>
    <col min="5" max="16384" width="9.140625" style="118"/>
  </cols>
  <sheetData>
    <row r="1" spans="1:5">
      <c r="D1" s="71" t="s">
        <v>279</v>
      </c>
    </row>
    <row r="2" spans="1:5">
      <c r="D2" s="71" t="s">
        <v>98</v>
      </c>
    </row>
    <row r="3" spans="1:5">
      <c r="D3" s="71" t="s">
        <v>1</v>
      </c>
    </row>
    <row r="4" spans="1:5">
      <c r="D4" s="71"/>
    </row>
    <row r="5" spans="1:5" ht="46.5" customHeight="1">
      <c r="A5" s="315" t="s">
        <v>99</v>
      </c>
      <c r="B5" s="315"/>
      <c r="C5" s="315"/>
      <c r="D5" s="315"/>
    </row>
    <row r="6" spans="1:5" ht="30" customHeight="1"/>
    <row r="7" spans="1:5">
      <c r="A7" s="118" t="s">
        <v>100</v>
      </c>
    </row>
    <row r="9" spans="1:5" s="36" customFormat="1">
      <c r="A9" s="119" t="s">
        <v>101</v>
      </c>
      <c r="B9" s="119" t="s">
        <v>102</v>
      </c>
      <c r="C9" s="262"/>
      <c r="D9" s="262"/>
    </row>
    <row r="10" spans="1:5" s="36" customFormat="1">
      <c r="A10" s="120">
        <v>1040</v>
      </c>
      <c r="B10" s="120" t="s">
        <v>56</v>
      </c>
    </row>
    <row r="11" spans="1:5" s="36" customFormat="1" ht="14.25">
      <c r="A11" s="121" t="s">
        <v>103</v>
      </c>
      <c r="D11" s="255" t="s">
        <v>61</v>
      </c>
      <c r="E11" s="91"/>
    </row>
    <row r="12" spans="1:5" s="36" customFormat="1" ht="51.75" customHeight="1">
      <c r="A12" s="119" t="s">
        <v>104</v>
      </c>
      <c r="B12" s="30">
        <v>1040</v>
      </c>
      <c r="C12" s="310" t="s">
        <v>330</v>
      </c>
      <c r="D12" s="311"/>
    </row>
    <row r="13" spans="1:5" s="36" customFormat="1" ht="16.5" customHeight="1">
      <c r="A13" s="119" t="s">
        <v>105</v>
      </c>
      <c r="B13" s="30">
        <v>42002</v>
      </c>
      <c r="C13" s="312" t="s">
        <v>33</v>
      </c>
      <c r="D13" s="312" t="s">
        <v>63</v>
      </c>
    </row>
    <row r="14" spans="1:5" s="36" customFormat="1" ht="27">
      <c r="A14" s="122" t="s">
        <v>106</v>
      </c>
      <c r="B14" s="30" t="s">
        <v>227</v>
      </c>
      <c r="C14" s="313"/>
      <c r="D14" s="313"/>
    </row>
    <row r="15" spans="1:5" s="36" customFormat="1" ht="40.5">
      <c r="A15" s="122" t="s">
        <v>108</v>
      </c>
      <c r="B15" s="30" t="s">
        <v>228</v>
      </c>
      <c r="C15" s="313"/>
      <c r="D15" s="313"/>
    </row>
    <row r="16" spans="1:5" s="36" customFormat="1">
      <c r="A16" s="122" t="s">
        <v>110</v>
      </c>
      <c r="B16" s="30" t="s">
        <v>79</v>
      </c>
      <c r="C16" s="313"/>
      <c r="D16" s="313"/>
    </row>
    <row r="17" spans="1:4" s="36" customFormat="1" ht="27">
      <c r="A17" s="120" t="s">
        <v>111</v>
      </c>
      <c r="B17" s="30" t="s">
        <v>229</v>
      </c>
      <c r="C17" s="313"/>
      <c r="D17" s="313"/>
    </row>
    <row r="18" spans="1:4" s="36" customFormat="1">
      <c r="A18" s="123"/>
      <c r="B18" s="30" t="s">
        <v>113</v>
      </c>
      <c r="C18" s="314"/>
      <c r="D18" s="314"/>
    </row>
    <row r="19" spans="1:4" s="36" customFormat="1" ht="27">
      <c r="A19" s="119" t="s">
        <v>114</v>
      </c>
      <c r="B19" s="30" t="s">
        <v>230</v>
      </c>
      <c r="C19" s="124"/>
      <c r="D19" s="124"/>
    </row>
    <row r="20" spans="1:4" s="36" customFormat="1">
      <c r="A20" s="125" t="s">
        <v>119</v>
      </c>
      <c r="B20" s="125"/>
      <c r="C20" s="126">
        <f>+'4'!D15</f>
        <v>-10268.5</v>
      </c>
      <c r="D20" s="126">
        <f>+'4'!G13</f>
        <v>-10268.5</v>
      </c>
    </row>
    <row r="23" spans="1:4" s="36" customFormat="1" ht="21.75" customHeight="1">
      <c r="A23" s="119" t="s">
        <v>101</v>
      </c>
      <c r="B23" s="119" t="s">
        <v>102</v>
      </c>
    </row>
    <row r="24" spans="1:4" s="36" customFormat="1" ht="18" customHeight="1">
      <c r="A24" s="120">
        <v>1157</v>
      </c>
      <c r="B24" s="120" t="s">
        <v>45</v>
      </c>
    </row>
    <row r="25" spans="1:4" s="36" customFormat="1" ht="14.25">
      <c r="A25" s="121" t="s">
        <v>103</v>
      </c>
    </row>
    <row r="26" spans="1:4" s="36" customFormat="1" ht="51" customHeight="1">
      <c r="A26" s="119" t="s">
        <v>104</v>
      </c>
      <c r="B26" s="30">
        <v>1157</v>
      </c>
      <c r="C26" s="310" t="s">
        <v>330</v>
      </c>
      <c r="D26" s="311"/>
    </row>
    <row r="27" spans="1:4" s="36" customFormat="1" ht="17.25" customHeight="1">
      <c r="A27" s="119" t="s">
        <v>105</v>
      </c>
      <c r="B27" s="30">
        <v>42001</v>
      </c>
      <c r="C27" s="312" t="s">
        <v>33</v>
      </c>
      <c r="D27" s="312" t="s">
        <v>63</v>
      </c>
    </row>
    <row r="28" spans="1:4" s="36" customFormat="1" ht="40.5">
      <c r="A28" s="122" t="s">
        <v>106</v>
      </c>
      <c r="B28" s="30" t="s">
        <v>231</v>
      </c>
      <c r="C28" s="313"/>
      <c r="D28" s="313"/>
    </row>
    <row r="29" spans="1:4" s="36" customFormat="1" ht="27">
      <c r="A29" s="122" t="s">
        <v>108</v>
      </c>
      <c r="B29" s="30" t="s">
        <v>232</v>
      </c>
      <c r="C29" s="313"/>
      <c r="D29" s="313"/>
    </row>
    <row r="30" spans="1:4" s="36" customFormat="1">
      <c r="A30" s="122" t="s">
        <v>110</v>
      </c>
      <c r="B30" s="30" t="s">
        <v>79</v>
      </c>
      <c r="C30" s="313"/>
      <c r="D30" s="313"/>
    </row>
    <row r="31" spans="1:4" s="36" customFormat="1" ht="27">
      <c r="A31" s="120" t="s">
        <v>111</v>
      </c>
      <c r="B31" s="30" t="s">
        <v>229</v>
      </c>
      <c r="C31" s="313"/>
      <c r="D31" s="313"/>
    </row>
    <row r="32" spans="1:4" s="36" customFormat="1">
      <c r="A32" s="123"/>
      <c r="B32" s="127" t="s">
        <v>113</v>
      </c>
      <c r="C32" s="314"/>
      <c r="D32" s="314"/>
    </row>
    <row r="33" spans="1:43" s="36" customFormat="1" ht="67.5">
      <c r="A33" s="30" t="s">
        <v>114</v>
      </c>
      <c r="B33" s="128" t="s">
        <v>233</v>
      </c>
      <c r="C33" s="129">
        <v>-6</v>
      </c>
      <c r="D33" s="129">
        <v>-6</v>
      </c>
    </row>
    <row r="34" spans="1:43" s="36" customFormat="1" ht="22.5" customHeight="1">
      <c r="A34" s="125" t="s">
        <v>119</v>
      </c>
      <c r="B34" s="125"/>
      <c r="C34" s="126">
        <f>+'4'!D25</f>
        <v>-111256.3</v>
      </c>
      <c r="D34" s="126">
        <f>+'4'!G25</f>
        <v>-111256.3</v>
      </c>
    </row>
    <row r="35" spans="1:43" s="36" customFormat="1" ht="15" customHeight="1">
      <c r="A35" s="130"/>
      <c r="B35" s="130"/>
      <c r="C35" s="131"/>
      <c r="D35" s="131"/>
    </row>
    <row r="36" spans="1:43" s="36" customFormat="1" ht="15" customHeight="1">
      <c r="A36" s="130"/>
      <c r="B36" s="130"/>
      <c r="C36" s="131"/>
      <c r="D36" s="131"/>
    </row>
    <row r="37" spans="1:43" s="36" customFormat="1" ht="50.25" customHeight="1">
      <c r="A37" s="119" t="s">
        <v>104</v>
      </c>
      <c r="B37" s="30">
        <v>1157</v>
      </c>
      <c r="C37" s="310" t="s">
        <v>266</v>
      </c>
      <c r="D37" s="311"/>
    </row>
    <row r="38" spans="1:43" s="36" customFormat="1" ht="15" customHeight="1">
      <c r="A38" s="119" t="s">
        <v>105</v>
      </c>
      <c r="B38" s="30">
        <v>42003</v>
      </c>
      <c r="C38" s="316" t="s">
        <v>33</v>
      </c>
      <c r="D38" s="316" t="s">
        <v>63</v>
      </c>
    </row>
    <row r="39" spans="1:43" s="36" customFormat="1" ht="27">
      <c r="A39" s="122" t="s">
        <v>106</v>
      </c>
      <c r="B39" s="30" t="s">
        <v>234</v>
      </c>
      <c r="C39" s="316"/>
      <c r="D39" s="316"/>
    </row>
    <row r="40" spans="1:43" s="36" customFormat="1">
      <c r="A40" s="122" t="s">
        <v>108</v>
      </c>
      <c r="B40" s="30" t="s">
        <v>235</v>
      </c>
      <c r="C40" s="316"/>
      <c r="D40" s="316"/>
    </row>
    <row r="41" spans="1:43" s="36" customFormat="1">
      <c r="A41" s="122" t="s">
        <v>110</v>
      </c>
      <c r="B41" s="30" t="s">
        <v>79</v>
      </c>
      <c r="C41" s="316"/>
      <c r="D41" s="316"/>
    </row>
    <row r="42" spans="1:43" s="36" customFormat="1" ht="27">
      <c r="A42" s="120" t="s">
        <v>111</v>
      </c>
      <c r="B42" s="30" t="s">
        <v>229</v>
      </c>
      <c r="C42" s="316"/>
      <c r="D42" s="316"/>
    </row>
    <row r="43" spans="1:43" s="36" customFormat="1">
      <c r="A43" s="119"/>
      <c r="B43" s="119" t="s">
        <v>113</v>
      </c>
      <c r="C43" s="316"/>
      <c r="D43" s="316"/>
    </row>
    <row r="44" spans="1:43" s="134" customFormat="1">
      <c r="A44" s="34" t="s">
        <v>114</v>
      </c>
      <c r="B44" s="132" t="s">
        <v>236</v>
      </c>
      <c r="C44" s="133"/>
      <c r="D44" s="133"/>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row>
    <row r="45" spans="1:43" s="134" customFormat="1">
      <c r="A45" s="34" t="s">
        <v>114</v>
      </c>
      <c r="B45" s="132" t="s">
        <v>237</v>
      </c>
      <c r="C45" s="133"/>
      <c r="D45" s="133"/>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row>
    <row r="46" spans="1:43" s="134" customFormat="1">
      <c r="A46" s="34" t="s">
        <v>114</v>
      </c>
      <c r="B46" s="132" t="s">
        <v>238</v>
      </c>
      <c r="C46" s="133"/>
      <c r="D46" s="133"/>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row>
    <row r="47" spans="1:43" s="134" customFormat="1">
      <c r="A47" s="34" t="s">
        <v>114</v>
      </c>
      <c r="B47" s="132" t="s">
        <v>239</v>
      </c>
      <c r="C47" s="133"/>
      <c r="D47" s="133"/>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row>
    <row r="48" spans="1:43" s="134" customFormat="1">
      <c r="A48" s="34" t="s">
        <v>114</v>
      </c>
      <c r="B48" s="132" t="s">
        <v>240</v>
      </c>
      <c r="C48" s="133"/>
      <c r="D48" s="133"/>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row>
    <row r="49" spans="1:43" s="134" customFormat="1">
      <c r="A49" s="34" t="s">
        <v>114</v>
      </c>
      <c r="B49" s="132" t="s">
        <v>241</v>
      </c>
      <c r="C49" s="133"/>
      <c r="D49" s="133"/>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row>
    <row r="50" spans="1:43" s="134" customFormat="1">
      <c r="A50" s="34" t="s">
        <v>114</v>
      </c>
      <c r="B50" s="132" t="s">
        <v>242</v>
      </c>
      <c r="C50" s="133"/>
      <c r="D50" s="133"/>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row>
    <row r="51" spans="1:43" s="134" customFormat="1" ht="27">
      <c r="A51" s="34" t="s">
        <v>114</v>
      </c>
      <c r="B51" s="132" t="s">
        <v>243</v>
      </c>
      <c r="C51" s="133"/>
      <c r="D51" s="133"/>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row>
    <row r="52" spans="1:43" s="36" customFormat="1">
      <c r="A52" s="125" t="s">
        <v>119</v>
      </c>
      <c r="B52" s="135"/>
      <c r="C52" s="126">
        <f>+'4'!D33</f>
        <v>421092.69999999995</v>
      </c>
      <c r="D52" s="126">
        <f>+'4'!G33</f>
        <v>421092.69999999995</v>
      </c>
    </row>
    <row r="53" spans="1:43">
      <c r="E53" s="36"/>
      <c r="F53" s="36"/>
      <c r="G53" s="36"/>
      <c r="H53" s="36"/>
      <c r="I53" s="36"/>
    </row>
    <row r="55" spans="1:43">
      <c r="A55" s="136" t="s">
        <v>101</v>
      </c>
      <c r="B55" s="136" t="s">
        <v>102</v>
      </c>
    </row>
    <row r="56" spans="1:43">
      <c r="A56" s="137">
        <v>1167</v>
      </c>
      <c r="B56" s="137" t="s">
        <v>88</v>
      </c>
      <c r="D56" s="138"/>
    </row>
    <row r="57" spans="1:43">
      <c r="A57" s="139" t="s">
        <v>103</v>
      </c>
      <c r="C57" s="140"/>
      <c r="D57" s="140"/>
    </row>
    <row r="59" spans="1:43" ht="48" customHeight="1">
      <c r="A59" s="136" t="s">
        <v>104</v>
      </c>
      <c r="B59" s="141">
        <v>1167</v>
      </c>
      <c r="C59" s="310" t="s">
        <v>266</v>
      </c>
      <c r="D59" s="311"/>
    </row>
    <row r="60" spans="1:43" s="4" customFormat="1" ht="16.5">
      <c r="A60" s="119" t="s">
        <v>104</v>
      </c>
      <c r="B60" s="30">
        <v>1167</v>
      </c>
      <c r="C60" s="30"/>
      <c r="D60" s="30"/>
    </row>
    <row r="61" spans="1:43" s="4" customFormat="1" ht="25.5" customHeight="1">
      <c r="A61" s="119" t="s">
        <v>105</v>
      </c>
      <c r="B61" s="30">
        <v>42003</v>
      </c>
      <c r="C61" s="317" t="s">
        <v>33</v>
      </c>
      <c r="D61" s="317" t="s">
        <v>63</v>
      </c>
    </row>
    <row r="62" spans="1:43" s="4" customFormat="1" ht="68.25" customHeight="1">
      <c r="A62" s="122" t="s">
        <v>106</v>
      </c>
      <c r="B62" s="256" t="s">
        <v>319</v>
      </c>
      <c r="C62" s="313"/>
      <c r="D62" s="313"/>
    </row>
    <row r="63" spans="1:43" s="4" customFormat="1" ht="107.25" customHeight="1">
      <c r="A63" s="122" t="s">
        <v>108</v>
      </c>
      <c r="B63" s="256" t="s">
        <v>320</v>
      </c>
      <c r="C63" s="313"/>
      <c r="D63" s="313"/>
    </row>
    <row r="64" spans="1:43" s="4" customFormat="1" ht="25.5" customHeight="1">
      <c r="A64" s="122" t="s">
        <v>110</v>
      </c>
      <c r="B64" s="256" t="s">
        <v>79</v>
      </c>
      <c r="C64" s="313"/>
      <c r="D64" s="313"/>
    </row>
    <row r="65" spans="1:6" s="4" customFormat="1" ht="26.25" customHeight="1">
      <c r="A65" s="120" t="s">
        <v>111</v>
      </c>
      <c r="B65" s="120" t="s">
        <v>229</v>
      </c>
      <c r="C65" s="313"/>
      <c r="D65" s="313"/>
    </row>
    <row r="66" spans="1:6" s="4" customFormat="1" ht="21.75" customHeight="1">
      <c r="A66" s="123"/>
      <c r="B66" s="127" t="s">
        <v>113</v>
      </c>
      <c r="C66" s="314"/>
      <c r="D66" s="314"/>
    </row>
    <row r="67" spans="1:6" s="4" customFormat="1" ht="26.25" customHeight="1">
      <c r="A67" s="120" t="s">
        <v>114</v>
      </c>
      <c r="B67" s="120" t="s">
        <v>115</v>
      </c>
      <c r="C67" s="257"/>
      <c r="D67" s="257"/>
    </row>
    <row r="68" spans="1:6" s="4" customFormat="1" ht="21" customHeight="1">
      <c r="A68" s="120" t="s">
        <v>114</v>
      </c>
      <c r="B68" s="120" t="s">
        <v>116</v>
      </c>
      <c r="C68" s="257"/>
      <c r="D68" s="257"/>
    </row>
    <row r="69" spans="1:6" s="4" customFormat="1" ht="35.25" customHeight="1">
      <c r="A69" s="120" t="s">
        <v>114</v>
      </c>
      <c r="B69" s="120" t="s">
        <v>117</v>
      </c>
      <c r="C69" s="257"/>
      <c r="D69" s="257"/>
    </row>
    <row r="70" spans="1:6" s="4" customFormat="1" ht="45" customHeight="1">
      <c r="A70" s="120" t="s">
        <v>114</v>
      </c>
      <c r="B70" s="120" t="s">
        <v>118</v>
      </c>
      <c r="C70" s="257"/>
      <c r="D70" s="257"/>
    </row>
    <row r="71" spans="1:6" s="4" customFormat="1" ht="15" customHeight="1">
      <c r="A71" s="258" t="s">
        <v>119</v>
      </c>
      <c r="B71" s="259"/>
      <c r="C71" s="260">
        <f>+'4'!D43</f>
        <v>45606.2</v>
      </c>
      <c r="D71" s="260">
        <f>+'4'!G43</f>
        <v>0</v>
      </c>
    </row>
    <row r="72" spans="1:6" s="4" customFormat="1" ht="15" customHeight="1">
      <c r="A72" s="258"/>
      <c r="B72" s="259"/>
      <c r="C72" s="260"/>
      <c r="D72" s="260"/>
      <c r="E72" s="261"/>
      <c r="F72" s="261"/>
    </row>
    <row r="73" spans="1:6" ht="48" customHeight="1">
      <c r="A73" s="136" t="s">
        <v>104</v>
      </c>
      <c r="B73" s="141">
        <v>1167</v>
      </c>
      <c r="C73" s="310" t="s">
        <v>330</v>
      </c>
      <c r="D73" s="311"/>
    </row>
    <row r="74" spans="1:6">
      <c r="A74" s="136" t="s">
        <v>105</v>
      </c>
      <c r="B74" s="141">
        <v>42005</v>
      </c>
      <c r="C74" s="142" t="s">
        <v>33</v>
      </c>
      <c r="D74" s="142" t="s">
        <v>63</v>
      </c>
    </row>
    <row r="75" spans="1:6" ht="54">
      <c r="A75" s="143" t="s">
        <v>106</v>
      </c>
      <c r="B75" s="144" t="s">
        <v>107</v>
      </c>
      <c r="C75" s="145"/>
      <c r="D75" s="145"/>
    </row>
    <row r="76" spans="1:6" ht="54">
      <c r="A76" s="143" t="s">
        <v>108</v>
      </c>
      <c r="B76" s="144" t="s">
        <v>109</v>
      </c>
      <c r="C76" s="145"/>
      <c r="D76" s="145"/>
    </row>
    <row r="77" spans="1:6">
      <c r="A77" s="143" t="s">
        <v>110</v>
      </c>
      <c r="B77" s="144" t="s">
        <v>79</v>
      </c>
      <c r="C77" s="145"/>
      <c r="D77" s="145"/>
    </row>
    <row r="78" spans="1:6" ht="27">
      <c r="A78" s="137" t="s">
        <v>111</v>
      </c>
      <c r="B78" s="137" t="s">
        <v>112</v>
      </c>
      <c r="C78" s="145"/>
      <c r="D78" s="145"/>
    </row>
    <row r="79" spans="1:6">
      <c r="A79" s="146"/>
      <c r="B79" s="147" t="s">
        <v>113</v>
      </c>
      <c r="C79" s="148"/>
      <c r="D79" s="148"/>
    </row>
    <row r="80" spans="1:6">
      <c r="A80" s="137" t="s">
        <v>114</v>
      </c>
      <c r="B80" s="137" t="s">
        <v>115</v>
      </c>
      <c r="C80" s="149"/>
      <c r="D80" s="149"/>
    </row>
    <row r="81" spans="1:7">
      <c r="A81" s="137" t="s">
        <v>114</v>
      </c>
      <c r="B81" s="137" t="s">
        <v>116</v>
      </c>
      <c r="C81" s="149"/>
      <c r="D81" s="149"/>
    </row>
    <row r="82" spans="1:7" ht="27">
      <c r="A82" s="137" t="s">
        <v>114</v>
      </c>
      <c r="B82" s="137" t="s">
        <v>117</v>
      </c>
      <c r="C82" s="149"/>
      <c r="D82" s="149"/>
    </row>
    <row r="83" spans="1:7" ht="27">
      <c r="A83" s="137" t="s">
        <v>114</v>
      </c>
      <c r="B83" s="137" t="s">
        <v>118</v>
      </c>
      <c r="C83" s="149"/>
      <c r="D83" s="149"/>
    </row>
    <row r="84" spans="1:7">
      <c r="A84" s="150" t="s">
        <v>119</v>
      </c>
      <c r="B84" s="151"/>
      <c r="C84" s="126">
        <f>+'4'!D51</f>
        <v>-1175627.2</v>
      </c>
      <c r="D84" s="126">
        <f>+'4'!G51</f>
        <v>-299567.89999999997</v>
      </c>
    </row>
    <row r="85" spans="1:7">
      <c r="A85" s="152"/>
      <c r="B85" s="152"/>
      <c r="C85" s="153"/>
      <c r="D85" s="153"/>
    </row>
    <row r="86" spans="1:7" s="4" customFormat="1" ht="52.5" customHeight="1">
      <c r="A86" s="119" t="s">
        <v>104</v>
      </c>
      <c r="B86" s="30">
        <v>1167</v>
      </c>
      <c r="C86" s="310" t="s">
        <v>266</v>
      </c>
      <c r="D86" s="311"/>
    </row>
    <row r="87" spans="1:7" s="4" customFormat="1" ht="24" customHeight="1">
      <c r="A87" s="119" t="s">
        <v>105</v>
      </c>
      <c r="B87" s="30">
        <v>42008</v>
      </c>
      <c r="C87" s="317" t="s">
        <v>33</v>
      </c>
      <c r="D87" s="317" t="s">
        <v>63</v>
      </c>
    </row>
    <row r="88" spans="1:7" s="4" customFormat="1" ht="75" customHeight="1">
      <c r="A88" s="122" t="s">
        <v>106</v>
      </c>
      <c r="B88" s="256" t="s">
        <v>91</v>
      </c>
      <c r="C88" s="313"/>
      <c r="D88" s="313"/>
      <c r="G88" s="6"/>
    </row>
    <row r="89" spans="1:7" s="4" customFormat="1" ht="31.5" customHeight="1">
      <c r="A89" s="122" t="s">
        <v>108</v>
      </c>
      <c r="B89" s="256" t="s">
        <v>321</v>
      </c>
      <c r="C89" s="313"/>
      <c r="D89" s="313"/>
    </row>
    <row r="90" spans="1:7" s="4" customFormat="1" ht="33.75" customHeight="1">
      <c r="A90" s="122" t="s">
        <v>110</v>
      </c>
      <c r="B90" s="256" t="s">
        <v>79</v>
      </c>
      <c r="C90" s="313"/>
      <c r="D90" s="313"/>
    </row>
    <row r="91" spans="1:7" s="4" customFormat="1" ht="19.5" customHeight="1">
      <c r="A91" s="120" t="s">
        <v>111</v>
      </c>
      <c r="B91" s="120" t="s">
        <v>112</v>
      </c>
      <c r="C91" s="313"/>
      <c r="D91" s="313"/>
    </row>
    <row r="92" spans="1:7" s="4" customFormat="1" ht="16.5">
      <c r="A92" s="123"/>
      <c r="B92" s="127" t="s">
        <v>113</v>
      </c>
      <c r="C92" s="314"/>
      <c r="D92" s="314"/>
    </row>
    <row r="93" spans="1:7" s="4" customFormat="1" ht="27" customHeight="1">
      <c r="A93" s="120" t="s">
        <v>114</v>
      </c>
      <c r="B93" s="120" t="s">
        <v>115</v>
      </c>
      <c r="C93" s="257"/>
      <c r="D93" s="257"/>
    </row>
    <row r="94" spans="1:7" s="4" customFormat="1" ht="31.5" customHeight="1">
      <c r="A94" s="120" t="s">
        <v>114</v>
      </c>
      <c r="B94" s="120" t="s">
        <v>322</v>
      </c>
      <c r="C94" s="257"/>
      <c r="D94" s="257"/>
    </row>
    <row r="95" spans="1:7" s="4" customFormat="1" ht="32.25" customHeight="1">
      <c r="A95" s="120" t="s">
        <v>114</v>
      </c>
      <c r="B95" s="120" t="s">
        <v>323</v>
      </c>
      <c r="C95" s="257"/>
      <c r="D95" s="257"/>
    </row>
    <row r="96" spans="1:7" s="4" customFormat="1" ht="21.75" customHeight="1">
      <c r="A96" s="258" t="s">
        <v>119</v>
      </c>
      <c r="B96" s="259"/>
      <c r="C96" s="260">
        <f>+'4'!D59</f>
        <v>830453.1</v>
      </c>
      <c r="D96" s="260">
        <f>+'4'!G59</f>
        <v>0</v>
      </c>
    </row>
  </sheetData>
  <mergeCells count="17">
    <mergeCell ref="D61:D66"/>
    <mergeCell ref="C87:C92"/>
    <mergeCell ref="D87:D92"/>
    <mergeCell ref="C73:D73"/>
    <mergeCell ref="C86:D86"/>
    <mergeCell ref="C61:C66"/>
    <mergeCell ref="A5:D5"/>
    <mergeCell ref="C13:C18"/>
    <mergeCell ref="D13:D18"/>
    <mergeCell ref="C12:D12"/>
    <mergeCell ref="C38:C43"/>
    <mergeCell ref="D38:D43"/>
    <mergeCell ref="C59:D59"/>
    <mergeCell ref="C26:D26"/>
    <mergeCell ref="C27:C32"/>
    <mergeCell ref="D27:D32"/>
    <mergeCell ref="C37:D37"/>
  </mergeCells>
  <dataValidations count="1">
    <dataValidation type="custom" allowBlank="1" showInputMessage="1" showErrorMessage="1" errorTitle="Հոոոոոոոոոպ!!!" error="Մի փոխեք այս դաշտը" sqref="A19 IA19 RW19 ABS19 ALO19 AVK19 BFG19 BPC19 BYY19 CIU19 CSQ19 DCM19 DMI19 DWE19 EGA19 EPW19 EZS19 FJO19 FTK19 GDG19 GNC19 GWY19 HGU19 HQQ19 IAM19 IKI19 IUE19 JEA19 JNW19 JXS19 KHO19 KRK19 LBG19 LLC19 LUY19 MEU19 MOQ19 MYM19 NII19 NSE19 OCA19 OLW19 OVS19 PFO19 PPK19 PZG19 QJC19 QSY19 RCU19 RMQ19 RWM19 SGI19 SQE19 TAA19 TJW19 TTS19 UDO19 UNK19 UXG19 VHC19 VQY19 WAU19 WKQ19 WUM19 A44:A51 A33 IA33 RW33 ABS33 ALO33 AVK33 BFG33 BPC33 BYY33 CIU33 CSQ33 DCM33 DMI33 DWE33 EGA33 EPW33 EZS33 FJO33 FTK33 GDG33 GNC33 GWY33 HGU33 HQQ33 IAM33 IKI33 IUE33 JEA33 JNW33 JXS33 KHO33 KRK33 LBG33 LLC33 LUY33 MEU33 MOQ33 MYM33 NII33 NSE33 OCA33 OLW33 OVS33 PFO33 PPK33 PZG33 QJC33 QSY33 RCU33 RMQ33 RWM33 SGI33 SQE33 TAA33 TJW33 TTS33 UDO33 UNK33 UXG33 VHC33 VQY33 WAU33 WKQ33 WUM33 WUM44:WUM51 WKQ44:WKQ51 WAU44:WAU51 VQY44:VQY51 VHC44:VHC51 UXG44:UXG51 UNK44:UNK51 UDO44:UDO51 TTS44:TTS51 TJW44:TJW51 TAA44:TAA51 SQE44:SQE51 SGI44:SGI51 RWM44:RWM51 RMQ44:RMQ51 RCU44:RCU51 QSY44:QSY51 QJC44:QJC51 PZG44:PZG51 PPK44:PPK51 PFO44:PFO51 OVS44:OVS51 OLW44:OLW51 OCA44:OCA51 NSE44:NSE51 NII44:NII51 MYM44:MYM51 MOQ44:MOQ51 MEU44:MEU51 LUY44:LUY51 LLC44:LLC51 LBG44:LBG51 KRK44:KRK51 KHO44:KHO51 JXS44:JXS51 JNW44:JNW51 JEA44:JEA51 IUE44:IUE51 IKI44:IKI51 IAM44:IAM51 HQQ44:HQQ51 HGU44:HGU51 GWY44:GWY51 GNC44:GNC51 GDG44:GDG51 FTK44:FTK51 FJO44:FJO51 EZS44:EZS51 EPW44:EPW51 EGA44:EGA51 DWE44:DWE51 DMI44:DMI51 DCM44:DCM51 CSQ44:CSQ51 CIU44:CIU51 BYY44:BYY51 BPC44:BPC51 BFG44:BFG51 AVK44:AVK51 ALO44:ALO51 ABS44:ABS51 RW44:RW51 IA44:IA51">
      <formula1>"ø³Ý³Ï³Ï³Ý"</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view="pageBreakPreview" zoomScaleSheetLayoutView="100" workbookViewId="0">
      <selection activeCell="C17" sqref="C17"/>
    </sheetView>
  </sheetViews>
  <sheetFormatPr defaultColWidth="9.140625" defaultRowHeight="13.5"/>
  <cols>
    <col min="1" max="1" width="10" style="16" customWidth="1"/>
    <col min="2" max="2" width="10.85546875" style="16" customWidth="1"/>
    <col min="3" max="3" width="77.28515625" style="15" customWidth="1"/>
    <col min="4" max="5" width="22.5703125" style="15" customWidth="1"/>
    <col min="6" max="16384" width="9.140625" style="15"/>
  </cols>
  <sheetData>
    <row r="1" spans="1:8">
      <c r="A1" s="322" t="s">
        <v>305</v>
      </c>
      <c r="B1" s="322"/>
      <c r="C1" s="322"/>
      <c r="D1" s="322"/>
      <c r="E1" s="322"/>
      <c r="F1" s="14"/>
      <c r="G1" s="14"/>
      <c r="H1" s="14"/>
    </row>
    <row r="2" spans="1:8">
      <c r="A2" s="322" t="s">
        <v>0</v>
      </c>
      <c r="B2" s="322"/>
      <c r="C2" s="322"/>
      <c r="D2" s="322"/>
      <c r="E2" s="322"/>
      <c r="F2" s="14"/>
      <c r="G2" s="14"/>
      <c r="H2" s="14"/>
    </row>
    <row r="3" spans="1:8">
      <c r="A3" s="322" t="s">
        <v>1</v>
      </c>
      <c r="B3" s="322"/>
      <c r="C3" s="322"/>
      <c r="D3" s="322"/>
      <c r="E3" s="322"/>
      <c r="F3" s="14"/>
      <c r="G3" s="14"/>
      <c r="H3" s="14"/>
    </row>
    <row r="4" spans="1:8">
      <c r="A4" s="322"/>
      <c r="B4" s="322"/>
      <c r="C4" s="322"/>
      <c r="D4" s="322"/>
      <c r="E4" s="322"/>
    </row>
    <row r="5" spans="1:8" ht="76.5" customHeight="1">
      <c r="A5" s="323" t="s">
        <v>324</v>
      </c>
      <c r="B5" s="323"/>
      <c r="C5" s="323"/>
      <c r="D5" s="323"/>
      <c r="E5" s="323"/>
    </row>
    <row r="6" spans="1:8">
      <c r="C6" s="16"/>
      <c r="D6" s="16"/>
      <c r="E6" s="16"/>
    </row>
    <row r="7" spans="1:8" ht="17.25" customHeight="1">
      <c r="D7" s="318" t="s">
        <v>61</v>
      </c>
      <c r="E7" s="318"/>
    </row>
    <row r="8" spans="1:8" ht="51.75" customHeight="1">
      <c r="A8" s="319" t="s">
        <v>2</v>
      </c>
      <c r="B8" s="319"/>
      <c r="C8" s="319" t="s">
        <v>3</v>
      </c>
      <c r="D8" s="320" t="s">
        <v>4</v>
      </c>
      <c r="E8" s="321"/>
    </row>
    <row r="9" spans="1:8" ht="28.5" customHeight="1">
      <c r="A9" s="17" t="s">
        <v>5</v>
      </c>
      <c r="B9" s="17" t="s">
        <v>6</v>
      </c>
      <c r="C9" s="319"/>
      <c r="D9" s="17" t="s">
        <v>7</v>
      </c>
      <c r="E9" s="17" t="s">
        <v>8</v>
      </c>
    </row>
    <row r="10" spans="1:8">
      <c r="A10" s="17"/>
      <c r="B10" s="17"/>
      <c r="C10" s="18" t="s">
        <v>9</v>
      </c>
      <c r="D10" s="19">
        <f>+D12</f>
        <v>5000000</v>
      </c>
      <c r="E10" s="19">
        <f>+E12</f>
        <v>5000000</v>
      </c>
    </row>
    <row r="11" spans="1:8">
      <c r="A11" s="17"/>
      <c r="B11" s="17"/>
      <c r="C11" s="20" t="s">
        <v>10</v>
      </c>
      <c r="D11" s="21"/>
      <c r="E11" s="21"/>
    </row>
    <row r="12" spans="1:8" ht="34.5" customHeight="1">
      <c r="A12" s="22"/>
      <c r="B12" s="22"/>
      <c r="C12" s="23" t="s">
        <v>11</v>
      </c>
      <c r="D12" s="24">
        <f>+D13+D39+D59</f>
        <v>5000000</v>
      </c>
      <c r="E12" s="24">
        <f>+E13+E39+E59</f>
        <v>5000000</v>
      </c>
    </row>
    <row r="13" spans="1:8" s="28" customFormat="1">
      <c r="A13" s="25" t="s">
        <v>21</v>
      </c>
      <c r="B13" s="25"/>
      <c r="C13" s="26" t="s">
        <v>13</v>
      </c>
      <c r="D13" s="27">
        <f>+D20+D26+D33</f>
        <v>5286029.5999999996</v>
      </c>
      <c r="E13" s="27">
        <f>+E20+E26+E33</f>
        <v>5302291.2</v>
      </c>
    </row>
    <row r="14" spans="1:8" s="28" customFormat="1">
      <c r="A14" s="25"/>
      <c r="B14" s="25"/>
      <c r="C14" s="25" t="s">
        <v>22</v>
      </c>
      <c r="D14" s="25"/>
      <c r="E14" s="25"/>
    </row>
    <row r="15" spans="1:8" s="28" customFormat="1">
      <c r="A15" s="25"/>
      <c r="B15" s="25"/>
      <c r="C15" s="26" t="s">
        <v>15</v>
      </c>
      <c r="D15" s="25"/>
      <c r="E15" s="25"/>
    </row>
    <row r="16" spans="1:8" s="28" customFormat="1">
      <c r="A16" s="25"/>
      <c r="B16" s="25"/>
      <c r="C16" s="25" t="s">
        <v>23</v>
      </c>
      <c r="D16" s="25"/>
      <c r="E16" s="25"/>
    </row>
    <row r="17" spans="1:5" s="28" customFormat="1">
      <c r="A17" s="25"/>
      <c r="B17" s="25"/>
      <c r="C17" s="26" t="s">
        <v>16</v>
      </c>
      <c r="D17" s="25"/>
      <c r="E17" s="25"/>
    </row>
    <row r="18" spans="1:5" s="28" customFormat="1">
      <c r="A18" s="25"/>
      <c r="B18" s="25"/>
      <c r="C18" s="25" t="s">
        <v>24</v>
      </c>
      <c r="D18" s="25"/>
      <c r="E18" s="25"/>
    </row>
    <row r="19" spans="1:5" s="28" customFormat="1">
      <c r="A19" s="324" t="s">
        <v>17</v>
      </c>
      <c r="B19" s="324"/>
      <c r="C19" s="324"/>
      <c r="D19" s="324"/>
      <c r="E19" s="324"/>
    </row>
    <row r="20" spans="1:5" s="32" customFormat="1">
      <c r="A20" s="29"/>
      <c r="B20" s="29" t="s">
        <v>181</v>
      </c>
      <c r="C20" s="30" t="s">
        <v>18</v>
      </c>
      <c r="D20" s="31">
        <f>+'10'!D10</f>
        <v>-150000</v>
      </c>
      <c r="E20" s="31">
        <f>+'10'!E10</f>
        <v>-300000</v>
      </c>
    </row>
    <row r="21" spans="1:5" s="32" customFormat="1" ht="27">
      <c r="A21" s="29"/>
      <c r="B21" s="29"/>
      <c r="C21" s="29" t="s">
        <v>172</v>
      </c>
      <c r="D21" s="29"/>
      <c r="E21" s="29"/>
    </row>
    <row r="22" spans="1:5" s="32" customFormat="1">
      <c r="A22" s="29"/>
      <c r="B22" s="29"/>
      <c r="C22" s="30" t="s">
        <v>19</v>
      </c>
      <c r="D22" s="29"/>
      <c r="E22" s="29"/>
    </row>
    <row r="23" spans="1:5" s="32" customFormat="1" ht="27">
      <c r="A23" s="29"/>
      <c r="B23" s="29"/>
      <c r="C23" s="29" t="s">
        <v>267</v>
      </c>
      <c r="D23" s="29"/>
      <c r="E23" s="29"/>
    </row>
    <row r="24" spans="1:5" s="32" customFormat="1">
      <c r="A24" s="29"/>
      <c r="B24" s="29"/>
      <c r="C24" s="30" t="s">
        <v>20</v>
      </c>
      <c r="D24" s="29"/>
      <c r="E24" s="29"/>
    </row>
    <row r="25" spans="1:5" s="32" customFormat="1">
      <c r="A25" s="29"/>
      <c r="B25" s="29"/>
      <c r="C25" s="29" t="s">
        <v>25</v>
      </c>
      <c r="D25" s="29"/>
      <c r="E25" s="29"/>
    </row>
    <row r="26" spans="1:5" s="32" customFormat="1">
      <c r="A26" s="29"/>
      <c r="B26" s="29" t="s">
        <v>250</v>
      </c>
      <c r="C26" s="30" t="s">
        <v>18</v>
      </c>
      <c r="D26" s="31">
        <f>+'9'!D31</f>
        <v>227629.6</v>
      </c>
      <c r="E26" s="31">
        <f>+'9'!G31</f>
        <v>243891.20000000001</v>
      </c>
    </row>
    <row r="27" spans="1:5" s="32" customFormat="1" ht="40.5">
      <c r="A27" s="29"/>
      <c r="B27" s="29"/>
      <c r="C27" s="29" t="s">
        <v>251</v>
      </c>
      <c r="D27" s="29"/>
      <c r="E27" s="29"/>
    </row>
    <row r="28" spans="1:5" s="32" customFormat="1">
      <c r="A28" s="29"/>
      <c r="B28" s="29"/>
      <c r="C28" s="30" t="s">
        <v>19</v>
      </c>
      <c r="D28" s="29"/>
      <c r="E28" s="29"/>
    </row>
    <row r="29" spans="1:5" s="32" customFormat="1">
      <c r="A29" s="29"/>
      <c r="B29" s="29"/>
      <c r="C29" s="29" t="s">
        <v>252</v>
      </c>
      <c r="D29" s="29"/>
      <c r="E29" s="29"/>
    </row>
    <row r="30" spans="1:5" s="32" customFormat="1">
      <c r="A30" s="29"/>
      <c r="B30" s="29"/>
      <c r="C30" s="30" t="s">
        <v>20</v>
      </c>
      <c r="D30" s="29"/>
      <c r="E30" s="29"/>
    </row>
    <row r="31" spans="1:5" s="32" customFormat="1">
      <c r="A31" s="29"/>
      <c r="B31" s="29"/>
      <c r="C31" s="29" t="s">
        <v>25</v>
      </c>
      <c r="D31" s="29"/>
      <c r="E31" s="29"/>
    </row>
    <row r="32" spans="1:5" s="32" customFormat="1">
      <c r="A32" s="325" t="s">
        <v>17</v>
      </c>
      <c r="B32" s="325"/>
      <c r="C32" s="325"/>
      <c r="D32" s="325"/>
      <c r="E32" s="325"/>
    </row>
    <row r="33" spans="1:5" s="28" customFormat="1">
      <c r="A33" s="25"/>
      <c r="B33" s="25" t="s">
        <v>26</v>
      </c>
      <c r="C33" s="26" t="s">
        <v>18</v>
      </c>
      <c r="D33" s="27">
        <f>+'8'!D17</f>
        <v>5208400</v>
      </c>
      <c r="E33" s="27">
        <f>+'8'!G15</f>
        <v>5358400</v>
      </c>
    </row>
    <row r="34" spans="1:5" s="28" customFormat="1" ht="40.5">
      <c r="A34" s="25"/>
      <c r="B34" s="25"/>
      <c r="C34" s="25" t="s">
        <v>27</v>
      </c>
      <c r="D34" s="25"/>
      <c r="E34" s="25"/>
    </row>
    <row r="35" spans="1:5" s="28" customFormat="1">
      <c r="A35" s="25"/>
      <c r="B35" s="25"/>
      <c r="C35" s="26" t="s">
        <v>19</v>
      </c>
      <c r="D35" s="25"/>
      <c r="E35" s="25"/>
    </row>
    <row r="36" spans="1:5" s="28" customFormat="1" ht="27">
      <c r="A36" s="25"/>
      <c r="B36" s="25"/>
      <c r="C36" s="25" t="s">
        <v>28</v>
      </c>
      <c r="D36" s="25"/>
      <c r="E36" s="25"/>
    </row>
    <row r="37" spans="1:5" s="28" customFormat="1">
      <c r="A37" s="25"/>
      <c r="B37" s="25"/>
      <c r="C37" s="26" t="s">
        <v>20</v>
      </c>
      <c r="D37" s="25"/>
      <c r="E37" s="25"/>
    </row>
    <row r="38" spans="1:5" s="28" customFormat="1" ht="18" customHeight="1">
      <c r="A38" s="25"/>
      <c r="B38" s="25"/>
      <c r="C38" s="25" t="s">
        <v>25</v>
      </c>
      <c r="D38" s="25"/>
      <c r="E38" s="25"/>
    </row>
    <row r="39" spans="1:5" s="28" customFormat="1">
      <c r="A39" s="33" t="s">
        <v>12</v>
      </c>
      <c r="B39" s="33"/>
      <c r="C39" s="34" t="s">
        <v>13</v>
      </c>
      <c r="D39" s="35">
        <f>+D46+D53</f>
        <v>-286029.59999999998</v>
      </c>
      <c r="E39" s="35">
        <f>+E46+E53</f>
        <v>-58400</v>
      </c>
    </row>
    <row r="40" spans="1:5" s="28" customFormat="1">
      <c r="A40" s="25"/>
      <c r="B40" s="25"/>
      <c r="C40" s="25" t="s">
        <v>14</v>
      </c>
      <c r="D40" s="25"/>
      <c r="E40" s="25"/>
    </row>
    <row r="41" spans="1:5" s="28" customFormat="1">
      <c r="A41" s="25"/>
      <c r="B41" s="25"/>
      <c r="C41" s="26" t="s">
        <v>15</v>
      </c>
      <c r="D41" s="25"/>
      <c r="E41" s="25"/>
    </row>
    <row r="42" spans="1:5" s="28" customFormat="1" ht="27">
      <c r="A42" s="25"/>
      <c r="B42" s="25"/>
      <c r="C42" s="25" t="s">
        <v>244</v>
      </c>
      <c r="D42" s="25"/>
      <c r="E42" s="25"/>
    </row>
    <row r="43" spans="1:5" s="28" customFormat="1">
      <c r="A43" s="25"/>
      <c r="B43" s="25"/>
      <c r="C43" s="26" t="s">
        <v>16</v>
      </c>
      <c r="D43" s="25"/>
      <c r="E43" s="25"/>
    </row>
    <row r="44" spans="1:5" s="28" customFormat="1">
      <c r="A44" s="25"/>
      <c r="B44" s="25"/>
      <c r="C44" s="25" t="s">
        <v>245</v>
      </c>
      <c r="D44" s="25"/>
      <c r="E44" s="25"/>
    </row>
    <row r="45" spans="1:5" s="32" customFormat="1">
      <c r="A45" s="326" t="s">
        <v>17</v>
      </c>
      <c r="B45" s="327"/>
      <c r="C45" s="327"/>
      <c r="D45" s="327"/>
      <c r="E45" s="328"/>
    </row>
    <row r="46" spans="1:5" s="32" customFormat="1">
      <c r="A46" s="29"/>
      <c r="B46" s="29" t="s">
        <v>177</v>
      </c>
      <c r="C46" s="30" t="s">
        <v>18</v>
      </c>
      <c r="D46" s="31">
        <f>+'9'!D17</f>
        <v>-58400</v>
      </c>
      <c r="E46" s="31">
        <f>+'9'!G17</f>
        <v>-58400</v>
      </c>
    </row>
    <row r="47" spans="1:5" s="32" customFormat="1" ht="27">
      <c r="A47" s="29"/>
      <c r="B47" s="29"/>
      <c r="C47" s="29" t="s">
        <v>174</v>
      </c>
      <c r="D47" s="29"/>
      <c r="E47" s="29"/>
    </row>
    <row r="48" spans="1:5" s="32" customFormat="1">
      <c r="A48" s="29"/>
      <c r="B48" s="29"/>
      <c r="C48" s="30" t="s">
        <v>19</v>
      </c>
      <c r="D48" s="29"/>
      <c r="E48" s="29"/>
    </row>
    <row r="49" spans="1:5" s="32" customFormat="1" ht="27">
      <c r="A49" s="29"/>
      <c r="B49" s="29"/>
      <c r="C49" s="29" t="s">
        <v>248</v>
      </c>
      <c r="D49" s="29"/>
      <c r="E49" s="29"/>
    </row>
    <row r="50" spans="1:5" s="32" customFormat="1">
      <c r="A50" s="29"/>
      <c r="B50" s="29"/>
      <c r="C50" s="30" t="s">
        <v>20</v>
      </c>
      <c r="D50" s="29"/>
      <c r="E50" s="29"/>
    </row>
    <row r="51" spans="1:5" s="32" customFormat="1">
      <c r="A51" s="29"/>
      <c r="B51" s="29"/>
      <c r="C51" s="29" t="s">
        <v>25</v>
      </c>
      <c r="D51" s="29"/>
      <c r="E51" s="29"/>
    </row>
    <row r="52" spans="1:5" s="28" customFormat="1">
      <c r="A52" s="329" t="s">
        <v>17</v>
      </c>
      <c r="B52" s="330"/>
      <c r="C52" s="330"/>
      <c r="D52" s="330"/>
      <c r="E52" s="331"/>
    </row>
    <row r="53" spans="1:5" s="28" customFormat="1">
      <c r="A53" s="25"/>
      <c r="B53" s="25" t="s">
        <v>246</v>
      </c>
      <c r="C53" s="26" t="s">
        <v>18</v>
      </c>
      <c r="D53" s="27">
        <f>+'9'!D23</f>
        <v>-227629.6</v>
      </c>
      <c r="E53" s="27">
        <f>+'9'!G23</f>
        <v>0</v>
      </c>
    </row>
    <row r="54" spans="1:5" s="28" customFormat="1" ht="27">
      <c r="A54" s="25"/>
      <c r="B54" s="25"/>
      <c r="C54" s="25" t="s">
        <v>247</v>
      </c>
      <c r="D54" s="25"/>
      <c r="E54" s="25"/>
    </row>
    <row r="55" spans="1:5" s="28" customFormat="1">
      <c r="A55" s="25"/>
      <c r="B55" s="25"/>
      <c r="C55" s="26" t="s">
        <v>19</v>
      </c>
      <c r="D55" s="25"/>
      <c r="E55" s="25"/>
    </row>
    <row r="56" spans="1:5" s="28" customFormat="1" ht="27">
      <c r="A56" s="25"/>
      <c r="B56" s="25"/>
      <c r="C56" s="25" t="s">
        <v>248</v>
      </c>
      <c r="D56" s="25"/>
      <c r="E56" s="25"/>
    </row>
    <row r="57" spans="1:5" s="28" customFormat="1">
      <c r="A57" s="25"/>
      <c r="B57" s="25"/>
      <c r="C57" s="26" t="s">
        <v>20</v>
      </c>
      <c r="D57" s="25"/>
      <c r="E57" s="25"/>
    </row>
    <row r="58" spans="1:5" s="28" customFormat="1" ht="27">
      <c r="A58" s="25"/>
      <c r="B58" s="25"/>
      <c r="C58" s="25" t="s">
        <v>249</v>
      </c>
      <c r="D58" s="25"/>
      <c r="E58" s="25"/>
    </row>
    <row r="59" spans="1:5" s="32" customFormat="1">
      <c r="A59" s="29">
        <v>1167</v>
      </c>
      <c r="B59" s="29"/>
      <c r="C59" s="30" t="s">
        <v>13</v>
      </c>
      <c r="D59" s="31">
        <f>D66</f>
        <v>0</v>
      </c>
      <c r="E59" s="31">
        <f>E66</f>
        <v>-243891.20000000001</v>
      </c>
    </row>
    <row r="60" spans="1:5" s="28" customFormat="1">
      <c r="A60" s="25"/>
      <c r="B60" s="25"/>
      <c r="C60" s="25" t="s">
        <v>253</v>
      </c>
      <c r="D60" s="25"/>
      <c r="E60" s="25"/>
    </row>
    <row r="61" spans="1:5" s="28" customFormat="1">
      <c r="A61" s="25"/>
      <c r="B61" s="25"/>
      <c r="C61" s="26" t="s">
        <v>15</v>
      </c>
      <c r="D61" s="25"/>
      <c r="E61" s="25"/>
    </row>
    <row r="62" spans="1:5" s="28" customFormat="1" ht="27">
      <c r="A62" s="25"/>
      <c r="B62" s="25"/>
      <c r="C62" s="25" t="s">
        <v>254</v>
      </c>
      <c r="D62" s="25"/>
      <c r="E62" s="25"/>
    </row>
    <row r="63" spans="1:5" s="28" customFormat="1">
      <c r="A63" s="25"/>
      <c r="B63" s="25"/>
      <c r="C63" s="26" t="s">
        <v>16</v>
      </c>
      <c r="D63" s="25"/>
      <c r="E63" s="25"/>
    </row>
    <row r="64" spans="1:5" s="28" customFormat="1">
      <c r="A64" s="25"/>
      <c r="B64" s="25"/>
      <c r="C64" s="25" t="s">
        <v>255</v>
      </c>
      <c r="D64" s="25"/>
      <c r="E64" s="25"/>
    </row>
    <row r="65" spans="1:5" s="28" customFormat="1">
      <c r="A65" s="324" t="s">
        <v>17</v>
      </c>
      <c r="B65" s="324"/>
      <c r="C65" s="324"/>
      <c r="D65" s="324"/>
      <c r="E65" s="324"/>
    </row>
    <row r="66" spans="1:5" s="28" customFormat="1">
      <c r="A66" s="25"/>
      <c r="B66" s="25">
        <v>32006</v>
      </c>
      <c r="C66" s="26" t="s">
        <v>18</v>
      </c>
      <c r="D66" s="27">
        <f>+'9'!D37</f>
        <v>0</v>
      </c>
      <c r="E66" s="27">
        <f>+'9'!G39</f>
        <v>-243891.20000000001</v>
      </c>
    </row>
    <row r="67" spans="1:5" s="28" customFormat="1" ht="54">
      <c r="A67" s="25"/>
      <c r="B67" s="25"/>
      <c r="C67" s="25" t="s">
        <v>256</v>
      </c>
      <c r="D67" s="25"/>
      <c r="E67" s="25"/>
    </row>
    <row r="68" spans="1:5" s="28" customFormat="1">
      <c r="A68" s="25"/>
      <c r="B68" s="25"/>
      <c r="C68" s="26" t="s">
        <v>19</v>
      </c>
      <c r="D68" s="25"/>
      <c r="E68" s="25"/>
    </row>
    <row r="69" spans="1:5" s="28" customFormat="1" ht="27">
      <c r="A69" s="25"/>
      <c r="B69" s="25"/>
      <c r="C69" s="25" t="s">
        <v>257</v>
      </c>
      <c r="D69" s="25"/>
      <c r="E69" s="25"/>
    </row>
    <row r="70" spans="1:5" s="28" customFormat="1">
      <c r="A70" s="25"/>
      <c r="B70" s="25"/>
      <c r="C70" s="26" t="s">
        <v>20</v>
      </c>
      <c r="D70" s="25"/>
      <c r="E70" s="25"/>
    </row>
    <row r="71" spans="1:5" s="28" customFormat="1" ht="27">
      <c r="A71" s="25"/>
      <c r="B71" s="25"/>
      <c r="C71" s="25" t="s">
        <v>249</v>
      </c>
      <c r="D71" s="25"/>
      <c r="E71" s="25"/>
    </row>
  </sheetData>
  <mergeCells count="14">
    <mergeCell ref="A65:E65"/>
    <mergeCell ref="A32:E32"/>
    <mergeCell ref="A45:E45"/>
    <mergeCell ref="A52:E52"/>
    <mergeCell ref="A19:E19"/>
    <mergeCell ref="D7:E7"/>
    <mergeCell ref="A8:B8"/>
    <mergeCell ref="C8:C9"/>
    <mergeCell ref="D8:E8"/>
    <mergeCell ref="A1:E1"/>
    <mergeCell ref="A2:E2"/>
    <mergeCell ref="A3:E3"/>
    <mergeCell ref="A4:E4"/>
    <mergeCell ref="A5:E5"/>
  </mergeCells>
  <pageMargins left="0.19685039370078741" right="0.19685039370078741" top="0.31496062992125984" bottom="0.35433070866141736" header="0.15748031496062992" footer="0.15748031496062992"/>
  <pageSetup paperSize="9" scale="32" orientation="landscape" vertic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zoomScale="85" zoomScaleNormal="85" zoomScaleSheetLayoutView="85" workbookViewId="0">
      <selection activeCell="F72" sqref="F72"/>
    </sheetView>
  </sheetViews>
  <sheetFormatPr defaultRowHeight="13.5"/>
  <cols>
    <col min="1" max="1" width="7.5703125" style="155" bestFit="1" customWidth="1"/>
    <col min="2" max="2" width="7" style="155" bestFit="1" customWidth="1"/>
    <col min="3" max="3" width="5.5703125" style="155" bestFit="1" customWidth="1"/>
    <col min="4" max="4" width="8.7109375" style="155" bestFit="1" customWidth="1"/>
    <col min="5" max="5" width="9.42578125" style="155" bestFit="1" customWidth="1"/>
    <col min="6" max="6" width="76.140625" style="154" customWidth="1"/>
    <col min="7" max="7" width="21.5703125" style="154" customWidth="1"/>
    <col min="8" max="8" width="20.140625" style="154" customWidth="1"/>
    <col min="9" max="254" width="9.140625" style="154"/>
    <col min="255" max="255" width="7.5703125" style="154" bestFit="1" customWidth="1"/>
    <col min="256" max="256" width="7" style="154" bestFit="1" customWidth="1"/>
    <col min="257" max="257" width="5.5703125" style="154" bestFit="1" customWidth="1"/>
    <col min="258" max="258" width="8.7109375" style="154" bestFit="1" customWidth="1"/>
    <col min="259" max="259" width="8.42578125" style="154" bestFit="1" customWidth="1"/>
    <col min="260" max="260" width="76.140625" style="154" customWidth="1"/>
    <col min="261" max="262" width="16.5703125" style="154" customWidth="1"/>
    <col min="263" max="263" width="16.7109375" style="154" customWidth="1"/>
    <col min="264" max="264" width="18.5703125" style="154" customWidth="1"/>
    <col min="265" max="510" width="9.140625" style="154"/>
    <col min="511" max="511" width="7.5703125" style="154" bestFit="1" customWidth="1"/>
    <col min="512" max="512" width="7" style="154" bestFit="1" customWidth="1"/>
    <col min="513" max="513" width="5.5703125" style="154" bestFit="1" customWidth="1"/>
    <col min="514" max="514" width="8.7109375" style="154" bestFit="1" customWidth="1"/>
    <col min="515" max="515" width="8.42578125" style="154" bestFit="1" customWidth="1"/>
    <col min="516" max="516" width="76.140625" style="154" customWidth="1"/>
    <col min="517" max="518" width="16.5703125" style="154" customWidth="1"/>
    <col min="519" max="519" width="16.7109375" style="154" customWidth="1"/>
    <col min="520" max="520" width="18.5703125" style="154" customWidth="1"/>
    <col min="521" max="766" width="9.140625" style="154"/>
    <col min="767" max="767" width="7.5703125" style="154" bestFit="1" customWidth="1"/>
    <col min="768" max="768" width="7" style="154" bestFit="1" customWidth="1"/>
    <col min="769" max="769" width="5.5703125" style="154" bestFit="1" customWidth="1"/>
    <col min="770" max="770" width="8.7109375" style="154" bestFit="1" customWidth="1"/>
    <col min="771" max="771" width="8.42578125" style="154" bestFit="1" customWidth="1"/>
    <col min="772" max="772" width="76.140625" style="154" customWidth="1"/>
    <col min="773" max="774" width="16.5703125" style="154" customWidth="1"/>
    <col min="775" max="775" width="16.7109375" style="154" customWidth="1"/>
    <col min="776" max="776" width="18.5703125" style="154" customWidth="1"/>
    <col min="777" max="1022" width="9.140625" style="154"/>
    <col min="1023" max="1023" width="7.5703125" style="154" bestFit="1" customWidth="1"/>
    <col min="1024" max="1024" width="7" style="154" bestFit="1" customWidth="1"/>
    <col min="1025" max="1025" width="5.5703125" style="154" bestFit="1" customWidth="1"/>
    <col min="1026" max="1026" width="8.7109375" style="154" bestFit="1" customWidth="1"/>
    <col min="1027" max="1027" width="8.42578125" style="154" bestFit="1" customWidth="1"/>
    <col min="1028" max="1028" width="76.140625" style="154" customWidth="1"/>
    <col min="1029" max="1030" width="16.5703125" style="154" customWidth="1"/>
    <col min="1031" max="1031" width="16.7109375" style="154" customWidth="1"/>
    <col min="1032" max="1032" width="18.5703125" style="154" customWidth="1"/>
    <col min="1033" max="1278" width="9.140625" style="154"/>
    <col min="1279" max="1279" width="7.5703125" style="154" bestFit="1" customWidth="1"/>
    <col min="1280" max="1280" width="7" style="154" bestFit="1" customWidth="1"/>
    <col min="1281" max="1281" width="5.5703125" style="154" bestFit="1" customWidth="1"/>
    <col min="1282" max="1282" width="8.7109375" style="154" bestFit="1" customWidth="1"/>
    <col min="1283" max="1283" width="8.42578125" style="154" bestFit="1" customWidth="1"/>
    <col min="1284" max="1284" width="76.140625" style="154" customWidth="1"/>
    <col min="1285" max="1286" width="16.5703125" style="154" customWidth="1"/>
    <col min="1287" max="1287" width="16.7109375" style="154" customWidth="1"/>
    <col min="1288" max="1288" width="18.5703125" style="154" customWidth="1"/>
    <col min="1289" max="1534" width="9.140625" style="154"/>
    <col min="1535" max="1535" width="7.5703125" style="154" bestFit="1" customWidth="1"/>
    <col min="1536" max="1536" width="7" style="154" bestFit="1" customWidth="1"/>
    <col min="1537" max="1537" width="5.5703125" style="154" bestFit="1" customWidth="1"/>
    <col min="1538" max="1538" width="8.7109375" style="154" bestFit="1" customWidth="1"/>
    <col min="1539" max="1539" width="8.42578125" style="154" bestFit="1" customWidth="1"/>
    <col min="1540" max="1540" width="76.140625" style="154" customWidth="1"/>
    <col min="1541" max="1542" width="16.5703125" style="154" customWidth="1"/>
    <col min="1543" max="1543" width="16.7109375" style="154" customWidth="1"/>
    <col min="1544" max="1544" width="18.5703125" style="154" customWidth="1"/>
    <col min="1545" max="1790" width="9.140625" style="154"/>
    <col min="1791" max="1791" width="7.5703125" style="154" bestFit="1" customWidth="1"/>
    <col min="1792" max="1792" width="7" style="154" bestFit="1" customWidth="1"/>
    <col min="1793" max="1793" width="5.5703125" style="154" bestFit="1" customWidth="1"/>
    <col min="1794" max="1794" width="8.7109375" style="154" bestFit="1" customWidth="1"/>
    <col min="1795" max="1795" width="8.42578125" style="154" bestFit="1" customWidth="1"/>
    <col min="1796" max="1796" width="76.140625" style="154" customWidth="1"/>
    <col min="1797" max="1798" width="16.5703125" style="154" customWidth="1"/>
    <col min="1799" max="1799" width="16.7109375" style="154" customWidth="1"/>
    <col min="1800" max="1800" width="18.5703125" style="154" customWidth="1"/>
    <col min="1801" max="2046" width="9.140625" style="154"/>
    <col min="2047" max="2047" width="7.5703125" style="154" bestFit="1" customWidth="1"/>
    <col min="2048" max="2048" width="7" style="154" bestFit="1" customWidth="1"/>
    <col min="2049" max="2049" width="5.5703125" style="154" bestFit="1" customWidth="1"/>
    <col min="2050" max="2050" width="8.7109375" style="154" bestFit="1" customWidth="1"/>
    <col min="2051" max="2051" width="8.42578125" style="154" bestFit="1" customWidth="1"/>
    <col min="2052" max="2052" width="76.140625" style="154" customWidth="1"/>
    <col min="2053" max="2054" width="16.5703125" style="154" customWidth="1"/>
    <col min="2055" max="2055" width="16.7109375" style="154" customWidth="1"/>
    <col min="2056" max="2056" width="18.5703125" style="154" customWidth="1"/>
    <col min="2057" max="2302" width="9.140625" style="154"/>
    <col min="2303" max="2303" width="7.5703125" style="154" bestFit="1" customWidth="1"/>
    <col min="2304" max="2304" width="7" style="154" bestFit="1" customWidth="1"/>
    <col min="2305" max="2305" width="5.5703125" style="154" bestFit="1" customWidth="1"/>
    <col min="2306" max="2306" width="8.7109375" style="154" bestFit="1" customWidth="1"/>
    <col min="2307" max="2307" width="8.42578125" style="154" bestFit="1" customWidth="1"/>
    <col min="2308" max="2308" width="76.140625" style="154" customWidth="1"/>
    <col min="2309" max="2310" width="16.5703125" style="154" customWidth="1"/>
    <col min="2311" max="2311" width="16.7109375" style="154" customWidth="1"/>
    <col min="2312" max="2312" width="18.5703125" style="154" customWidth="1"/>
    <col min="2313" max="2558" width="9.140625" style="154"/>
    <col min="2559" max="2559" width="7.5703125" style="154" bestFit="1" customWidth="1"/>
    <col min="2560" max="2560" width="7" style="154" bestFit="1" customWidth="1"/>
    <col min="2561" max="2561" width="5.5703125" style="154" bestFit="1" customWidth="1"/>
    <col min="2562" max="2562" width="8.7109375" style="154" bestFit="1" customWidth="1"/>
    <col min="2563" max="2563" width="8.42578125" style="154" bestFit="1" customWidth="1"/>
    <col min="2564" max="2564" width="76.140625" style="154" customWidth="1"/>
    <col min="2565" max="2566" width="16.5703125" style="154" customWidth="1"/>
    <col min="2567" max="2567" width="16.7109375" style="154" customWidth="1"/>
    <col min="2568" max="2568" width="18.5703125" style="154" customWidth="1"/>
    <col min="2569" max="2814" width="9.140625" style="154"/>
    <col min="2815" max="2815" width="7.5703125" style="154" bestFit="1" customWidth="1"/>
    <col min="2816" max="2816" width="7" style="154" bestFit="1" customWidth="1"/>
    <col min="2817" max="2817" width="5.5703125" style="154" bestFit="1" customWidth="1"/>
    <col min="2818" max="2818" width="8.7109375" style="154" bestFit="1" customWidth="1"/>
    <col min="2819" max="2819" width="8.42578125" style="154" bestFit="1" customWidth="1"/>
    <col min="2820" max="2820" width="76.140625" style="154" customWidth="1"/>
    <col min="2821" max="2822" width="16.5703125" style="154" customWidth="1"/>
    <col min="2823" max="2823" width="16.7109375" style="154" customWidth="1"/>
    <col min="2824" max="2824" width="18.5703125" style="154" customWidth="1"/>
    <col min="2825" max="3070" width="9.140625" style="154"/>
    <col min="3071" max="3071" width="7.5703125" style="154" bestFit="1" customWidth="1"/>
    <col min="3072" max="3072" width="7" style="154" bestFit="1" customWidth="1"/>
    <col min="3073" max="3073" width="5.5703125" style="154" bestFit="1" customWidth="1"/>
    <col min="3074" max="3074" width="8.7109375" style="154" bestFit="1" customWidth="1"/>
    <col min="3075" max="3075" width="8.42578125" style="154" bestFit="1" customWidth="1"/>
    <col min="3076" max="3076" width="76.140625" style="154" customWidth="1"/>
    <col min="3077" max="3078" width="16.5703125" style="154" customWidth="1"/>
    <col min="3079" max="3079" width="16.7109375" style="154" customWidth="1"/>
    <col min="3080" max="3080" width="18.5703125" style="154" customWidth="1"/>
    <col min="3081" max="3326" width="9.140625" style="154"/>
    <col min="3327" max="3327" width="7.5703125" style="154" bestFit="1" customWidth="1"/>
    <col min="3328" max="3328" width="7" style="154" bestFit="1" customWidth="1"/>
    <col min="3329" max="3329" width="5.5703125" style="154" bestFit="1" customWidth="1"/>
    <col min="3330" max="3330" width="8.7109375" style="154" bestFit="1" customWidth="1"/>
    <col min="3331" max="3331" width="8.42578125" style="154" bestFit="1" customWidth="1"/>
    <col min="3332" max="3332" width="76.140625" style="154" customWidth="1"/>
    <col min="3333" max="3334" width="16.5703125" style="154" customWidth="1"/>
    <col min="3335" max="3335" width="16.7109375" style="154" customWidth="1"/>
    <col min="3336" max="3336" width="18.5703125" style="154" customWidth="1"/>
    <col min="3337" max="3582" width="9.140625" style="154"/>
    <col min="3583" max="3583" width="7.5703125" style="154" bestFit="1" customWidth="1"/>
    <col min="3584" max="3584" width="7" style="154" bestFit="1" customWidth="1"/>
    <col min="3585" max="3585" width="5.5703125" style="154" bestFit="1" customWidth="1"/>
    <col min="3586" max="3586" width="8.7109375" style="154" bestFit="1" customWidth="1"/>
    <col min="3587" max="3587" width="8.42578125" style="154" bestFit="1" customWidth="1"/>
    <col min="3588" max="3588" width="76.140625" style="154" customWidth="1"/>
    <col min="3589" max="3590" width="16.5703125" style="154" customWidth="1"/>
    <col min="3591" max="3591" width="16.7109375" style="154" customWidth="1"/>
    <col min="3592" max="3592" width="18.5703125" style="154" customWidth="1"/>
    <col min="3593" max="3838" width="9.140625" style="154"/>
    <col min="3839" max="3839" width="7.5703125" style="154" bestFit="1" customWidth="1"/>
    <col min="3840" max="3840" width="7" style="154" bestFit="1" customWidth="1"/>
    <col min="3841" max="3841" width="5.5703125" style="154" bestFit="1" customWidth="1"/>
    <col min="3842" max="3842" width="8.7109375" style="154" bestFit="1" customWidth="1"/>
    <col min="3843" max="3843" width="8.42578125" style="154" bestFit="1" customWidth="1"/>
    <col min="3844" max="3844" width="76.140625" style="154" customWidth="1"/>
    <col min="3845" max="3846" width="16.5703125" style="154" customWidth="1"/>
    <col min="3847" max="3847" width="16.7109375" style="154" customWidth="1"/>
    <col min="3848" max="3848" width="18.5703125" style="154" customWidth="1"/>
    <col min="3849" max="4094" width="9.140625" style="154"/>
    <col min="4095" max="4095" width="7.5703125" style="154" bestFit="1" customWidth="1"/>
    <col min="4096" max="4096" width="7" style="154" bestFit="1" customWidth="1"/>
    <col min="4097" max="4097" width="5.5703125" style="154" bestFit="1" customWidth="1"/>
    <col min="4098" max="4098" width="8.7109375" style="154" bestFit="1" customWidth="1"/>
    <col min="4099" max="4099" width="8.42578125" style="154" bestFit="1" customWidth="1"/>
    <col min="4100" max="4100" width="76.140625" style="154" customWidth="1"/>
    <col min="4101" max="4102" width="16.5703125" style="154" customWidth="1"/>
    <col min="4103" max="4103" width="16.7109375" style="154" customWidth="1"/>
    <col min="4104" max="4104" width="18.5703125" style="154" customWidth="1"/>
    <col min="4105" max="4350" width="9.140625" style="154"/>
    <col min="4351" max="4351" width="7.5703125" style="154" bestFit="1" customWidth="1"/>
    <col min="4352" max="4352" width="7" style="154" bestFit="1" customWidth="1"/>
    <col min="4353" max="4353" width="5.5703125" style="154" bestFit="1" customWidth="1"/>
    <col min="4354" max="4354" width="8.7109375" style="154" bestFit="1" customWidth="1"/>
    <col min="4355" max="4355" width="8.42578125" style="154" bestFit="1" customWidth="1"/>
    <col min="4356" max="4356" width="76.140625" style="154" customWidth="1"/>
    <col min="4357" max="4358" width="16.5703125" style="154" customWidth="1"/>
    <col min="4359" max="4359" width="16.7109375" style="154" customWidth="1"/>
    <col min="4360" max="4360" width="18.5703125" style="154" customWidth="1"/>
    <col min="4361" max="4606" width="9.140625" style="154"/>
    <col min="4607" max="4607" width="7.5703125" style="154" bestFit="1" customWidth="1"/>
    <col min="4608" max="4608" width="7" style="154" bestFit="1" customWidth="1"/>
    <col min="4609" max="4609" width="5.5703125" style="154" bestFit="1" customWidth="1"/>
    <col min="4610" max="4610" width="8.7109375" style="154" bestFit="1" customWidth="1"/>
    <col min="4611" max="4611" width="8.42578125" style="154" bestFit="1" customWidth="1"/>
    <col min="4612" max="4612" width="76.140625" style="154" customWidth="1"/>
    <col min="4613" max="4614" width="16.5703125" style="154" customWidth="1"/>
    <col min="4615" max="4615" width="16.7109375" style="154" customWidth="1"/>
    <col min="4616" max="4616" width="18.5703125" style="154" customWidth="1"/>
    <col min="4617" max="4862" width="9.140625" style="154"/>
    <col min="4863" max="4863" width="7.5703125" style="154" bestFit="1" customWidth="1"/>
    <col min="4864" max="4864" width="7" style="154" bestFit="1" customWidth="1"/>
    <col min="4865" max="4865" width="5.5703125" style="154" bestFit="1" customWidth="1"/>
    <col min="4866" max="4866" width="8.7109375" style="154" bestFit="1" customWidth="1"/>
    <col min="4867" max="4867" width="8.42578125" style="154" bestFit="1" customWidth="1"/>
    <col min="4868" max="4868" width="76.140625" style="154" customWidth="1"/>
    <col min="4869" max="4870" width="16.5703125" style="154" customWidth="1"/>
    <col min="4871" max="4871" width="16.7109375" style="154" customWidth="1"/>
    <col min="4872" max="4872" width="18.5703125" style="154" customWidth="1"/>
    <col min="4873" max="5118" width="9.140625" style="154"/>
    <col min="5119" max="5119" width="7.5703125" style="154" bestFit="1" customWidth="1"/>
    <col min="5120" max="5120" width="7" style="154" bestFit="1" customWidth="1"/>
    <col min="5121" max="5121" width="5.5703125" style="154" bestFit="1" customWidth="1"/>
    <col min="5122" max="5122" width="8.7109375" style="154" bestFit="1" customWidth="1"/>
    <col min="5123" max="5123" width="8.42578125" style="154" bestFit="1" customWidth="1"/>
    <col min="5124" max="5124" width="76.140625" style="154" customWidth="1"/>
    <col min="5125" max="5126" width="16.5703125" style="154" customWidth="1"/>
    <col min="5127" max="5127" width="16.7109375" style="154" customWidth="1"/>
    <col min="5128" max="5128" width="18.5703125" style="154" customWidth="1"/>
    <col min="5129" max="5374" width="9.140625" style="154"/>
    <col min="5375" max="5375" width="7.5703125" style="154" bestFit="1" customWidth="1"/>
    <col min="5376" max="5376" width="7" style="154" bestFit="1" customWidth="1"/>
    <col min="5377" max="5377" width="5.5703125" style="154" bestFit="1" customWidth="1"/>
    <col min="5378" max="5378" width="8.7109375" style="154" bestFit="1" customWidth="1"/>
    <col min="5379" max="5379" width="8.42578125" style="154" bestFit="1" customWidth="1"/>
    <col min="5380" max="5380" width="76.140625" style="154" customWidth="1"/>
    <col min="5381" max="5382" width="16.5703125" style="154" customWidth="1"/>
    <col min="5383" max="5383" width="16.7109375" style="154" customWidth="1"/>
    <col min="5384" max="5384" width="18.5703125" style="154" customWidth="1"/>
    <col min="5385" max="5630" width="9.140625" style="154"/>
    <col min="5631" max="5631" width="7.5703125" style="154" bestFit="1" customWidth="1"/>
    <col min="5632" max="5632" width="7" style="154" bestFit="1" customWidth="1"/>
    <col min="5633" max="5633" width="5.5703125" style="154" bestFit="1" customWidth="1"/>
    <col min="5634" max="5634" width="8.7109375" style="154" bestFit="1" customWidth="1"/>
    <col min="5635" max="5635" width="8.42578125" style="154" bestFit="1" customWidth="1"/>
    <col min="5636" max="5636" width="76.140625" style="154" customWidth="1"/>
    <col min="5637" max="5638" width="16.5703125" style="154" customWidth="1"/>
    <col min="5639" max="5639" width="16.7109375" style="154" customWidth="1"/>
    <col min="5640" max="5640" width="18.5703125" style="154" customWidth="1"/>
    <col min="5641" max="5886" width="9.140625" style="154"/>
    <col min="5887" max="5887" width="7.5703125" style="154" bestFit="1" customWidth="1"/>
    <col min="5888" max="5888" width="7" style="154" bestFit="1" customWidth="1"/>
    <col min="5889" max="5889" width="5.5703125" style="154" bestFit="1" customWidth="1"/>
    <col min="5890" max="5890" width="8.7109375" style="154" bestFit="1" customWidth="1"/>
    <col min="5891" max="5891" width="8.42578125" style="154" bestFit="1" customWidth="1"/>
    <col min="5892" max="5892" width="76.140625" style="154" customWidth="1"/>
    <col min="5893" max="5894" width="16.5703125" style="154" customWidth="1"/>
    <col min="5895" max="5895" width="16.7109375" style="154" customWidth="1"/>
    <col min="5896" max="5896" width="18.5703125" style="154" customWidth="1"/>
    <col min="5897" max="6142" width="9.140625" style="154"/>
    <col min="6143" max="6143" width="7.5703125" style="154" bestFit="1" customWidth="1"/>
    <col min="6144" max="6144" width="7" style="154" bestFit="1" customWidth="1"/>
    <col min="6145" max="6145" width="5.5703125" style="154" bestFit="1" customWidth="1"/>
    <col min="6146" max="6146" width="8.7109375" style="154" bestFit="1" customWidth="1"/>
    <col min="6147" max="6147" width="8.42578125" style="154" bestFit="1" customWidth="1"/>
    <col min="6148" max="6148" width="76.140625" style="154" customWidth="1"/>
    <col min="6149" max="6150" width="16.5703125" style="154" customWidth="1"/>
    <col min="6151" max="6151" width="16.7109375" style="154" customWidth="1"/>
    <col min="6152" max="6152" width="18.5703125" style="154" customWidth="1"/>
    <col min="6153" max="6398" width="9.140625" style="154"/>
    <col min="6399" max="6399" width="7.5703125" style="154" bestFit="1" customWidth="1"/>
    <col min="6400" max="6400" width="7" style="154" bestFit="1" customWidth="1"/>
    <col min="6401" max="6401" width="5.5703125" style="154" bestFit="1" customWidth="1"/>
    <col min="6402" max="6402" width="8.7109375" style="154" bestFit="1" customWidth="1"/>
    <col min="6403" max="6403" width="8.42578125" style="154" bestFit="1" customWidth="1"/>
    <col min="6404" max="6404" width="76.140625" style="154" customWidth="1"/>
    <col min="6405" max="6406" width="16.5703125" style="154" customWidth="1"/>
    <col min="6407" max="6407" width="16.7109375" style="154" customWidth="1"/>
    <col min="6408" max="6408" width="18.5703125" style="154" customWidth="1"/>
    <col min="6409" max="6654" width="9.140625" style="154"/>
    <col min="6655" max="6655" width="7.5703125" style="154" bestFit="1" customWidth="1"/>
    <col min="6656" max="6656" width="7" style="154" bestFit="1" customWidth="1"/>
    <col min="6657" max="6657" width="5.5703125" style="154" bestFit="1" customWidth="1"/>
    <col min="6658" max="6658" width="8.7109375" style="154" bestFit="1" customWidth="1"/>
    <col min="6659" max="6659" width="8.42578125" style="154" bestFit="1" customWidth="1"/>
    <col min="6660" max="6660" width="76.140625" style="154" customWidth="1"/>
    <col min="6661" max="6662" width="16.5703125" style="154" customWidth="1"/>
    <col min="6663" max="6663" width="16.7109375" style="154" customWidth="1"/>
    <col min="6664" max="6664" width="18.5703125" style="154" customWidth="1"/>
    <col min="6665" max="6910" width="9.140625" style="154"/>
    <col min="6911" max="6911" width="7.5703125" style="154" bestFit="1" customWidth="1"/>
    <col min="6912" max="6912" width="7" style="154" bestFit="1" customWidth="1"/>
    <col min="6913" max="6913" width="5.5703125" style="154" bestFit="1" customWidth="1"/>
    <col min="6914" max="6914" width="8.7109375" style="154" bestFit="1" customWidth="1"/>
    <col min="6915" max="6915" width="8.42578125" style="154" bestFit="1" customWidth="1"/>
    <col min="6916" max="6916" width="76.140625" style="154" customWidth="1"/>
    <col min="6917" max="6918" width="16.5703125" style="154" customWidth="1"/>
    <col min="6919" max="6919" width="16.7109375" style="154" customWidth="1"/>
    <col min="6920" max="6920" width="18.5703125" style="154" customWidth="1"/>
    <col min="6921" max="7166" width="9.140625" style="154"/>
    <col min="7167" max="7167" width="7.5703125" style="154" bestFit="1" customWidth="1"/>
    <col min="7168" max="7168" width="7" style="154" bestFit="1" customWidth="1"/>
    <col min="7169" max="7169" width="5.5703125" style="154" bestFit="1" customWidth="1"/>
    <col min="7170" max="7170" width="8.7109375" style="154" bestFit="1" customWidth="1"/>
    <col min="7171" max="7171" width="8.42578125" style="154" bestFit="1" customWidth="1"/>
    <col min="7172" max="7172" width="76.140625" style="154" customWidth="1"/>
    <col min="7173" max="7174" width="16.5703125" style="154" customWidth="1"/>
    <col min="7175" max="7175" width="16.7109375" style="154" customWidth="1"/>
    <col min="7176" max="7176" width="18.5703125" style="154" customWidth="1"/>
    <col min="7177" max="7422" width="9.140625" style="154"/>
    <col min="7423" max="7423" width="7.5703125" style="154" bestFit="1" customWidth="1"/>
    <col min="7424" max="7424" width="7" style="154" bestFit="1" customWidth="1"/>
    <col min="7425" max="7425" width="5.5703125" style="154" bestFit="1" customWidth="1"/>
    <col min="7426" max="7426" width="8.7109375" style="154" bestFit="1" customWidth="1"/>
    <col min="7427" max="7427" width="8.42578125" style="154" bestFit="1" customWidth="1"/>
    <col min="7428" max="7428" width="76.140625" style="154" customWidth="1"/>
    <col min="7429" max="7430" width="16.5703125" style="154" customWidth="1"/>
    <col min="7431" max="7431" width="16.7109375" style="154" customWidth="1"/>
    <col min="7432" max="7432" width="18.5703125" style="154" customWidth="1"/>
    <col min="7433" max="7678" width="9.140625" style="154"/>
    <col min="7679" max="7679" width="7.5703125" style="154" bestFit="1" customWidth="1"/>
    <col min="7680" max="7680" width="7" style="154" bestFit="1" customWidth="1"/>
    <col min="7681" max="7681" width="5.5703125" style="154" bestFit="1" customWidth="1"/>
    <col min="7682" max="7682" width="8.7109375" style="154" bestFit="1" customWidth="1"/>
    <col min="7683" max="7683" width="8.42578125" style="154" bestFit="1" customWidth="1"/>
    <col min="7684" max="7684" width="76.140625" style="154" customWidth="1"/>
    <col min="7685" max="7686" width="16.5703125" style="154" customWidth="1"/>
    <col min="7687" max="7687" width="16.7109375" style="154" customWidth="1"/>
    <col min="7688" max="7688" width="18.5703125" style="154" customWidth="1"/>
    <col min="7689" max="7934" width="9.140625" style="154"/>
    <col min="7935" max="7935" width="7.5703125" style="154" bestFit="1" customWidth="1"/>
    <col min="7936" max="7936" width="7" style="154" bestFit="1" customWidth="1"/>
    <col min="7937" max="7937" width="5.5703125" style="154" bestFit="1" customWidth="1"/>
    <col min="7938" max="7938" width="8.7109375" style="154" bestFit="1" customWidth="1"/>
    <col min="7939" max="7939" width="8.42578125" style="154" bestFit="1" customWidth="1"/>
    <col min="7940" max="7940" width="76.140625" style="154" customWidth="1"/>
    <col min="7941" max="7942" width="16.5703125" style="154" customWidth="1"/>
    <col min="7943" max="7943" width="16.7109375" style="154" customWidth="1"/>
    <col min="7944" max="7944" width="18.5703125" style="154" customWidth="1"/>
    <col min="7945" max="8190" width="9.140625" style="154"/>
    <col min="8191" max="8191" width="7.5703125" style="154" bestFit="1" customWidth="1"/>
    <col min="8192" max="8192" width="7" style="154" bestFit="1" customWidth="1"/>
    <col min="8193" max="8193" width="5.5703125" style="154" bestFit="1" customWidth="1"/>
    <col min="8194" max="8194" width="8.7109375" style="154" bestFit="1" customWidth="1"/>
    <col min="8195" max="8195" width="8.42578125" style="154" bestFit="1" customWidth="1"/>
    <col min="8196" max="8196" width="76.140625" style="154" customWidth="1"/>
    <col min="8197" max="8198" width="16.5703125" style="154" customWidth="1"/>
    <col min="8199" max="8199" width="16.7109375" style="154" customWidth="1"/>
    <col min="8200" max="8200" width="18.5703125" style="154" customWidth="1"/>
    <col min="8201" max="8446" width="9.140625" style="154"/>
    <col min="8447" max="8447" width="7.5703125" style="154" bestFit="1" customWidth="1"/>
    <col min="8448" max="8448" width="7" style="154" bestFit="1" customWidth="1"/>
    <col min="8449" max="8449" width="5.5703125" style="154" bestFit="1" customWidth="1"/>
    <col min="8450" max="8450" width="8.7109375" style="154" bestFit="1" customWidth="1"/>
    <col min="8451" max="8451" width="8.42578125" style="154" bestFit="1" customWidth="1"/>
    <col min="8452" max="8452" width="76.140625" style="154" customWidth="1"/>
    <col min="8453" max="8454" width="16.5703125" style="154" customWidth="1"/>
    <col min="8455" max="8455" width="16.7109375" style="154" customWidth="1"/>
    <col min="8456" max="8456" width="18.5703125" style="154" customWidth="1"/>
    <col min="8457" max="8702" width="9.140625" style="154"/>
    <col min="8703" max="8703" width="7.5703125" style="154" bestFit="1" customWidth="1"/>
    <col min="8704" max="8704" width="7" style="154" bestFit="1" customWidth="1"/>
    <col min="8705" max="8705" width="5.5703125" style="154" bestFit="1" customWidth="1"/>
    <col min="8706" max="8706" width="8.7109375" style="154" bestFit="1" customWidth="1"/>
    <col min="8707" max="8707" width="8.42578125" style="154" bestFit="1" customWidth="1"/>
    <col min="8708" max="8708" width="76.140625" style="154" customWidth="1"/>
    <col min="8709" max="8710" width="16.5703125" style="154" customWidth="1"/>
    <col min="8711" max="8711" width="16.7109375" style="154" customWidth="1"/>
    <col min="8712" max="8712" width="18.5703125" style="154" customWidth="1"/>
    <col min="8713" max="8958" width="9.140625" style="154"/>
    <col min="8959" max="8959" width="7.5703125" style="154" bestFit="1" customWidth="1"/>
    <col min="8960" max="8960" width="7" style="154" bestFit="1" customWidth="1"/>
    <col min="8961" max="8961" width="5.5703125" style="154" bestFit="1" customWidth="1"/>
    <col min="8962" max="8962" width="8.7109375" style="154" bestFit="1" customWidth="1"/>
    <col min="8963" max="8963" width="8.42578125" style="154" bestFit="1" customWidth="1"/>
    <col min="8964" max="8964" width="76.140625" style="154" customWidth="1"/>
    <col min="8965" max="8966" width="16.5703125" style="154" customWidth="1"/>
    <col min="8967" max="8967" width="16.7109375" style="154" customWidth="1"/>
    <col min="8968" max="8968" width="18.5703125" style="154" customWidth="1"/>
    <col min="8969" max="9214" width="9.140625" style="154"/>
    <col min="9215" max="9215" width="7.5703125" style="154" bestFit="1" customWidth="1"/>
    <col min="9216" max="9216" width="7" style="154" bestFit="1" customWidth="1"/>
    <col min="9217" max="9217" width="5.5703125" style="154" bestFit="1" customWidth="1"/>
    <col min="9218" max="9218" width="8.7109375" style="154" bestFit="1" customWidth="1"/>
    <col min="9219" max="9219" width="8.42578125" style="154" bestFit="1" customWidth="1"/>
    <col min="9220" max="9220" width="76.140625" style="154" customWidth="1"/>
    <col min="9221" max="9222" width="16.5703125" style="154" customWidth="1"/>
    <col min="9223" max="9223" width="16.7109375" style="154" customWidth="1"/>
    <col min="9224" max="9224" width="18.5703125" style="154" customWidth="1"/>
    <col min="9225" max="9470" width="9.140625" style="154"/>
    <col min="9471" max="9471" width="7.5703125" style="154" bestFit="1" customWidth="1"/>
    <col min="9472" max="9472" width="7" style="154" bestFit="1" customWidth="1"/>
    <col min="9473" max="9473" width="5.5703125" style="154" bestFit="1" customWidth="1"/>
    <col min="9474" max="9474" width="8.7109375" style="154" bestFit="1" customWidth="1"/>
    <col min="9475" max="9475" width="8.42578125" style="154" bestFit="1" customWidth="1"/>
    <col min="9476" max="9476" width="76.140625" style="154" customWidth="1"/>
    <col min="9477" max="9478" width="16.5703125" style="154" customWidth="1"/>
    <col min="9479" max="9479" width="16.7109375" style="154" customWidth="1"/>
    <col min="9480" max="9480" width="18.5703125" style="154" customWidth="1"/>
    <col min="9481" max="9726" width="9.140625" style="154"/>
    <col min="9727" max="9727" width="7.5703125" style="154" bestFit="1" customWidth="1"/>
    <col min="9728" max="9728" width="7" style="154" bestFit="1" customWidth="1"/>
    <col min="9729" max="9729" width="5.5703125" style="154" bestFit="1" customWidth="1"/>
    <col min="9730" max="9730" width="8.7109375" style="154" bestFit="1" customWidth="1"/>
    <col min="9731" max="9731" width="8.42578125" style="154" bestFit="1" customWidth="1"/>
    <col min="9732" max="9732" width="76.140625" style="154" customWidth="1"/>
    <col min="9733" max="9734" width="16.5703125" style="154" customWidth="1"/>
    <col min="9735" max="9735" width="16.7109375" style="154" customWidth="1"/>
    <col min="9736" max="9736" width="18.5703125" style="154" customWidth="1"/>
    <col min="9737" max="9982" width="9.140625" style="154"/>
    <col min="9983" max="9983" width="7.5703125" style="154" bestFit="1" customWidth="1"/>
    <col min="9984" max="9984" width="7" style="154" bestFit="1" customWidth="1"/>
    <col min="9985" max="9985" width="5.5703125" style="154" bestFit="1" customWidth="1"/>
    <col min="9986" max="9986" width="8.7109375" style="154" bestFit="1" customWidth="1"/>
    <col min="9987" max="9987" width="8.42578125" style="154" bestFit="1" customWidth="1"/>
    <col min="9988" max="9988" width="76.140625" style="154" customWidth="1"/>
    <col min="9989" max="9990" width="16.5703125" style="154" customWidth="1"/>
    <col min="9991" max="9991" width="16.7109375" style="154" customWidth="1"/>
    <col min="9992" max="9992" width="18.5703125" style="154" customWidth="1"/>
    <col min="9993" max="10238" width="9.140625" style="154"/>
    <col min="10239" max="10239" width="7.5703125" style="154" bestFit="1" customWidth="1"/>
    <col min="10240" max="10240" width="7" style="154" bestFit="1" customWidth="1"/>
    <col min="10241" max="10241" width="5.5703125" style="154" bestFit="1" customWidth="1"/>
    <col min="10242" max="10242" width="8.7109375" style="154" bestFit="1" customWidth="1"/>
    <col min="10243" max="10243" width="8.42578125" style="154" bestFit="1" customWidth="1"/>
    <col min="10244" max="10244" width="76.140625" style="154" customWidth="1"/>
    <col min="10245" max="10246" width="16.5703125" style="154" customWidth="1"/>
    <col min="10247" max="10247" width="16.7109375" style="154" customWidth="1"/>
    <col min="10248" max="10248" width="18.5703125" style="154" customWidth="1"/>
    <col min="10249" max="10494" width="9.140625" style="154"/>
    <col min="10495" max="10495" width="7.5703125" style="154" bestFit="1" customWidth="1"/>
    <col min="10496" max="10496" width="7" style="154" bestFit="1" customWidth="1"/>
    <col min="10497" max="10497" width="5.5703125" style="154" bestFit="1" customWidth="1"/>
    <col min="10498" max="10498" width="8.7109375" style="154" bestFit="1" customWidth="1"/>
    <col min="10499" max="10499" width="8.42578125" style="154" bestFit="1" customWidth="1"/>
    <col min="10500" max="10500" width="76.140625" style="154" customWidth="1"/>
    <col min="10501" max="10502" width="16.5703125" style="154" customWidth="1"/>
    <col min="10503" max="10503" width="16.7109375" style="154" customWidth="1"/>
    <col min="10504" max="10504" width="18.5703125" style="154" customWidth="1"/>
    <col min="10505" max="10750" width="9.140625" style="154"/>
    <col min="10751" max="10751" width="7.5703125" style="154" bestFit="1" customWidth="1"/>
    <col min="10752" max="10752" width="7" style="154" bestFit="1" customWidth="1"/>
    <col min="10753" max="10753" width="5.5703125" style="154" bestFit="1" customWidth="1"/>
    <col min="10754" max="10754" width="8.7109375" style="154" bestFit="1" customWidth="1"/>
    <col min="10755" max="10755" width="8.42578125" style="154" bestFit="1" customWidth="1"/>
    <col min="10756" max="10756" width="76.140625" style="154" customWidth="1"/>
    <col min="10757" max="10758" width="16.5703125" style="154" customWidth="1"/>
    <col min="10759" max="10759" width="16.7109375" style="154" customWidth="1"/>
    <col min="10760" max="10760" width="18.5703125" style="154" customWidth="1"/>
    <col min="10761" max="11006" width="9.140625" style="154"/>
    <col min="11007" max="11007" width="7.5703125" style="154" bestFit="1" customWidth="1"/>
    <col min="11008" max="11008" width="7" style="154" bestFit="1" customWidth="1"/>
    <col min="11009" max="11009" width="5.5703125" style="154" bestFit="1" customWidth="1"/>
    <col min="11010" max="11010" width="8.7109375" style="154" bestFit="1" customWidth="1"/>
    <col min="11011" max="11011" width="8.42578125" style="154" bestFit="1" customWidth="1"/>
    <col min="11012" max="11012" width="76.140625" style="154" customWidth="1"/>
    <col min="11013" max="11014" width="16.5703125" style="154" customWidth="1"/>
    <col min="11015" max="11015" width="16.7109375" style="154" customWidth="1"/>
    <col min="11016" max="11016" width="18.5703125" style="154" customWidth="1"/>
    <col min="11017" max="11262" width="9.140625" style="154"/>
    <col min="11263" max="11263" width="7.5703125" style="154" bestFit="1" customWidth="1"/>
    <col min="11264" max="11264" width="7" style="154" bestFit="1" customWidth="1"/>
    <col min="11265" max="11265" width="5.5703125" style="154" bestFit="1" customWidth="1"/>
    <col min="11266" max="11266" width="8.7109375" style="154" bestFit="1" customWidth="1"/>
    <col min="11267" max="11267" width="8.42578125" style="154" bestFit="1" customWidth="1"/>
    <col min="11268" max="11268" width="76.140625" style="154" customWidth="1"/>
    <col min="11269" max="11270" width="16.5703125" style="154" customWidth="1"/>
    <col min="11271" max="11271" width="16.7109375" style="154" customWidth="1"/>
    <col min="11272" max="11272" width="18.5703125" style="154" customWidth="1"/>
    <col min="11273" max="11518" width="9.140625" style="154"/>
    <col min="11519" max="11519" width="7.5703125" style="154" bestFit="1" customWidth="1"/>
    <col min="11520" max="11520" width="7" style="154" bestFit="1" customWidth="1"/>
    <col min="11521" max="11521" width="5.5703125" style="154" bestFit="1" customWidth="1"/>
    <col min="11522" max="11522" width="8.7109375" style="154" bestFit="1" customWidth="1"/>
    <col min="11523" max="11523" width="8.42578125" style="154" bestFit="1" customWidth="1"/>
    <col min="11524" max="11524" width="76.140625" style="154" customWidth="1"/>
    <col min="11525" max="11526" width="16.5703125" style="154" customWidth="1"/>
    <col min="11527" max="11527" width="16.7109375" style="154" customWidth="1"/>
    <col min="11528" max="11528" width="18.5703125" style="154" customWidth="1"/>
    <col min="11529" max="11774" width="9.140625" style="154"/>
    <col min="11775" max="11775" width="7.5703125" style="154" bestFit="1" customWidth="1"/>
    <col min="11776" max="11776" width="7" style="154" bestFit="1" customWidth="1"/>
    <col min="11777" max="11777" width="5.5703125" style="154" bestFit="1" customWidth="1"/>
    <col min="11778" max="11778" width="8.7109375" style="154" bestFit="1" customWidth="1"/>
    <col min="11779" max="11779" width="8.42578125" style="154" bestFit="1" customWidth="1"/>
    <col min="11780" max="11780" width="76.140625" style="154" customWidth="1"/>
    <col min="11781" max="11782" width="16.5703125" style="154" customWidth="1"/>
    <col min="11783" max="11783" width="16.7109375" style="154" customWidth="1"/>
    <col min="11784" max="11784" width="18.5703125" style="154" customWidth="1"/>
    <col min="11785" max="12030" width="9.140625" style="154"/>
    <col min="12031" max="12031" width="7.5703125" style="154" bestFit="1" customWidth="1"/>
    <col min="12032" max="12032" width="7" style="154" bestFit="1" customWidth="1"/>
    <col min="12033" max="12033" width="5.5703125" style="154" bestFit="1" customWidth="1"/>
    <col min="12034" max="12034" width="8.7109375" style="154" bestFit="1" customWidth="1"/>
    <col min="12035" max="12035" width="8.42578125" style="154" bestFit="1" customWidth="1"/>
    <col min="12036" max="12036" width="76.140625" style="154" customWidth="1"/>
    <col min="12037" max="12038" width="16.5703125" style="154" customWidth="1"/>
    <col min="12039" max="12039" width="16.7109375" style="154" customWidth="1"/>
    <col min="12040" max="12040" width="18.5703125" style="154" customWidth="1"/>
    <col min="12041" max="12286" width="9.140625" style="154"/>
    <col min="12287" max="12287" width="7.5703125" style="154" bestFit="1" customWidth="1"/>
    <col min="12288" max="12288" width="7" style="154" bestFit="1" customWidth="1"/>
    <col min="12289" max="12289" width="5.5703125" style="154" bestFit="1" customWidth="1"/>
    <col min="12290" max="12290" width="8.7109375" style="154" bestFit="1" customWidth="1"/>
    <col min="12291" max="12291" width="8.42578125" style="154" bestFit="1" customWidth="1"/>
    <col min="12292" max="12292" width="76.140625" style="154" customWidth="1"/>
    <col min="12293" max="12294" width="16.5703125" style="154" customWidth="1"/>
    <col min="12295" max="12295" width="16.7109375" style="154" customWidth="1"/>
    <col min="12296" max="12296" width="18.5703125" style="154" customWidth="1"/>
    <col min="12297" max="12542" width="9.140625" style="154"/>
    <col min="12543" max="12543" width="7.5703125" style="154" bestFit="1" customWidth="1"/>
    <col min="12544" max="12544" width="7" style="154" bestFit="1" customWidth="1"/>
    <col min="12545" max="12545" width="5.5703125" style="154" bestFit="1" customWidth="1"/>
    <col min="12546" max="12546" width="8.7109375" style="154" bestFit="1" customWidth="1"/>
    <col min="12547" max="12547" width="8.42578125" style="154" bestFit="1" customWidth="1"/>
    <col min="12548" max="12548" width="76.140625" style="154" customWidth="1"/>
    <col min="12549" max="12550" width="16.5703125" style="154" customWidth="1"/>
    <col min="12551" max="12551" width="16.7109375" style="154" customWidth="1"/>
    <col min="12552" max="12552" width="18.5703125" style="154" customWidth="1"/>
    <col min="12553" max="12798" width="9.140625" style="154"/>
    <col min="12799" max="12799" width="7.5703125" style="154" bestFit="1" customWidth="1"/>
    <col min="12800" max="12800" width="7" style="154" bestFit="1" customWidth="1"/>
    <col min="12801" max="12801" width="5.5703125" style="154" bestFit="1" customWidth="1"/>
    <col min="12802" max="12802" width="8.7109375" style="154" bestFit="1" customWidth="1"/>
    <col min="12803" max="12803" width="8.42578125" style="154" bestFit="1" customWidth="1"/>
    <col min="12804" max="12804" width="76.140625" style="154" customWidth="1"/>
    <col min="12805" max="12806" width="16.5703125" style="154" customWidth="1"/>
    <col min="12807" max="12807" width="16.7109375" style="154" customWidth="1"/>
    <col min="12808" max="12808" width="18.5703125" style="154" customWidth="1"/>
    <col min="12809" max="13054" width="9.140625" style="154"/>
    <col min="13055" max="13055" width="7.5703125" style="154" bestFit="1" customWidth="1"/>
    <col min="13056" max="13056" width="7" style="154" bestFit="1" customWidth="1"/>
    <col min="13057" max="13057" width="5.5703125" style="154" bestFit="1" customWidth="1"/>
    <col min="13058" max="13058" width="8.7109375" style="154" bestFit="1" customWidth="1"/>
    <col min="13059" max="13059" width="8.42578125" style="154" bestFit="1" customWidth="1"/>
    <col min="13060" max="13060" width="76.140625" style="154" customWidth="1"/>
    <col min="13061" max="13062" width="16.5703125" style="154" customWidth="1"/>
    <col min="13063" max="13063" width="16.7109375" style="154" customWidth="1"/>
    <col min="13064" max="13064" width="18.5703125" style="154" customWidth="1"/>
    <col min="13065" max="13310" width="9.140625" style="154"/>
    <col min="13311" max="13311" width="7.5703125" style="154" bestFit="1" customWidth="1"/>
    <col min="13312" max="13312" width="7" style="154" bestFit="1" customWidth="1"/>
    <col min="13313" max="13313" width="5.5703125" style="154" bestFit="1" customWidth="1"/>
    <col min="13314" max="13314" width="8.7109375" style="154" bestFit="1" customWidth="1"/>
    <col min="13315" max="13315" width="8.42578125" style="154" bestFit="1" customWidth="1"/>
    <col min="13316" max="13316" width="76.140625" style="154" customWidth="1"/>
    <col min="13317" max="13318" width="16.5703125" style="154" customWidth="1"/>
    <col min="13319" max="13319" width="16.7109375" style="154" customWidth="1"/>
    <col min="13320" max="13320" width="18.5703125" style="154" customWidth="1"/>
    <col min="13321" max="13566" width="9.140625" style="154"/>
    <col min="13567" max="13567" width="7.5703125" style="154" bestFit="1" customWidth="1"/>
    <col min="13568" max="13568" width="7" style="154" bestFit="1" customWidth="1"/>
    <col min="13569" max="13569" width="5.5703125" style="154" bestFit="1" customWidth="1"/>
    <col min="13570" max="13570" width="8.7109375" style="154" bestFit="1" customWidth="1"/>
    <col min="13571" max="13571" width="8.42578125" style="154" bestFit="1" customWidth="1"/>
    <col min="13572" max="13572" width="76.140625" style="154" customWidth="1"/>
    <col min="13573" max="13574" width="16.5703125" style="154" customWidth="1"/>
    <col min="13575" max="13575" width="16.7109375" style="154" customWidth="1"/>
    <col min="13576" max="13576" width="18.5703125" style="154" customWidth="1"/>
    <col min="13577" max="13822" width="9.140625" style="154"/>
    <col min="13823" max="13823" width="7.5703125" style="154" bestFit="1" customWidth="1"/>
    <col min="13824" max="13824" width="7" style="154" bestFit="1" customWidth="1"/>
    <col min="13825" max="13825" width="5.5703125" style="154" bestFit="1" customWidth="1"/>
    <col min="13826" max="13826" width="8.7109375" style="154" bestFit="1" customWidth="1"/>
    <col min="13827" max="13827" width="8.42578125" style="154" bestFit="1" customWidth="1"/>
    <col min="13828" max="13828" width="76.140625" style="154" customWidth="1"/>
    <col min="13829" max="13830" width="16.5703125" style="154" customWidth="1"/>
    <col min="13831" max="13831" width="16.7109375" style="154" customWidth="1"/>
    <col min="13832" max="13832" width="18.5703125" style="154" customWidth="1"/>
    <col min="13833" max="14078" width="9.140625" style="154"/>
    <col min="14079" max="14079" width="7.5703125" style="154" bestFit="1" customWidth="1"/>
    <col min="14080" max="14080" width="7" style="154" bestFit="1" customWidth="1"/>
    <col min="14081" max="14081" width="5.5703125" style="154" bestFit="1" customWidth="1"/>
    <col min="14082" max="14082" width="8.7109375" style="154" bestFit="1" customWidth="1"/>
    <col min="14083" max="14083" width="8.42578125" style="154" bestFit="1" customWidth="1"/>
    <col min="14084" max="14084" width="76.140625" style="154" customWidth="1"/>
    <col min="14085" max="14086" width="16.5703125" style="154" customWidth="1"/>
    <col min="14087" max="14087" width="16.7109375" style="154" customWidth="1"/>
    <col min="14088" max="14088" width="18.5703125" style="154" customWidth="1"/>
    <col min="14089" max="14334" width="9.140625" style="154"/>
    <col min="14335" max="14335" width="7.5703125" style="154" bestFit="1" customWidth="1"/>
    <col min="14336" max="14336" width="7" style="154" bestFit="1" customWidth="1"/>
    <col min="14337" max="14337" width="5.5703125" style="154" bestFit="1" customWidth="1"/>
    <col min="14338" max="14338" width="8.7109375" style="154" bestFit="1" customWidth="1"/>
    <col min="14339" max="14339" width="8.42578125" style="154" bestFit="1" customWidth="1"/>
    <col min="14340" max="14340" width="76.140625" style="154" customWidth="1"/>
    <col min="14341" max="14342" width="16.5703125" style="154" customWidth="1"/>
    <col min="14343" max="14343" width="16.7109375" style="154" customWidth="1"/>
    <col min="14344" max="14344" width="18.5703125" style="154" customWidth="1"/>
    <col min="14345" max="14590" width="9.140625" style="154"/>
    <col min="14591" max="14591" width="7.5703125" style="154" bestFit="1" customWidth="1"/>
    <col min="14592" max="14592" width="7" style="154" bestFit="1" customWidth="1"/>
    <col min="14593" max="14593" width="5.5703125" style="154" bestFit="1" customWidth="1"/>
    <col min="14594" max="14594" width="8.7109375" style="154" bestFit="1" customWidth="1"/>
    <col min="14595" max="14595" width="8.42578125" style="154" bestFit="1" customWidth="1"/>
    <col min="14596" max="14596" width="76.140625" style="154" customWidth="1"/>
    <col min="14597" max="14598" width="16.5703125" style="154" customWidth="1"/>
    <col min="14599" max="14599" width="16.7109375" style="154" customWidth="1"/>
    <col min="14600" max="14600" width="18.5703125" style="154" customWidth="1"/>
    <col min="14601" max="14846" width="9.140625" style="154"/>
    <col min="14847" max="14847" width="7.5703125" style="154" bestFit="1" customWidth="1"/>
    <col min="14848" max="14848" width="7" style="154" bestFit="1" customWidth="1"/>
    <col min="14849" max="14849" width="5.5703125" style="154" bestFit="1" customWidth="1"/>
    <col min="14850" max="14850" width="8.7109375" style="154" bestFit="1" customWidth="1"/>
    <col min="14851" max="14851" width="8.42578125" style="154" bestFit="1" customWidth="1"/>
    <col min="14852" max="14852" width="76.140625" style="154" customWidth="1"/>
    <col min="14853" max="14854" width="16.5703125" style="154" customWidth="1"/>
    <col min="14855" max="14855" width="16.7109375" style="154" customWidth="1"/>
    <col min="14856" max="14856" width="18.5703125" style="154" customWidth="1"/>
    <col min="14857" max="15102" width="9.140625" style="154"/>
    <col min="15103" max="15103" width="7.5703125" style="154" bestFit="1" customWidth="1"/>
    <col min="15104" max="15104" width="7" style="154" bestFit="1" customWidth="1"/>
    <col min="15105" max="15105" width="5.5703125" style="154" bestFit="1" customWidth="1"/>
    <col min="15106" max="15106" width="8.7109375" style="154" bestFit="1" customWidth="1"/>
    <col min="15107" max="15107" width="8.42578125" style="154" bestFit="1" customWidth="1"/>
    <col min="15108" max="15108" width="76.140625" style="154" customWidth="1"/>
    <col min="15109" max="15110" width="16.5703125" style="154" customWidth="1"/>
    <col min="15111" max="15111" width="16.7109375" style="154" customWidth="1"/>
    <col min="15112" max="15112" width="18.5703125" style="154" customWidth="1"/>
    <col min="15113" max="15358" width="9.140625" style="154"/>
    <col min="15359" max="15359" width="7.5703125" style="154" bestFit="1" customWidth="1"/>
    <col min="15360" max="15360" width="7" style="154" bestFit="1" customWidth="1"/>
    <col min="15361" max="15361" width="5.5703125" style="154" bestFit="1" customWidth="1"/>
    <col min="15362" max="15362" width="8.7109375" style="154" bestFit="1" customWidth="1"/>
    <col min="15363" max="15363" width="8.42578125" style="154" bestFit="1" customWidth="1"/>
    <col min="15364" max="15364" width="76.140625" style="154" customWidth="1"/>
    <col min="15365" max="15366" width="16.5703125" style="154" customWidth="1"/>
    <col min="15367" max="15367" width="16.7109375" style="154" customWidth="1"/>
    <col min="15368" max="15368" width="18.5703125" style="154" customWidth="1"/>
    <col min="15369" max="15614" width="9.140625" style="154"/>
    <col min="15615" max="15615" width="7.5703125" style="154" bestFit="1" customWidth="1"/>
    <col min="15616" max="15616" width="7" style="154" bestFit="1" customWidth="1"/>
    <col min="15617" max="15617" width="5.5703125" style="154" bestFit="1" customWidth="1"/>
    <col min="15618" max="15618" width="8.7109375" style="154" bestFit="1" customWidth="1"/>
    <col min="15619" max="15619" width="8.42578125" style="154" bestFit="1" customWidth="1"/>
    <col min="15620" max="15620" width="76.140625" style="154" customWidth="1"/>
    <col min="15621" max="15622" width="16.5703125" style="154" customWidth="1"/>
    <col min="15623" max="15623" width="16.7109375" style="154" customWidth="1"/>
    <col min="15624" max="15624" width="18.5703125" style="154" customWidth="1"/>
    <col min="15625" max="15870" width="9.140625" style="154"/>
    <col min="15871" max="15871" width="7.5703125" style="154" bestFit="1" customWidth="1"/>
    <col min="15872" max="15872" width="7" style="154" bestFit="1" customWidth="1"/>
    <col min="15873" max="15873" width="5.5703125" style="154" bestFit="1" customWidth="1"/>
    <col min="15874" max="15874" width="8.7109375" style="154" bestFit="1" customWidth="1"/>
    <col min="15875" max="15875" width="8.42578125" style="154" bestFit="1" customWidth="1"/>
    <col min="15876" max="15876" width="76.140625" style="154" customWidth="1"/>
    <col min="15877" max="15878" width="16.5703125" style="154" customWidth="1"/>
    <col min="15879" max="15879" width="16.7109375" style="154" customWidth="1"/>
    <col min="15880" max="15880" width="18.5703125" style="154" customWidth="1"/>
    <col min="15881" max="16126" width="9.140625" style="154"/>
    <col min="16127" max="16127" width="7.5703125" style="154" bestFit="1" customWidth="1"/>
    <col min="16128" max="16128" width="7" style="154" bestFit="1" customWidth="1"/>
    <col min="16129" max="16129" width="5.5703125" style="154" bestFit="1" customWidth="1"/>
    <col min="16130" max="16130" width="8.7109375" style="154" bestFit="1" customWidth="1"/>
    <col min="16131" max="16131" width="8.42578125" style="154" bestFit="1" customWidth="1"/>
    <col min="16132" max="16132" width="76.140625" style="154" customWidth="1"/>
    <col min="16133" max="16134" width="16.5703125" style="154" customWidth="1"/>
    <col min="16135" max="16135" width="16.7109375" style="154" customWidth="1"/>
    <col min="16136" max="16136" width="18.5703125" style="154" customWidth="1"/>
    <col min="16137" max="16384" width="9.140625" style="154"/>
  </cols>
  <sheetData>
    <row r="1" spans="1:8" ht="16.5" customHeight="1">
      <c r="A1" s="269" t="s">
        <v>306</v>
      </c>
      <c r="B1" s="269"/>
      <c r="C1" s="269"/>
      <c r="D1" s="269"/>
      <c r="E1" s="269"/>
      <c r="F1" s="269"/>
      <c r="G1" s="269"/>
      <c r="H1" s="269"/>
    </row>
    <row r="2" spans="1:8" ht="16.5" customHeight="1">
      <c r="A2" s="269" t="s">
        <v>0</v>
      </c>
      <c r="B2" s="269"/>
      <c r="C2" s="269"/>
      <c r="D2" s="269"/>
      <c r="E2" s="269"/>
      <c r="F2" s="269"/>
      <c r="G2" s="269"/>
      <c r="H2" s="269"/>
    </row>
    <row r="3" spans="1:8" ht="16.5" customHeight="1">
      <c r="A3" s="269" t="s">
        <v>1</v>
      </c>
      <c r="B3" s="269"/>
      <c r="C3" s="269"/>
      <c r="D3" s="269"/>
      <c r="E3" s="269"/>
      <c r="F3" s="269"/>
      <c r="G3" s="269"/>
      <c r="H3" s="269"/>
    </row>
    <row r="4" spans="1:8">
      <c r="A4" s="269"/>
      <c r="B4" s="269"/>
      <c r="C4" s="269"/>
      <c r="D4" s="269"/>
      <c r="E4" s="269"/>
      <c r="F4" s="269"/>
      <c r="G4" s="269"/>
      <c r="H4" s="269"/>
    </row>
    <row r="5" spans="1:8" ht="41.25" customHeight="1">
      <c r="A5" s="337" t="s">
        <v>325</v>
      </c>
      <c r="B5" s="337"/>
      <c r="C5" s="337"/>
      <c r="D5" s="337"/>
      <c r="E5" s="337"/>
      <c r="F5" s="337"/>
      <c r="G5" s="337"/>
      <c r="H5" s="337"/>
    </row>
    <row r="6" spans="1:8" ht="24" customHeight="1">
      <c r="G6" s="318" t="s">
        <v>61</v>
      </c>
      <c r="H6" s="318"/>
    </row>
    <row r="7" spans="1:8" ht="47.25" customHeight="1">
      <c r="A7" s="332" t="s">
        <v>120</v>
      </c>
      <c r="B7" s="333"/>
      <c r="C7" s="334"/>
      <c r="D7" s="332" t="s">
        <v>2</v>
      </c>
      <c r="E7" s="334"/>
      <c r="F7" s="335" t="s">
        <v>3</v>
      </c>
      <c r="G7" s="333" t="s">
        <v>4</v>
      </c>
      <c r="H7" s="334"/>
    </row>
    <row r="8" spans="1:8" ht="27">
      <c r="A8" s="156" t="s">
        <v>121</v>
      </c>
      <c r="B8" s="156" t="s">
        <v>122</v>
      </c>
      <c r="C8" s="156" t="s">
        <v>123</v>
      </c>
      <c r="D8" s="156" t="s">
        <v>5</v>
      </c>
      <c r="E8" s="156" t="s">
        <v>6</v>
      </c>
      <c r="F8" s="336"/>
      <c r="G8" s="156" t="s">
        <v>7</v>
      </c>
      <c r="H8" s="156" t="s">
        <v>8</v>
      </c>
    </row>
    <row r="9" spans="1:8">
      <c r="A9" s="156"/>
      <c r="B9" s="156"/>
      <c r="C9" s="156"/>
      <c r="D9" s="156"/>
      <c r="E9" s="156"/>
      <c r="F9" s="157" t="s">
        <v>9</v>
      </c>
      <c r="G9" s="158">
        <f>G11+G67</f>
        <v>5000000</v>
      </c>
      <c r="H9" s="158">
        <f>H11+H67</f>
        <v>5000000</v>
      </c>
    </row>
    <row r="10" spans="1:8">
      <c r="A10" s="156"/>
      <c r="B10" s="156"/>
      <c r="C10" s="156"/>
      <c r="D10" s="156"/>
      <c r="E10" s="156"/>
      <c r="F10" s="159" t="s">
        <v>10</v>
      </c>
      <c r="G10" s="160"/>
      <c r="H10" s="160"/>
    </row>
    <row r="11" spans="1:8" s="163" customFormat="1">
      <c r="A11" s="161" t="s">
        <v>124</v>
      </c>
      <c r="B11" s="33"/>
      <c r="C11" s="33"/>
      <c r="D11" s="33"/>
      <c r="E11" s="33"/>
      <c r="F11" s="161" t="s">
        <v>125</v>
      </c>
      <c r="G11" s="162">
        <f>G13+G39</f>
        <v>5286029.5999999996</v>
      </c>
      <c r="H11" s="162">
        <f>H13+H39</f>
        <v>5058400</v>
      </c>
    </row>
    <row r="12" spans="1:8" s="163" customFormat="1">
      <c r="A12" s="33"/>
      <c r="B12" s="33"/>
      <c r="C12" s="33"/>
      <c r="D12" s="33"/>
      <c r="E12" s="33"/>
      <c r="F12" s="33" t="s">
        <v>10</v>
      </c>
      <c r="G12" s="33"/>
      <c r="H12" s="33"/>
    </row>
    <row r="13" spans="1:8" s="163" customFormat="1">
      <c r="A13" s="29"/>
      <c r="B13" s="164" t="s">
        <v>178</v>
      </c>
      <c r="C13" s="29"/>
      <c r="D13" s="29"/>
      <c r="E13" s="29"/>
      <c r="F13" s="164" t="s">
        <v>179</v>
      </c>
      <c r="G13" s="165">
        <f>G15</f>
        <v>-150000</v>
      </c>
      <c r="H13" s="165">
        <f>H15</f>
        <v>-543891.19999999995</v>
      </c>
    </row>
    <row r="14" spans="1:8" s="163" customFormat="1">
      <c r="A14" s="29"/>
      <c r="B14" s="29"/>
      <c r="C14" s="29"/>
      <c r="D14" s="29"/>
      <c r="E14" s="29"/>
      <c r="F14" s="166" t="s">
        <v>10</v>
      </c>
      <c r="G14" s="29"/>
      <c r="H14" s="29"/>
    </row>
    <row r="15" spans="1:8" s="163" customFormat="1">
      <c r="A15" s="29"/>
      <c r="B15" s="29"/>
      <c r="C15" s="164" t="s">
        <v>126</v>
      </c>
      <c r="D15" s="29"/>
      <c r="E15" s="29"/>
      <c r="F15" s="164" t="s">
        <v>180</v>
      </c>
      <c r="G15" s="165">
        <f>+G17+G28</f>
        <v>-150000</v>
      </c>
      <c r="H15" s="165">
        <f>+H17+H28</f>
        <v>-543891.19999999995</v>
      </c>
    </row>
    <row r="16" spans="1:8" s="163" customFormat="1">
      <c r="A16" s="29"/>
      <c r="B16" s="29"/>
      <c r="C16" s="29"/>
      <c r="D16" s="29"/>
      <c r="E16" s="29"/>
      <c r="F16" s="166" t="s">
        <v>10</v>
      </c>
      <c r="G16" s="29"/>
      <c r="H16" s="29"/>
    </row>
    <row r="17" spans="1:8" s="163" customFormat="1">
      <c r="A17" s="29"/>
      <c r="B17" s="29"/>
      <c r="C17" s="29"/>
      <c r="D17" s="31" t="s">
        <v>21</v>
      </c>
      <c r="E17" s="31"/>
      <c r="F17" s="166" t="s">
        <v>22</v>
      </c>
      <c r="G17" s="31">
        <f>G19</f>
        <v>-150000</v>
      </c>
      <c r="H17" s="31">
        <f>H19</f>
        <v>-300000</v>
      </c>
    </row>
    <row r="18" spans="1:8" s="163" customFormat="1">
      <c r="A18" s="29"/>
      <c r="B18" s="29"/>
      <c r="C18" s="29"/>
      <c r="D18" s="29"/>
      <c r="E18" s="29"/>
      <c r="F18" s="29" t="s">
        <v>10</v>
      </c>
      <c r="G18" s="29"/>
      <c r="H18" s="29"/>
    </row>
    <row r="19" spans="1:8" s="163" customFormat="1" ht="27">
      <c r="A19" s="29"/>
      <c r="B19" s="29"/>
      <c r="C19" s="29"/>
      <c r="D19" s="31"/>
      <c r="E19" s="31" t="s">
        <v>181</v>
      </c>
      <c r="F19" s="166" t="s">
        <v>172</v>
      </c>
      <c r="G19" s="31">
        <f>G21</f>
        <v>-150000</v>
      </c>
      <c r="H19" s="31">
        <f>H21</f>
        <v>-300000</v>
      </c>
    </row>
    <row r="20" spans="1:8" s="163" customFormat="1">
      <c r="A20" s="29"/>
      <c r="B20" s="29"/>
      <c r="C20" s="29"/>
      <c r="D20" s="29"/>
      <c r="E20" s="29"/>
      <c r="F20" s="29" t="s">
        <v>66</v>
      </c>
      <c r="G20" s="29"/>
      <c r="H20" s="29"/>
    </row>
    <row r="21" spans="1:8" s="163" customFormat="1">
      <c r="A21" s="29"/>
      <c r="B21" s="29"/>
      <c r="C21" s="30"/>
      <c r="D21" s="167"/>
      <c r="E21" s="167"/>
      <c r="F21" s="168" t="s">
        <v>11</v>
      </c>
      <c r="G21" s="167">
        <f>G23</f>
        <v>-150000</v>
      </c>
      <c r="H21" s="167">
        <f>H23</f>
        <v>-300000</v>
      </c>
    </row>
    <row r="22" spans="1:8" s="163" customFormat="1">
      <c r="A22" s="29"/>
      <c r="B22" s="29"/>
      <c r="C22" s="29"/>
      <c r="D22" s="29"/>
      <c r="E22" s="29"/>
      <c r="F22" s="29" t="s">
        <v>130</v>
      </c>
      <c r="G22" s="29"/>
      <c r="H22" s="29"/>
    </row>
    <row r="23" spans="1:8" s="163" customFormat="1">
      <c r="A23" s="29"/>
      <c r="B23" s="29"/>
      <c r="C23" s="29"/>
      <c r="D23" s="31"/>
      <c r="E23" s="31"/>
      <c r="F23" s="166" t="s">
        <v>9</v>
      </c>
      <c r="G23" s="31">
        <f t="shared" ref="G23:H26" si="0">G24</f>
        <v>-150000</v>
      </c>
      <c r="H23" s="31">
        <f t="shared" si="0"/>
        <v>-300000</v>
      </c>
    </row>
    <row r="24" spans="1:8" s="163" customFormat="1">
      <c r="A24" s="29"/>
      <c r="B24" s="29"/>
      <c r="C24" s="29"/>
      <c r="D24" s="31"/>
      <c r="E24" s="31"/>
      <c r="F24" s="166" t="s">
        <v>135</v>
      </c>
      <c r="G24" s="31">
        <f t="shared" si="0"/>
        <v>-150000</v>
      </c>
      <c r="H24" s="31">
        <f t="shared" si="0"/>
        <v>-300000</v>
      </c>
    </row>
    <row r="25" spans="1:8" s="163" customFormat="1">
      <c r="A25" s="29"/>
      <c r="B25" s="29"/>
      <c r="C25" s="29"/>
      <c r="D25" s="31"/>
      <c r="E25" s="31"/>
      <c r="F25" s="166" t="s">
        <v>136</v>
      </c>
      <c r="G25" s="31">
        <f t="shared" si="0"/>
        <v>-150000</v>
      </c>
      <c r="H25" s="31">
        <f t="shared" si="0"/>
        <v>-300000</v>
      </c>
    </row>
    <row r="26" spans="1:8" s="163" customFormat="1">
      <c r="A26" s="29"/>
      <c r="B26" s="29"/>
      <c r="C26" s="29"/>
      <c r="D26" s="31"/>
      <c r="E26" s="31"/>
      <c r="F26" s="166" t="s">
        <v>182</v>
      </c>
      <c r="G26" s="31">
        <f t="shared" si="0"/>
        <v>-150000</v>
      </c>
      <c r="H26" s="31">
        <f t="shared" si="0"/>
        <v>-300000</v>
      </c>
    </row>
    <row r="27" spans="1:8" s="163" customFormat="1">
      <c r="A27" s="29"/>
      <c r="B27" s="29"/>
      <c r="C27" s="29"/>
      <c r="D27" s="31"/>
      <c r="E27" s="31"/>
      <c r="F27" s="166" t="s">
        <v>183</v>
      </c>
      <c r="G27" s="31">
        <v>-150000</v>
      </c>
      <c r="H27" s="31">
        <v>-300000</v>
      </c>
    </row>
    <row r="28" spans="1:8" s="163" customFormat="1">
      <c r="A28" s="29"/>
      <c r="B28" s="29"/>
      <c r="C28" s="29"/>
      <c r="D28" s="29" t="s">
        <v>258</v>
      </c>
      <c r="E28" s="29"/>
      <c r="F28" s="29" t="s">
        <v>253</v>
      </c>
      <c r="G28" s="31">
        <f>G30</f>
        <v>0</v>
      </c>
      <c r="H28" s="31">
        <f>H30</f>
        <v>-243891.20000000001</v>
      </c>
    </row>
    <row r="29" spans="1:8" s="163" customFormat="1">
      <c r="A29" s="29"/>
      <c r="B29" s="29"/>
      <c r="C29" s="29"/>
      <c r="D29" s="29"/>
      <c r="E29" s="29"/>
      <c r="F29" s="29" t="s">
        <v>10</v>
      </c>
      <c r="G29" s="29"/>
      <c r="H29" s="29"/>
    </row>
    <row r="30" spans="1:8" s="163" customFormat="1" ht="54">
      <c r="A30" s="29"/>
      <c r="B30" s="29"/>
      <c r="C30" s="29"/>
      <c r="D30" s="29"/>
      <c r="E30" s="31" t="s">
        <v>246</v>
      </c>
      <c r="F30" s="166" t="s">
        <v>256</v>
      </c>
      <c r="G30" s="31">
        <f>G32</f>
        <v>0</v>
      </c>
      <c r="H30" s="31">
        <f>H32</f>
        <v>-243891.20000000001</v>
      </c>
    </row>
    <row r="31" spans="1:8" s="163" customFormat="1">
      <c r="A31" s="29"/>
      <c r="B31" s="29"/>
      <c r="C31" s="29"/>
      <c r="D31" s="29"/>
      <c r="E31" s="29"/>
      <c r="F31" s="29" t="s">
        <v>66</v>
      </c>
      <c r="G31" s="29"/>
      <c r="H31" s="29"/>
    </row>
    <row r="32" spans="1:8" s="163" customFormat="1" ht="18.75" customHeight="1">
      <c r="A32" s="29"/>
      <c r="B32" s="29"/>
      <c r="C32" s="29"/>
      <c r="D32" s="29"/>
      <c r="E32" s="167"/>
      <c r="F32" s="168" t="s">
        <v>11</v>
      </c>
      <c r="G32" s="167">
        <f>G34</f>
        <v>0</v>
      </c>
      <c r="H32" s="167">
        <f>H34</f>
        <v>-243891.20000000001</v>
      </c>
    </row>
    <row r="33" spans="1:8" s="163" customFormat="1">
      <c r="A33" s="29"/>
      <c r="B33" s="29"/>
      <c r="C33" s="29"/>
      <c r="D33" s="29"/>
      <c r="E33" s="29"/>
      <c r="F33" s="29" t="s">
        <v>130</v>
      </c>
      <c r="G33" s="29"/>
      <c r="H33" s="29"/>
    </row>
    <row r="34" spans="1:8" s="163" customFormat="1">
      <c r="A34" s="29"/>
      <c r="B34" s="29"/>
      <c r="C34" s="29"/>
      <c r="D34" s="29"/>
      <c r="E34" s="31"/>
      <c r="F34" s="166" t="s">
        <v>9</v>
      </c>
      <c r="G34" s="31">
        <f t="shared" ref="G34:H37" si="1">G35</f>
        <v>0</v>
      </c>
      <c r="H34" s="31">
        <f t="shared" si="1"/>
        <v>-243891.20000000001</v>
      </c>
    </row>
    <row r="35" spans="1:8" s="163" customFormat="1">
      <c r="A35" s="29"/>
      <c r="B35" s="29"/>
      <c r="C35" s="29"/>
      <c r="D35" s="29"/>
      <c r="E35" s="31"/>
      <c r="F35" s="166" t="s">
        <v>131</v>
      </c>
      <c r="G35" s="31">
        <f t="shared" si="1"/>
        <v>0</v>
      </c>
      <c r="H35" s="31">
        <f t="shared" si="1"/>
        <v>-243891.20000000001</v>
      </c>
    </row>
    <row r="36" spans="1:8" s="163" customFormat="1">
      <c r="A36" s="29"/>
      <c r="B36" s="29"/>
      <c r="C36" s="29"/>
      <c r="D36" s="29"/>
      <c r="E36" s="31"/>
      <c r="F36" s="166" t="s">
        <v>132</v>
      </c>
      <c r="G36" s="31">
        <f t="shared" si="1"/>
        <v>0</v>
      </c>
      <c r="H36" s="31">
        <f t="shared" si="1"/>
        <v>-243891.20000000001</v>
      </c>
    </row>
    <row r="37" spans="1:8" s="163" customFormat="1">
      <c r="A37" s="29"/>
      <c r="B37" s="29"/>
      <c r="C37" s="29"/>
      <c r="D37" s="29"/>
      <c r="E37" s="31"/>
      <c r="F37" s="166" t="s">
        <v>133</v>
      </c>
      <c r="G37" s="31">
        <f t="shared" si="1"/>
        <v>0</v>
      </c>
      <c r="H37" s="31">
        <f t="shared" si="1"/>
        <v>-243891.20000000001</v>
      </c>
    </row>
    <row r="38" spans="1:8" s="163" customFormat="1">
      <c r="A38" s="29"/>
      <c r="B38" s="29"/>
      <c r="C38" s="29"/>
      <c r="D38" s="29"/>
      <c r="E38" s="31"/>
      <c r="F38" s="166" t="s">
        <v>259</v>
      </c>
      <c r="G38" s="31">
        <f>+'9'!D44</f>
        <v>0</v>
      </c>
      <c r="H38" s="31">
        <f>+'9'!G44</f>
        <v>-243891.20000000001</v>
      </c>
    </row>
    <row r="39" spans="1:8" s="163" customFormat="1">
      <c r="A39" s="33"/>
      <c r="B39" s="161" t="s">
        <v>126</v>
      </c>
      <c r="C39" s="33"/>
      <c r="D39" s="33"/>
      <c r="E39" s="33"/>
      <c r="F39" s="161" t="s">
        <v>127</v>
      </c>
      <c r="G39" s="162">
        <f>G41+G54</f>
        <v>5436029.5999999996</v>
      </c>
      <c r="H39" s="162">
        <f>H41+H54</f>
        <v>5602291.2000000002</v>
      </c>
    </row>
    <row r="40" spans="1:8" s="163" customFormat="1">
      <c r="A40" s="33"/>
      <c r="B40" s="33"/>
      <c r="C40" s="33"/>
      <c r="D40" s="33"/>
      <c r="E40" s="33"/>
      <c r="F40" s="33" t="s">
        <v>10</v>
      </c>
      <c r="G40" s="33"/>
      <c r="H40" s="33"/>
    </row>
    <row r="41" spans="1:8" s="163" customFormat="1">
      <c r="A41" s="33"/>
      <c r="B41" s="33"/>
      <c r="C41" s="161" t="s">
        <v>128</v>
      </c>
      <c r="D41" s="33"/>
      <c r="E41" s="33"/>
      <c r="F41" s="161" t="s">
        <v>129</v>
      </c>
      <c r="G41" s="162">
        <f>G43</f>
        <v>5208400</v>
      </c>
      <c r="H41" s="162">
        <f>H43</f>
        <v>5358400</v>
      </c>
    </row>
    <row r="42" spans="1:8" s="163" customFormat="1">
      <c r="A42" s="33"/>
      <c r="B42" s="33"/>
      <c r="C42" s="33"/>
      <c r="D42" s="33"/>
      <c r="E42" s="33"/>
      <c r="F42" s="33" t="s">
        <v>10</v>
      </c>
      <c r="G42" s="33"/>
      <c r="H42" s="33"/>
    </row>
    <row r="43" spans="1:8" s="163" customFormat="1">
      <c r="A43" s="33"/>
      <c r="B43" s="33"/>
      <c r="C43" s="33"/>
      <c r="D43" s="33" t="s">
        <v>21</v>
      </c>
      <c r="E43" s="35"/>
      <c r="F43" s="169" t="s">
        <v>22</v>
      </c>
      <c r="G43" s="35">
        <f>G45</f>
        <v>5208400</v>
      </c>
      <c r="H43" s="35">
        <f>H45</f>
        <v>5358400</v>
      </c>
    </row>
    <row r="44" spans="1:8" s="163" customFormat="1">
      <c r="A44" s="33"/>
      <c r="B44" s="33"/>
      <c r="C44" s="33"/>
      <c r="D44" s="33"/>
      <c r="E44" s="33"/>
      <c r="F44" s="33" t="s">
        <v>10</v>
      </c>
      <c r="G44" s="33"/>
      <c r="H44" s="33"/>
    </row>
    <row r="45" spans="1:8" s="163" customFormat="1" ht="40.5">
      <c r="A45" s="33"/>
      <c r="B45" s="33"/>
      <c r="C45" s="33"/>
      <c r="D45" s="33"/>
      <c r="E45" s="35" t="s">
        <v>26</v>
      </c>
      <c r="F45" s="169" t="s">
        <v>27</v>
      </c>
      <c r="G45" s="35">
        <f>G47</f>
        <v>5208400</v>
      </c>
      <c r="H45" s="35">
        <f>H47</f>
        <v>5358400</v>
      </c>
    </row>
    <row r="46" spans="1:8" s="163" customFormat="1">
      <c r="A46" s="33"/>
      <c r="B46" s="33"/>
      <c r="C46" s="33"/>
      <c r="D46" s="33"/>
      <c r="E46" s="33"/>
      <c r="F46" s="33" t="s">
        <v>66</v>
      </c>
      <c r="G46" s="33"/>
      <c r="H46" s="33"/>
    </row>
    <row r="47" spans="1:8" s="163" customFormat="1" ht="24.75" customHeight="1">
      <c r="A47" s="33"/>
      <c r="B47" s="33"/>
      <c r="C47" s="33"/>
      <c r="D47" s="33"/>
      <c r="E47" s="170"/>
      <c r="F47" s="171" t="s">
        <v>11</v>
      </c>
      <c r="G47" s="170">
        <f>G49</f>
        <v>5208400</v>
      </c>
      <c r="H47" s="170">
        <f>H49</f>
        <v>5358400</v>
      </c>
    </row>
    <row r="48" spans="1:8" s="163" customFormat="1">
      <c r="A48" s="33"/>
      <c r="B48" s="33"/>
      <c r="C48" s="33"/>
      <c r="D48" s="33"/>
      <c r="E48" s="33"/>
      <c r="F48" s="33" t="s">
        <v>130</v>
      </c>
      <c r="G48" s="33"/>
      <c r="H48" s="33"/>
    </row>
    <row r="49" spans="1:8" s="163" customFormat="1">
      <c r="A49" s="33"/>
      <c r="B49" s="33"/>
      <c r="C49" s="33"/>
      <c r="D49" s="33"/>
      <c r="E49" s="35"/>
      <c r="F49" s="169" t="s">
        <v>9</v>
      </c>
      <c r="G49" s="35">
        <f t="shared" ref="G49:H52" si="2">G50</f>
        <v>5208400</v>
      </c>
      <c r="H49" s="35">
        <f t="shared" si="2"/>
        <v>5358400</v>
      </c>
    </row>
    <row r="50" spans="1:8" s="163" customFormat="1" ht="21.75" customHeight="1">
      <c r="A50" s="33"/>
      <c r="B50" s="33"/>
      <c r="C50" s="33"/>
      <c r="D50" s="33"/>
      <c r="E50" s="35"/>
      <c r="F50" s="169" t="s">
        <v>131</v>
      </c>
      <c r="G50" s="35">
        <f t="shared" si="2"/>
        <v>5208400</v>
      </c>
      <c r="H50" s="35">
        <f t="shared" si="2"/>
        <v>5358400</v>
      </c>
    </row>
    <row r="51" spans="1:8" s="163" customFormat="1" ht="21.75" customHeight="1">
      <c r="A51" s="33"/>
      <c r="B51" s="33"/>
      <c r="C51" s="33"/>
      <c r="D51" s="33"/>
      <c r="E51" s="35"/>
      <c r="F51" s="169" t="s">
        <v>132</v>
      </c>
      <c r="G51" s="35">
        <f t="shared" si="2"/>
        <v>5208400</v>
      </c>
      <c r="H51" s="35">
        <f t="shared" si="2"/>
        <v>5358400</v>
      </c>
    </row>
    <row r="52" spans="1:8" s="163" customFormat="1" ht="21.75" customHeight="1">
      <c r="A52" s="33"/>
      <c r="B52" s="33"/>
      <c r="C52" s="33"/>
      <c r="D52" s="33"/>
      <c r="E52" s="35"/>
      <c r="F52" s="169" t="s">
        <v>133</v>
      </c>
      <c r="G52" s="35">
        <f t="shared" si="2"/>
        <v>5208400</v>
      </c>
      <c r="H52" s="35">
        <f t="shared" si="2"/>
        <v>5358400</v>
      </c>
    </row>
    <row r="53" spans="1:8" s="163" customFormat="1" ht="21.75" customHeight="1">
      <c r="A53" s="33"/>
      <c r="B53" s="33"/>
      <c r="C53" s="33"/>
      <c r="D53" s="33"/>
      <c r="E53" s="35"/>
      <c r="F53" s="169" t="s">
        <v>134</v>
      </c>
      <c r="G53" s="35">
        <f>+'8'!D22</f>
        <v>5208400</v>
      </c>
      <c r="H53" s="35">
        <f>+'8'!G22</f>
        <v>5358400</v>
      </c>
    </row>
    <row r="54" spans="1:8" s="163" customFormat="1">
      <c r="A54" s="29"/>
      <c r="B54" s="29"/>
      <c r="C54" s="164" t="s">
        <v>126</v>
      </c>
      <c r="D54" s="29"/>
      <c r="E54" s="29"/>
      <c r="F54" s="164" t="s">
        <v>260</v>
      </c>
      <c r="G54" s="165">
        <f>G56</f>
        <v>227629.6</v>
      </c>
      <c r="H54" s="165">
        <f>H56</f>
        <v>243891.20000000001</v>
      </c>
    </row>
    <row r="55" spans="1:8" s="163" customFormat="1">
      <c r="A55" s="29"/>
      <c r="B55" s="29"/>
      <c r="C55" s="29"/>
      <c r="D55" s="29"/>
      <c r="E55" s="29"/>
      <c r="F55" s="29" t="s">
        <v>10</v>
      </c>
      <c r="G55" s="29"/>
      <c r="H55" s="29"/>
    </row>
    <row r="56" spans="1:8" s="163" customFormat="1">
      <c r="A56" s="29"/>
      <c r="B56" s="29"/>
      <c r="C56" s="29"/>
      <c r="D56" s="29">
        <v>1157</v>
      </c>
      <c r="E56" s="29"/>
      <c r="F56" s="29" t="s">
        <v>22</v>
      </c>
      <c r="G56" s="31">
        <f>G58</f>
        <v>227629.6</v>
      </c>
      <c r="H56" s="31">
        <f>H58</f>
        <v>243891.20000000001</v>
      </c>
    </row>
    <row r="57" spans="1:8" s="163" customFormat="1">
      <c r="A57" s="29"/>
      <c r="B57" s="29"/>
      <c r="C57" s="29"/>
      <c r="D57" s="29"/>
      <c r="E57" s="29"/>
      <c r="F57" s="29" t="s">
        <v>10</v>
      </c>
      <c r="G57" s="29"/>
      <c r="H57" s="29"/>
    </row>
    <row r="58" spans="1:8" s="163" customFormat="1" ht="40.5">
      <c r="A58" s="29"/>
      <c r="B58" s="29"/>
      <c r="C58" s="29"/>
      <c r="D58" s="29"/>
      <c r="E58" s="31" t="s">
        <v>250</v>
      </c>
      <c r="F58" s="166" t="s">
        <v>251</v>
      </c>
      <c r="G58" s="31">
        <f>G60</f>
        <v>227629.6</v>
      </c>
      <c r="H58" s="31">
        <f>H60</f>
        <v>243891.20000000001</v>
      </c>
    </row>
    <row r="59" spans="1:8" s="163" customFormat="1">
      <c r="A59" s="29"/>
      <c r="B59" s="29"/>
      <c r="C59" s="29"/>
      <c r="D59" s="29"/>
      <c r="E59" s="29"/>
      <c r="F59" s="29" t="s">
        <v>66</v>
      </c>
      <c r="G59" s="29"/>
      <c r="H59" s="29"/>
    </row>
    <row r="60" spans="1:8" s="163" customFormat="1" ht="21.75" customHeight="1">
      <c r="A60" s="29"/>
      <c r="B60" s="29"/>
      <c r="C60" s="29"/>
      <c r="D60" s="29"/>
      <c r="E60" s="167"/>
      <c r="F60" s="168" t="s">
        <v>11</v>
      </c>
      <c r="G60" s="167">
        <f>G62</f>
        <v>227629.6</v>
      </c>
      <c r="H60" s="167">
        <f>H62</f>
        <v>243891.20000000001</v>
      </c>
    </row>
    <row r="61" spans="1:8" s="163" customFormat="1">
      <c r="A61" s="29"/>
      <c r="B61" s="29"/>
      <c r="C61" s="29"/>
      <c r="D61" s="29"/>
      <c r="E61" s="29"/>
      <c r="F61" s="29" t="s">
        <v>130</v>
      </c>
      <c r="G61" s="29"/>
      <c r="H61" s="29"/>
    </row>
    <row r="62" spans="1:8" s="163" customFormat="1" ht="26.25" customHeight="1">
      <c r="A62" s="29"/>
      <c r="B62" s="29"/>
      <c r="C62" s="29"/>
      <c r="D62" s="29"/>
      <c r="E62" s="31"/>
      <c r="F62" s="166" t="s">
        <v>9</v>
      </c>
      <c r="G62" s="31">
        <f t="shared" ref="G62:H65" si="3">G63</f>
        <v>227629.6</v>
      </c>
      <c r="H62" s="31">
        <f t="shared" si="3"/>
        <v>243891.20000000001</v>
      </c>
    </row>
    <row r="63" spans="1:8" s="163" customFormat="1" ht="26.25" customHeight="1">
      <c r="A63" s="29"/>
      <c r="B63" s="29"/>
      <c r="C63" s="29"/>
      <c r="D63" s="29"/>
      <c r="E63" s="31"/>
      <c r="F63" s="166" t="s">
        <v>131</v>
      </c>
      <c r="G63" s="31">
        <f t="shared" si="3"/>
        <v>227629.6</v>
      </c>
      <c r="H63" s="31">
        <f t="shared" si="3"/>
        <v>243891.20000000001</v>
      </c>
    </row>
    <row r="64" spans="1:8" s="163" customFormat="1" ht="26.25" customHeight="1">
      <c r="A64" s="29"/>
      <c r="B64" s="29"/>
      <c r="C64" s="29"/>
      <c r="D64" s="29"/>
      <c r="E64" s="31"/>
      <c r="F64" s="166" t="s">
        <v>132</v>
      </c>
      <c r="G64" s="31">
        <f t="shared" si="3"/>
        <v>227629.6</v>
      </c>
      <c r="H64" s="31">
        <f t="shared" si="3"/>
        <v>243891.20000000001</v>
      </c>
    </row>
    <row r="65" spans="1:8" s="163" customFormat="1" ht="26.25" customHeight="1">
      <c r="A65" s="29"/>
      <c r="B65" s="29"/>
      <c r="C65" s="29"/>
      <c r="D65" s="29"/>
      <c r="E65" s="31"/>
      <c r="F65" s="166" t="s">
        <v>133</v>
      </c>
      <c r="G65" s="31">
        <f t="shared" si="3"/>
        <v>227629.6</v>
      </c>
      <c r="H65" s="31">
        <f t="shared" si="3"/>
        <v>243891.20000000001</v>
      </c>
    </row>
    <row r="66" spans="1:8" s="163" customFormat="1" ht="26.25" customHeight="1">
      <c r="A66" s="29"/>
      <c r="B66" s="29"/>
      <c r="C66" s="29"/>
      <c r="D66" s="29"/>
      <c r="E66" s="31"/>
      <c r="F66" s="166" t="s">
        <v>134</v>
      </c>
      <c r="G66" s="31">
        <f>+'9'!D36</f>
        <v>227629.6</v>
      </c>
      <c r="H66" s="31">
        <f>+'9'!G36</f>
        <v>243891.20000000001</v>
      </c>
    </row>
    <row r="67" spans="1:8" s="163" customFormat="1">
      <c r="A67" s="161" t="s">
        <v>126</v>
      </c>
      <c r="B67" s="33"/>
      <c r="C67" s="33"/>
      <c r="D67" s="33"/>
      <c r="E67" s="33"/>
      <c r="F67" s="161" t="s">
        <v>137</v>
      </c>
      <c r="G67" s="162">
        <f>G69</f>
        <v>-286029.59999999998</v>
      </c>
      <c r="H67" s="162">
        <f>H69</f>
        <v>-58400</v>
      </c>
    </row>
    <row r="68" spans="1:8" s="163" customFormat="1">
      <c r="A68" s="33"/>
      <c r="B68" s="33"/>
      <c r="C68" s="33"/>
      <c r="D68" s="33"/>
      <c r="E68" s="33"/>
      <c r="F68" s="169" t="s">
        <v>10</v>
      </c>
      <c r="G68" s="33"/>
      <c r="H68" s="33"/>
    </row>
    <row r="69" spans="1:8" s="163" customFormat="1">
      <c r="A69" s="33"/>
      <c r="B69" s="161" t="s">
        <v>128</v>
      </c>
      <c r="C69" s="33"/>
      <c r="D69" s="33"/>
      <c r="E69" s="33"/>
      <c r="F69" s="161" t="s">
        <v>138</v>
      </c>
      <c r="G69" s="162">
        <f>G71</f>
        <v>-286029.59999999998</v>
      </c>
      <c r="H69" s="162">
        <f>H71</f>
        <v>-58400</v>
      </c>
    </row>
    <row r="70" spans="1:8" s="163" customFormat="1">
      <c r="A70" s="33"/>
      <c r="B70" s="33"/>
      <c r="C70" s="33"/>
      <c r="D70" s="33"/>
      <c r="E70" s="33"/>
      <c r="F70" s="169" t="s">
        <v>10</v>
      </c>
      <c r="G70" s="33"/>
      <c r="H70" s="33"/>
    </row>
    <row r="71" spans="1:8" s="163" customFormat="1">
      <c r="A71" s="33"/>
      <c r="B71" s="33"/>
      <c r="C71" s="161" t="s">
        <v>128</v>
      </c>
      <c r="D71" s="33"/>
      <c r="E71" s="33"/>
      <c r="F71" s="161" t="s">
        <v>138</v>
      </c>
      <c r="G71" s="162">
        <f>G73</f>
        <v>-286029.59999999998</v>
      </c>
      <c r="H71" s="162">
        <f>H73</f>
        <v>-58400</v>
      </c>
    </row>
    <row r="72" spans="1:8" s="163" customFormat="1">
      <c r="A72" s="33"/>
      <c r="B72" s="33"/>
      <c r="C72" s="33"/>
      <c r="D72" s="33"/>
      <c r="E72" s="33"/>
      <c r="F72" s="169" t="s">
        <v>10</v>
      </c>
      <c r="G72" s="33"/>
      <c r="H72" s="33"/>
    </row>
    <row r="73" spans="1:8" s="163" customFormat="1">
      <c r="A73" s="33"/>
      <c r="B73" s="33"/>
      <c r="C73" s="33"/>
      <c r="D73" s="35" t="s">
        <v>12</v>
      </c>
      <c r="E73" s="35"/>
      <c r="F73" s="169" t="s">
        <v>14</v>
      </c>
      <c r="G73" s="35">
        <f>+G75+G83</f>
        <v>-286029.59999999998</v>
      </c>
      <c r="H73" s="35">
        <f>+H75+H83</f>
        <v>-58400</v>
      </c>
    </row>
    <row r="74" spans="1:8" s="163" customFormat="1">
      <c r="A74" s="33"/>
      <c r="B74" s="33"/>
      <c r="C74" s="33"/>
      <c r="D74" s="33"/>
      <c r="E74" s="33"/>
      <c r="F74" s="33" t="s">
        <v>10</v>
      </c>
      <c r="G74" s="33"/>
      <c r="H74" s="33"/>
    </row>
    <row r="75" spans="1:8" s="163" customFormat="1" ht="27">
      <c r="A75" s="33"/>
      <c r="B75" s="33"/>
      <c r="C75" s="33"/>
      <c r="D75" s="35"/>
      <c r="E75" s="172" t="s">
        <v>177</v>
      </c>
      <c r="F75" s="169" t="s">
        <v>174</v>
      </c>
      <c r="G75" s="35">
        <f>G77</f>
        <v>-58400</v>
      </c>
      <c r="H75" s="35">
        <f>H77</f>
        <v>-58400</v>
      </c>
    </row>
    <row r="76" spans="1:8" s="163" customFormat="1" ht="21.75" customHeight="1">
      <c r="A76" s="33"/>
      <c r="B76" s="33"/>
      <c r="C76" s="33"/>
      <c r="D76" s="33"/>
      <c r="E76" s="33"/>
      <c r="F76" s="33" t="s">
        <v>66</v>
      </c>
      <c r="G76" s="33"/>
      <c r="H76" s="33"/>
    </row>
    <row r="77" spans="1:8" s="163" customFormat="1" ht="33.75" customHeight="1">
      <c r="A77" s="33"/>
      <c r="B77" s="33"/>
      <c r="C77" s="34"/>
      <c r="D77" s="170"/>
      <c r="E77" s="170"/>
      <c r="F77" s="171" t="s">
        <v>11</v>
      </c>
      <c r="G77" s="170">
        <f>G79</f>
        <v>-58400</v>
      </c>
      <c r="H77" s="170">
        <f>H79</f>
        <v>-58400</v>
      </c>
    </row>
    <row r="78" spans="1:8" s="163" customFormat="1" ht="38.25" customHeight="1">
      <c r="A78" s="33"/>
      <c r="B78" s="33"/>
      <c r="C78" s="33"/>
      <c r="D78" s="33"/>
      <c r="E78" s="33"/>
      <c r="F78" s="33" t="s">
        <v>130</v>
      </c>
      <c r="G78" s="33"/>
      <c r="H78" s="33"/>
    </row>
    <row r="79" spans="1:8" s="163" customFormat="1" ht="21.75" customHeight="1">
      <c r="A79" s="33"/>
      <c r="B79" s="33"/>
      <c r="C79" s="33"/>
      <c r="D79" s="35"/>
      <c r="E79" s="35"/>
      <c r="F79" s="169" t="s">
        <v>9</v>
      </c>
      <c r="G79" s="35">
        <f t="shared" ref="G79:H81" si="4">G80</f>
        <v>-58400</v>
      </c>
      <c r="H79" s="35">
        <f t="shared" si="4"/>
        <v>-58400</v>
      </c>
    </row>
    <row r="80" spans="1:8" s="163" customFormat="1" ht="21.75" customHeight="1">
      <c r="A80" s="33"/>
      <c r="B80" s="33"/>
      <c r="C80" s="33"/>
      <c r="D80" s="35"/>
      <c r="E80" s="35"/>
      <c r="F80" s="169" t="s">
        <v>135</v>
      </c>
      <c r="G80" s="35">
        <f t="shared" si="4"/>
        <v>-58400</v>
      </c>
      <c r="H80" s="35">
        <f t="shared" si="4"/>
        <v>-58400</v>
      </c>
    </row>
    <row r="81" spans="1:8" s="163" customFormat="1" ht="21.75" customHeight="1">
      <c r="A81" s="33"/>
      <c r="B81" s="33"/>
      <c r="C81" s="33"/>
      <c r="D81" s="35"/>
      <c r="E81" s="35"/>
      <c r="F81" s="169" t="s">
        <v>175</v>
      </c>
      <c r="G81" s="35">
        <f t="shared" si="4"/>
        <v>-58400</v>
      </c>
      <c r="H81" s="35">
        <f t="shared" si="4"/>
        <v>-58400</v>
      </c>
    </row>
    <row r="82" spans="1:8" s="163" customFormat="1" ht="20.25" customHeight="1">
      <c r="A82" s="33"/>
      <c r="B82" s="33"/>
      <c r="C82" s="33"/>
      <c r="D82" s="35"/>
      <c r="E82" s="35"/>
      <c r="F82" s="169" t="s">
        <v>176</v>
      </c>
      <c r="G82" s="35">
        <f>+'9'!D22</f>
        <v>-58400</v>
      </c>
      <c r="H82" s="35">
        <f>+'9'!G22</f>
        <v>-58400</v>
      </c>
    </row>
    <row r="83" spans="1:8" s="163" customFormat="1" ht="40.5">
      <c r="A83" s="29"/>
      <c r="B83" s="29"/>
      <c r="C83" s="29"/>
      <c r="D83" s="31"/>
      <c r="E83" s="31" t="s">
        <v>246</v>
      </c>
      <c r="F83" s="166" t="s">
        <v>247</v>
      </c>
      <c r="G83" s="31">
        <f>G85</f>
        <v>-227629.6</v>
      </c>
      <c r="H83" s="31">
        <f>H85</f>
        <v>0</v>
      </c>
    </row>
    <row r="84" spans="1:8" s="163" customFormat="1">
      <c r="A84" s="29"/>
      <c r="B84" s="29"/>
      <c r="C84" s="29"/>
      <c r="D84" s="29"/>
      <c r="E84" s="29"/>
      <c r="F84" s="29" t="s">
        <v>66</v>
      </c>
      <c r="G84" s="29"/>
      <c r="H84" s="29"/>
    </row>
    <row r="85" spans="1:8" s="163" customFormat="1" ht="18.75" customHeight="1">
      <c r="A85" s="29"/>
      <c r="B85" s="29"/>
      <c r="C85" s="30"/>
      <c r="D85" s="167"/>
      <c r="E85" s="167"/>
      <c r="F85" s="168" t="s">
        <v>11</v>
      </c>
      <c r="G85" s="167">
        <f>G87</f>
        <v>-227629.6</v>
      </c>
      <c r="H85" s="167">
        <f>H87</f>
        <v>0</v>
      </c>
    </row>
    <row r="86" spans="1:8" s="163" customFormat="1">
      <c r="A86" s="29"/>
      <c r="B86" s="29"/>
      <c r="C86" s="29"/>
      <c r="D86" s="29"/>
      <c r="E86" s="29"/>
      <c r="F86" s="29" t="s">
        <v>130</v>
      </c>
      <c r="G86" s="29"/>
      <c r="H86" s="29"/>
    </row>
    <row r="87" spans="1:8" s="163" customFormat="1">
      <c r="A87" s="29"/>
      <c r="B87" s="29"/>
      <c r="C87" s="29"/>
      <c r="D87" s="31"/>
      <c r="E87" s="31"/>
      <c r="F87" s="166" t="s">
        <v>9</v>
      </c>
      <c r="G87" s="31">
        <f t="shared" ref="G87:H90" si="5">G88</f>
        <v>-227629.6</v>
      </c>
      <c r="H87" s="31">
        <f t="shared" si="5"/>
        <v>0</v>
      </c>
    </row>
    <row r="88" spans="1:8" s="163" customFormat="1">
      <c r="A88" s="29"/>
      <c r="B88" s="29"/>
      <c r="C88" s="29"/>
      <c r="D88" s="31"/>
      <c r="E88" s="31"/>
      <c r="F88" s="166" t="s">
        <v>131</v>
      </c>
      <c r="G88" s="31">
        <f t="shared" si="5"/>
        <v>-227629.6</v>
      </c>
      <c r="H88" s="31">
        <f t="shared" si="5"/>
        <v>0</v>
      </c>
    </row>
    <row r="89" spans="1:8" s="163" customFormat="1">
      <c r="A89" s="29"/>
      <c r="B89" s="29"/>
      <c r="C89" s="29"/>
      <c r="D89" s="31"/>
      <c r="E89" s="31"/>
      <c r="F89" s="166" t="s">
        <v>132</v>
      </c>
      <c r="G89" s="31">
        <f t="shared" si="5"/>
        <v>-227629.6</v>
      </c>
      <c r="H89" s="31">
        <f t="shared" si="5"/>
        <v>0</v>
      </c>
    </row>
    <row r="90" spans="1:8" s="163" customFormat="1">
      <c r="A90" s="29"/>
      <c r="B90" s="29"/>
      <c r="C90" s="29"/>
      <c r="D90" s="31"/>
      <c r="E90" s="31"/>
      <c r="F90" s="166" t="s">
        <v>133</v>
      </c>
      <c r="G90" s="31">
        <f t="shared" si="5"/>
        <v>-227629.6</v>
      </c>
      <c r="H90" s="31">
        <f t="shared" si="5"/>
        <v>0</v>
      </c>
    </row>
    <row r="91" spans="1:8" s="163" customFormat="1">
      <c r="A91" s="29"/>
      <c r="B91" s="29"/>
      <c r="C91" s="29"/>
      <c r="D91" s="31"/>
      <c r="E91" s="31"/>
      <c r="F91" s="166" t="s">
        <v>134</v>
      </c>
      <c r="G91" s="31">
        <f>+'9'!D28</f>
        <v>-227629.6</v>
      </c>
      <c r="H91" s="31">
        <f>+'9'!G28</f>
        <v>0</v>
      </c>
    </row>
  </sheetData>
  <mergeCells count="10">
    <mergeCell ref="A7:C7"/>
    <mergeCell ref="D7:E7"/>
    <mergeCell ref="F7:F8"/>
    <mergeCell ref="G7:H7"/>
    <mergeCell ref="A1:H1"/>
    <mergeCell ref="A2:H2"/>
    <mergeCell ref="A3:H3"/>
    <mergeCell ref="A4:H4"/>
    <mergeCell ref="A5:H5"/>
    <mergeCell ref="G6:H6"/>
  </mergeCells>
  <pageMargins left="0.19685039370078741" right="0.19685039370078741" top="0.31496062992125984" bottom="0.35433070866141736" header="0.15748031496062992" footer="0.15748031496062992"/>
  <pageSetup paperSize="9" scale="7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zoomScale="85" zoomScaleNormal="85" zoomScaleSheetLayoutView="80" workbookViewId="0">
      <selection activeCell="F19" sqref="F19"/>
    </sheetView>
  </sheetViews>
  <sheetFormatPr defaultColWidth="9.140625" defaultRowHeight="13.5"/>
  <cols>
    <col min="1" max="1" width="8.7109375" style="205" customWidth="1"/>
    <col min="2" max="2" width="11.7109375" style="206" customWidth="1"/>
    <col min="3" max="3" width="58" style="207" customWidth="1"/>
    <col min="4" max="5" width="15.7109375" style="93" bestFit="1" customWidth="1"/>
    <col min="6" max="6" width="15.42578125" style="93" bestFit="1" customWidth="1"/>
    <col min="7" max="8" width="15.7109375" style="93" bestFit="1" customWidth="1"/>
    <col min="9" max="9" width="15.42578125" style="93" bestFit="1" customWidth="1"/>
    <col min="10" max="10" width="9.140625" style="93"/>
    <col min="11" max="11" width="16.28515625" style="93" bestFit="1" customWidth="1"/>
    <col min="12" max="12" width="18.140625" style="93" customWidth="1"/>
    <col min="13" max="16384" width="9.140625" style="93"/>
  </cols>
  <sheetData>
    <row r="1" spans="1:10" s="173" customFormat="1">
      <c r="I1" s="173" t="s">
        <v>307</v>
      </c>
    </row>
    <row r="2" spans="1:10" s="174" customFormat="1">
      <c r="I2" s="175" t="s">
        <v>29</v>
      </c>
    </row>
    <row r="3" spans="1:10" s="174" customFormat="1" ht="15.75" customHeight="1">
      <c r="I3" s="176" t="s">
        <v>30</v>
      </c>
    </row>
    <row r="4" spans="1:10" s="174" customFormat="1" ht="15.75" customHeight="1"/>
    <row r="5" spans="1:10" ht="64.5" customHeight="1">
      <c r="A5" s="338" t="s">
        <v>59</v>
      </c>
      <c r="B5" s="338"/>
      <c r="C5" s="338"/>
      <c r="D5" s="338"/>
      <c r="E5" s="338"/>
      <c r="F5" s="338"/>
      <c r="G5" s="338"/>
      <c r="H5" s="338"/>
      <c r="I5" s="338"/>
    </row>
    <row r="6" spans="1:10" ht="18" customHeight="1">
      <c r="A6" s="177"/>
      <c r="B6" s="178"/>
      <c r="C6" s="179"/>
      <c r="I6" s="180" t="s">
        <v>61</v>
      </c>
    </row>
    <row r="7" spans="1:10" ht="33" customHeight="1">
      <c r="A7" s="340" t="s">
        <v>31</v>
      </c>
      <c r="B7" s="340"/>
      <c r="C7" s="341" t="s">
        <v>32</v>
      </c>
      <c r="D7" s="342" t="s">
        <v>266</v>
      </c>
      <c r="E7" s="343"/>
      <c r="F7" s="343"/>
      <c r="G7" s="343"/>
      <c r="H7" s="343"/>
      <c r="I7" s="344"/>
    </row>
    <row r="8" spans="1:10" s="182" customFormat="1" ht="29.25" customHeight="1">
      <c r="A8" s="340"/>
      <c r="B8" s="340"/>
      <c r="C8" s="341"/>
      <c r="D8" s="339" t="s">
        <v>33</v>
      </c>
      <c r="E8" s="339"/>
      <c r="F8" s="339"/>
      <c r="G8" s="339" t="s">
        <v>34</v>
      </c>
      <c r="H8" s="339"/>
      <c r="I8" s="339"/>
      <c r="J8" s="181"/>
    </row>
    <row r="9" spans="1:10" s="182" customFormat="1" ht="19.5" customHeight="1">
      <c r="A9" s="340" t="s">
        <v>35</v>
      </c>
      <c r="B9" s="340" t="s">
        <v>36</v>
      </c>
      <c r="C9" s="341"/>
      <c r="D9" s="345" t="s">
        <v>37</v>
      </c>
      <c r="E9" s="346" t="s">
        <v>38</v>
      </c>
      <c r="F9" s="347"/>
      <c r="G9" s="345" t="s">
        <v>37</v>
      </c>
      <c r="H9" s="346" t="s">
        <v>38</v>
      </c>
      <c r="I9" s="347"/>
      <c r="J9" s="183"/>
    </row>
    <row r="10" spans="1:10" s="182" customFormat="1" ht="31.5" customHeight="1">
      <c r="A10" s="340"/>
      <c r="B10" s="340"/>
      <c r="C10" s="341"/>
      <c r="D10" s="345"/>
      <c r="E10" s="184" t="s">
        <v>39</v>
      </c>
      <c r="F10" s="184" t="s">
        <v>40</v>
      </c>
      <c r="G10" s="345"/>
      <c r="H10" s="184" t="s">
        <v>39</v>
      </c>
      <c r="I10" s="184" t="s">
        <v>40</v>
      </c>
      <c r="J10" s="183"/>
    </row>
    <row r="11" spans="1:10" s="182" customFormat="1" ht="27">
      <c r="A11" s="185"/>
      <c r="B11" s="186"/>
      <c r="C11" s="187" t="s">
        <v>41</v>
      </c>
      <c r="D11" s="188">
        <f>D13</f>
        <v>5208400</v>
      </c>
      <c r="E11" s="188">
        <f t="shared" ref="E11:I11" si="0">E13</f>
        <v>5000000</v>
      </c>
      <c r="F11" s="188">
        <f t="shared" si="0"/>
        <v>208400</v>
      </c>
      <c r="G11" s="188">
        <f t="shared" si="0"/>
        <v>5358400</v>
      </c>
      <c r="H11" s="188">
        <f t="shared" si="0"/>
        <v>5000000</v>
      </c>
      <c r="I11" s="188">
        <f t="shared" si="0"/>
        <v>358400</v>
      </c>
      <c r="J11" s="189"/>
    </row>
    <row r="12" spans="1:10" s="182" customFormat="1" hidden="1">
      <c r="A12" s="190"/>
      <c r="B12" s="191"/>
      <c r="C12" s="192" t="s">
        <v>42</v>
      </c>
      <c r="D12" s="193">
        <v>0</v>
      </c>
      <c r="E12" s="193">
        <v>0</v>
      </c>
      <c r="F12" s="193">
        <v>0</v>
      </c>
      <c r="G12" s="193">
        <v>0</v>
      </c>
      <c r="H12" s="193">
        <v>0</v>
      </c>
      <c r="I12" s="193">
        <v>0</v>
      </c>
      <c r="J12" s="189"/>
    </row>
    <row r="13" spans="1:10" s="182" customFormat="1" ht="32.25" customHeight="1">
      <c r="A13" s="190"/>
      <c r="B13" s="191"/>
      <c r="C13" s="192" t="s">
        <v>43</v>
      </c>
      <c r="D13" s="193">
        <f>D14</f>
        <v>5208400</v>
      </c>
      <c r="E13" s="193">
        <f t="shared" ref="E13:I13" si="1">E14</f>
        <v>5000000</v>
      </c>
      <c r="F13" s="193">
        <f t="shared" si="1"/>
        <v>208400</v>
      </c>
      <c r="G13" s="193">
        <f t="shared" si="1"/>
        <v>5358400</v>
      </c>
      <c r="H13" s="193">
        <f t="shared" si="1"/>
        <v>5000000</v>
      </c>
      <c r="I13" s="193">
        <f t="shared" si="1"/>
        <v>358400</v>
      </c>
      <c r="J13" s="189"/>
    </row>
    <row r="14" spans="1:10" s="182" customFormat="1" ht="57" customHeight="1">
      <c r="A14" s="190"/>
      <c r="B14" s="191"/>
      <c r="C14" s="194" t="s">
        <v>44</v>
      </c>
      <c r="D14" s="195">
        <f>D15</f>
        <v>5208400</v>
      </c>
      <c r="E14" s="195">
        <f t="shared" ref="E14:I14" si="2">E15</f>
        <v>5000000</v>
      </c>
      <c r="F14" s="195">
        <f t="shared" si="2"/>
        <v>208400</v>
      </c>
      <c r="G14" s="195">
        <f t="shared" si="2"/>
        <v>5358400</v>
      </c>
      <c r="H14" s="195">
        <f t="shared" si="2"/>
        <v>5000000</v>
      </c>
      <c r="I14" s="195">
        <f t="shared" si="2"/>
        <v>358400</v>
      </c>
      <c r="J14" s="196"/>
    </row>
    <row r="15" spans="1:10" s="182" customFormat="1" ht="24" customHeight="1">
      <c r="A15" s="197">
        <v>1157</v>
      </c>
      <c r="B15" s="191"/>
      <c r="C15" s="198" t="s">
        <v>45</v>
      </c>
      <c r="D15" s="195">
        <f>D17</f>
        <v>5208400</v>
      </c>
      <c r="E15" s="195">
        <f t="shared" ref="E15:I15" si="3">E17</f>
        <v>5000000</v>
      </c>
      <c r="F15" s="195">
        <f t="shared" si="3"/>
        <v>208400</v>
      </c>
      <c r="G15" s="195">
        <f t="shared" si="3"/>
        <v>5358400</v>
      </c>
      <c r="H15" s="195">
        <f t="shared" si="3"/>
        <v>5000000</v>
      </c>
      <c r="I15" s="195">
        <f t="shared" si="3"/>
        <v>358400</v>
      </c>
      <c r="J15" s="196"/>
    </row>
    <row r="16" spans="1:10" s="182" customFormat="1" ht="23.25" customHeight="1">
      <c r="A16" s="190"/>
      <c r="B16" s="191"/>
      <c r="C16" s="198" t="s">
        <v>46</v>
      </c>
      <c r="D16" s="195"/>
      <c r="E16" s="195"/>
      <c r="F16" s="195"/>
      <c r="G16" s="195"/>
      <c r="H16" s="195"/>
      <c r="I16" s="195"/>
      <c r="J16" s="196"/>
    </row>
    <row r="17" spans="1:10" s="182" customFormat="1" ht="54">
      <c r="A17" s="190"/>
      <c r="B17" s="199">
        <v>12021</v>
      </c>
      <c r="C17" s="198" t="s">
        <v>47</v>
      </c>
      <c r="D17" s="200">
        <f>D19</f>
        <v>5208400</v>
      </c>
      <c r="E17" s="200">
        <f t="shared" ref="E17:I17" si="4">E19</f>
        <v>5000000</v>
      </c>
      <c r="F17" s="200">
        <f t="shared" si="4"/>
        <v>208400</v>
      </c>
      <c r="G17" s="200">
        <f t="shared" si="4"/>
        <v>5358400</v>
      </c>
      <c r="H17" s="200">
        <f t="shared" si="4"/>
        <v>5000000</v>
      </c>
      <c r="I17" s="200">
        <f t="shared" si="4"/>
        <v>358400</v>
      </c>
      <c r="J17" s="196"/>
    </row>
    <row r="18" spans="1:10" s="182" customFormat="1" ht="24.75" customHeight="1">
      <c r="A18" s="190"/>
      <c r="B18" s="191"/>
      <c r="C18" s="198" t="s">
        <v>48</v>
      </c>
      <c r="D18" s="201"/>
      <c r="E18" s="201"/>
      <c r="F18" s="201"/>
      <c r="G18" s="201"/>
      <c r="H18" s="201"/>
      <c r="I18" s="201"/>
      <c r="J18" s="196"/>
    </row>
    <row r="19" spans="1:10" s="182" customFormat="1" ht="42.75" customHeight="1">
      <c r="A19" s="190"/>
      <c r="B19" s="191"/>
      <c r="C19" s="202" t="s">
        <v>49</v>
      </c>
      <c r="D19" s="203">
        <f>D21</f>
        <v>5208400</v>
      </c>
      <c r="E19" s="203">
        <f t="shared" ref="E19:I19" si="5">E21</f>
        <v>5000000</v>
      </c>
      <c r="F19" s="203">
        <f t="shared" si="5"/>
        <v>208400</v>
      </c>
      <c r="G19" s="203">
        <f t="shared" si="5"/>
        <v>5358400</v>
      </c>
      <c r="H19" s="203">
        <f t="shared" si="5"/>
        <v>5000000</v>
      </c>
      <c r="I19" s="203">
        <f t="shared" si="5"/>
        <v>358400</v>
      </c>
      <c r="J19" s="196"/>
    </row>
    <row r="20" spans="1:10" s="182" customFormat="1" ht="33.75" customHeight="1">
      <c r="A20" s="190"/>
      <c r="B20" s="191"/>
      <c r="C20" s="198" t="s">
        <v>50</v>
      </c>
      <c r="D20" s="201"/>
      <c r="E20" s="201"/>
      <c r="F20" s="201"/>
      <c r="G20" s="201"/>
      <c r="H20" s="201"/>
      <c r="I20" s="201"/>
      <c r="J20" s="196"/>
    </row>
    <row r="21" spans="1:10" s="182" customFormat="1" ht="24.75" customHeight="1">
      <c r="A21" s="190"/>
      <c r="B21" s="191"/>
      <c r="C21" s="198" t="s">
        <v>51</v>
      </c>
      <c r="D21" s="195">
        <f>D22</f>
        <v>5208400</v>
      </c>
      <c r="E21" s="195">
        <f t="shared" ref="E21:I21" si="6">E22</f>
        <v>5000000</v>
      </c>
      <c r="F21" s="195">
        <f t="shared" si="6"/>
        <v>208400</v>
      </c>
      <c r="G21" s="195">
        <f t="shared" si="6"/>
        <v>5358400</v>
      </c>
      <c r="H21" s="195">
        <f t="shared" si="6"/>
        <v>5000000</v>
      </c>
      <c r="I21" s="195">
        <f t="shared" si="6"/>
        <v>358400</v>
      </c>
      <c r="J21" s="196"/>
    </row>
    <row r="22" spans="1:10" s="182" customFormat="1" ht="27.75" customHeight="1">
      <c r="A22" s="190"/>
      <c r="B22" s="191"/>
      <c r="C22" s="204" t="s">
        <v>52</v>
      </c>
      <c r="D22" s="195">
        <f>E22+F22</f>
        <v>5208400</v>
      </c>
      <c r="E22" s="195">
        <v>5000000</v>
      </c>
      <c r="F22" s="195">
        <v>208400</v>
      </c>
      <c r="G22" s="195">
        <f>H22+I22</f>
        <v>5358400</v>
      </c>
      <c r="H22" s="195">
        <v>5000000</v>
      </c>
      <c r="I22" s="195">
        <v>358400</v>
      </c>
      <c r="J22" s="196"/>
    </row>
  </sheetData>
  <mergeCells count="12">
    <mergeCell ref="A5:I5"/>
    <mergeCell ref="D8:F8"/>
    <mergeCell ref="G8:I8"/>
    <mergeCell ref="A9:A10"/>
    <mergeCell ref="B9:B10"/>
    <mergeCell ref="A7:B8"/>
    <mergeCell ref="C7:C10"/>
    <mergeCell ref="D7:I7"/>
    <mergeCell ref="G9:G10"/>
    <mergeCell ref="H9:I9"/>
    <mergeCell ref="D9:D10"/>
    <mergeCell ref="E9:F9"/>
  </mergeCells>
  <printOptions horizontalCentered="1"/>
  <pageMargins left="0" right="0" top="0" bottom="0.35433070866141736" header="0" footer="0"/>
  <pageSetup scale="78" firstPageNumber="1034" orientation="landscape" useFirstPageNumber="1" horizontalDpi="300" verticalDpi="300"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topLeftCell="A10" zoomScale="85" zoomScaleNormal="85" zoomScaleSheetLayoutView="80" workbookViewId="0">
      <selection activeCell="C7" sqref="C7:C10"/>
    </sheetView>
  </sheetViews>
  <sheetFormatPr defaultColWidth="9.140625" defaultRowHeight="13.5"/>
  <cols>
    <col min="1" max="1" width="8.7109375" style="205" customWidth="1"/>
    <col min="2" max="2" width="11.7109375" style="206" customWidth="1"/>
    <col min="3" max="3" width="60" style="207" customWidth="1"/>
    <col min="4" max="5" width="15.7109375" style="93" bestFit="1" customWidth="1"/>
    <col min="6" max="6" width="15.42578125" style="93" bestFit="1" customWidth="1"/>
    <col min="7" max="8" width="15.7109375" style="93" bestFit="1" customWidth="1"/>
    <col min="9" max="9" width="15.42578125" style="93" bestFit="1" customWidth="1"/>
    <col min="10" max="16384" width="9.140625" style="93"/>
  </cols>
  <sheetData>
    <row r="1" spans="1:9" s="173" customFormat="1">
      <c r="I1" s="173" t="s">
        <v>308</v>
      </c>
    </row>
    <row r="2" spans="1:9" s="174" customFormat="1">
      <c r="I2" s="175" t="s">
        <v>29</v>
      </c>
    </row>
    <row r="3" spans="1:9" s="174" customFormat="1" ht="15.75" customHeight="1">
      <c r="I3" s="176" t="s">
        <v>30</v>
      </c>
    </row>
    <row r="4" spans="1:9" s="174" customFormat="1" ht="15.75" customHeight="1"/>
    <row r="5" spans="1:9" ht="64.5" customHeight="1">
      <c r="A5" s="338" t="s">
        <v>60</v>
      </c>
      <c r="B5" s="338"/>
      <c r="C5" s="338"/>
      <c r="D5" s="338"/>
      <c r="E5" s="338"/>
      <c r="F5" s="338"/>
      <c r="G5" s="338"/>
      <c r="H5" s="338"/>
      <c r="I5" s="338"/>
    </row>
    <row r="6" spans="1:9" ht="18" customHeight="1">
      <c r="A6" s="177"/>
      <c r="B6" s="178"/>
      <c r="C6" s="179"/>
      <c r="I6" s="180" t="s">
        <v>61</v>
      </c>
    </row>
    <row r="7" spans="1:9" ht="36" customHeight="1">
      <c r="A7" s="348" t="s">
        <v>31</v>
      </c>
      <c r="B7" s="349"/>
      <c r="C7" s="340" t="s">
        <v>32</v>
      </c>
      <c r="D7" s="342" t="s">
        <v>4</v>
      </c>
      <c r="E7" s="343"/>
      <c r="F7" s="343"/>
      <c r="G7" s="343"/>
      <c r="H7" s="343"/>
      <c r="I7" s="344"/>
    </row>
    <row r="8" spans="1:9" s="208" customFormat="1" ht="30" customHeight="1">
      <c r="A8" s="350"/>
      <c r="B8" s="351"/>
      <c r="C8" s="340"/>
      <c r="D8" s="352" t="s">
        <v>33</v>
      </c>
      <c r="E8" s="353"/>
      <c r="F8" s="354"/>
      <c r="G8" s="352" t="s">
        <v>34</v>
      </c>
      <c r="H8" s="353"/>
      <c r="I8" s="354"/>
    </row>
    <row r="9" spans="1:9" s="208" customFormat="1" ht="19.5" customHeight="1">
      <c r="A9" s="340" t="s">
        <v>35</v>
      </c>
      <c r="B9" s="340" t="s">
        <v>53</v>
      </c>
      <c r="C9" s="340"/>
      <c r="D9" s="345" t="s">
        <v>37</v>
      </c>
      <c r="E9" s="345" t="s">
        <v>38</v>
      </c>
      <c r="F9" s="345"/>
      <c r="G9" s="345" t="s">
        <v>37</v>
      </c>
      <c r="H9" s="345" t="s">
        <v>38</v>
      </c>
      <c r="I9" s="345"/>
    </row>
    <row r="10" spans="1:9" s="208" customFormat="1" ht="27">
      <c r="A10" s="340"/>
      <c r="B10" s="340"/>
      <c r="C10" s="340"/>
      <c r="D10" s="345"/>
      <c r="E10" s="184" t="s">
        <v>54</v>
      </c>
      <c r="F10" s="184" t="s">
        <v>55</v>
      </c>
      <c r="G10" s="345"/>
      <c r="H10" s="184" t="s">
        <v>54</v>
      </c>
      <c r="I10" s="184" t="s">
        <v>55</v>
      </c>
    </row>
    <row r="11" spans="1:9" s="208" customFormat="1" ht="28.5" customHeight="1">
      <c r="A11" s="340"/>
      <c r="B11" s="340"/>
      <c r="C11" s="191" t="s">
        <v>41</v>
      </c>
      <c r="D11" s="200">
        <f>D12+D13</f>
        <v>-58400</v>
      </c>
      <c r="E11" s="200">
        <f t="shared" ref="E11:I11" si="0">E12+E13</f>
        <v>0</v>
      </c>
      <c r="F11" s="200">
        <f t="shared" si="0"/>
        <v>-58400</v>
      </c>
      <c r="G11" s="200">
        <f t="shared" si="0"/>
        <v>-58400</v>
      </c>
      <c r="H11" s="200">
        <f t="shared" si="0"/>
        <v>0</v>
      </c>
      <c r="I11" s="200">
        <f t="shared" si="0"/>
        <v>-58400</v>
      </c>
    </row>
    <row r="12" spans="1:9" s="208" customFormat="1" ht="29.25" customHeight="1">
      <c r="A12" s="340"/>
      <c r="B12" s="340"/>
      <c r="C12" s="209" t="s">
        <v>42</v>
      </c>
      <c r="D12" s="200">
        <f>+D21</f>
        <v>-58400</v>
      </c>
      <c r="E12" s="200">
        <f>+E21</f>
        <v>0</v>
      </c>
      <c r="F12" s="200">
        <f t="shared" ref="F12:I12" si="1">+F21</f>
        <v>-58400</v>
      </c>
      <c r="G12" s="200">
        <f t="shared" si="1"/>
        <v>-58400</v>
      </c>
      <c r="H12" s="200">
        <f t="shared" si="1"/>
        <v>0</v>
      </c>
      <c r="I12" s="200">
        <f t="shared" si="1"/>
        <v>-58400</v>
      </c>
    </row>
    <row r="13" spans="1:9" s="208" customFormat="1" ht="32.25" customHeight="1">
      <c r="A13" s="340"/>
      <c r="B13" s="340"/>
      <c r="C13" s="209" t="s">
        <v>43</v>
      </c>
      <c r="D13" s="200">
        <f>+D27+D35+D43</f>
        <v>0</v>
      </c>
      <c r="E13" s="200">
        <f>+E27+E35+E43</f>
        <v>0</v>
      </c>
      <c r="F13" s="200">
        <f t="shared" ref="F13:I13" si="2">+F27+F35+F43</f>
        <v>0</v>
      </c>
      <c r="G13" s="200">
        <f t="shared" si="2"/>
        <v>0</v>
      </c>
      <c r="H13" s="200">
        <f t="shared" si="2"/>
        <v>0</v>
      </c>
      <c r="I13" s="200">
        <f t="shared" si="2"/>
        <v>0</v>
      </c>
    </row>
    <row r="14" spans="1:9" s="208" customFormat="1" ht="59.25" customHeight="1">
      <c r="A14" s="210"/>
      <c r="B14" s="191"/>
      <c r="C14" s="210" t="s">
        <v>44</v>
      </c>
      <c r="D14" s="193">
        <f t="shared" ref="D14:H14" si="3">D15+D29+D37</f>
        <v>-58399.999999999971</v>
      </c>
      <c r="E14" s="193">
        <f t="shared" si="3"/>
        <v>0</v>
      </c>
      <c r="F14" s="193">
        <f t="shared" si="3"/>
        <v>-58400</v>
      </c>
      <c r="G14" s="193">
        <f t="shared" si="3"/>
        <v>-58400</v>
      </c>
      <c r="H14" s="193">
        <f t="shared" si="3"/>
        <v>0</v>
      </c>
      <c r="I14" s="193">
        <f>I15+I29+I37</f>
        <v>-58400</v>
      </c>
    </row>
    <row r="15" spans="1:9" s="208" customFormat="1" ht="31.5" customHeight="1">
      <c r="A15" s="199">
        <v>1040</v>
      </c>
      <c r="B15" s="191"/>
      <c r="C15" s="210" t="s">
        <v>56</v>
      </c>
      <c r="D15" s="193">
        <f>D23+D17</f>
        <v>-286029.59999999998</v>
      </c>
      <c r="E15" s="193">
        <f t="shared" ref="E15:I15" si="4">E23+E17</f>
        <v>-227629.6</v>
      </c>
      <c r="F15" s="193">
        <f t="shared" si="4"/>
        <v>-58400</v>
      </c>
      <c r="G15" s="193">
        <f t="shared" si="4"/>
        <v>-58400</v>
      </c>
      <c r="H15" s="193">
        <f t="shared" si="4"/>
        <v>0</v>
      </c>
      <c r="I15" s="193">
        <f t="shared" si="4"/>
        <v>-58400</v>
      </c>
    </row>
    <row r="16" spans="1:9" s="208" customFormat="1" ht="20.25" customHeight="1">
      <c r="A16" s="210"/>
      <c r="B16" s="191"/>
      <c r="C16" s="210" t="s">
        <v>46</v>
      </c>
      <c r="D16" s="211"/>
      <c r="E16" s="211"/>
      <c r="F16" s="211"/>
      <c r="G16" s="211"/>
      <c r="H16" s="211"/>
      <c r="I16" s="211"/>
    </row>
    <row r="17" spans="1:9" s="208" customFormat="1" ht="59.25" customHeight="1">
      <c r="A17" s="210"/>
      <c r="B17" s="172" t="s">
        <v>177</v>
      </c>
      <c r="C17" s="169" t="s">
        <v>174</v>
      </c>
      <c r="D17" s="193">
        <f>D19</f>
        <v>-58400</v>
      </c>
      <c r="E17" s="193">
        <f t="shared" ref="E17:I17" si="5">E19</f>
        <v>0</v>
      </c>
      <c r="F17" s="193">
        <f t="shared" si="5"/>
        <v>-58400</v>
      </c>
      <c r="G17" s="193">
        <f t="shared" si="5"/>
        <v>-58400</v>
      </c>
      <c r="H17" s="193">
        <f t="shared" si="5"/>
        <v>0</v>
      </c>
      <c r="I17" s="193">
        <f t="shared" si="5"/>
        <v>-58400</v>
      </c>
    </row>
    <row r="18" spans="1:9" s="208" customFormat="1" ht="20.25" customHeight="1">
      <c r="A18" s="210"/>
      <c r="B18" s="191"/>
      <c r="C18" s="210" t="s">
        <v>48</v>
      </c>
      <c r="D18" s="211"/>
      <c r="E18" s="211"/>
      <c r="F18" s="211"/>
      <c r="G18" s="211"/>
      <c r="H18" s="211"/>
      <c r="I18" s="211"/>
    </row>
    <row r="19" spans="1:9" s="208" customFormat="1" ht="27">
      <c r="A19" s="210"/>
      <c r="B19" s="191"/>
      <c r="C19" s="212" t="s">
        <v>58</v>
      </c>
      <c r="D19" s="213">
        <f>D21</f>
        <v>-58400</v>
      </c>
      <c r="E19" s="213">
        <f t="shared" ref="E19:I19" si="6">E21</f>
        <v>0</v>
      </c>
      <c r="F19" s="213">
        <f t="shared" si="6"/>
        <v>-58400</v>
      </c>
      <c r="G19" s="213">
        <f t="shared" si="6"/>
        <v>-58400</v>
      </c>
      <c r="H19" s="213">
        <f t="shared" si="6"/>
        <v>0</v>
      </c>
      <c r="I19" s="213">
        <f t="shared" si="6"/>
        <v>-58400</v>
      </c>
    </row>
    <row r="20" spans="1:9" s="208" customFormat="1" ht="27">
      <c r="A20" s="210"/>
      <c r="B20" s="191"/>
      <c r="C20" s="210" t="s">
        <v>50</v>
      </c>
      <c r="D20" s="211"/>
      <c r="E20" s="211"/>
      <c r="F20" s="211"/>
      <c r="G20" s="211"/>
      <c r="H20" s="211"/>
      <c r="I20" s="211"/>
    </row>
    <row r="21" spans="1:9" s="208" customFormat="1" ht="20.25" customHeight="1">
      <c r="A21" s="210"/>
      <c r="B21" s="191"/>
      <c r="C21" s="169" t="s">
        <v>135</v>
      </c>
      <c r="D21" s="193">
        <f>D22</f>
        <v>-58400</v>
      </c>
      <c r="E21" s="193">
        <f t="shared" ref="E21:I21" si="7">E22</f>
        <v>0</v>
      </c>
      <c r="F21" s="193">
        <f t="shared" si="7"/>
        <v>-58400</v>
      </c>
      <c r="G21" s="193">
        <f t="shared" si="7"/>
        <v>-58400</v>
      </c>
      <c r="H21" s="193">
        <f t="shared" si="7"/>
        <v>0</v>
      </c>
      <c r="I21" s="193">
        <f t="shared" si="7"/>
        <v>-58400</v>
      </c>
    </row>
    <row r="22" spans="1:9" s="208" customFormat="1" ht="20.25" customHeight="1">
      <c r="A22" s="210"/>
      <c r="B22" s="191"/>
      <c r="C22" s="169" t="s">
        <v>176</v>
      </c>
      <c r="D22" s="193">
        <f>E22+F22</f>
        <v>-58400</v>
      </c>
      <c r="E22" s="193">
        <v>0</v>
      </c>
      <c r="F22" s="193">
        <v>-58400</v>
      </c>
      <c r="G22" s="193">
        <f>H22+I22</f>
        <v>-58400</v>
      </c>
      <c r="H22" s="195">
        <v>0</v>
      </c>
      <c r="I22" s="195">
        <v>-58400</v>
      </c>
    </row>
    <row r="23" spans="1:9" s="208" customFormat="1" ht="40.5">
      <c r="A23" s="210"/>
      <c r="B23" s="199">
        <v>32006</v>
      </c>
      <c r="C23" s="210" t="s">
        <v>57</v>
      </c>
      <c r="D23" s="193">
        <f>D25</f>
        <v>-227629.6</v>
      </c>
      <c r="E23" s="193">
        <f t="shared" ref="E23:I23" si="8">E25</f>
        <v>-227629.6</v>
      </c>
      <c r="F23" s="193">
        <f t="shared" si="8"/>
        <v>0</v>
      </c>
      <c r="G23" s="193">
        <f t="shared" si="8"/>
        <v>0</v>
      </c>
      <c r="H23" s="193">
        <f t="shared" si="8"/>
        <v>0</v>
      </c>
      <c r="I23" s="193">
        <f t="shared" si="8"/>
        <v>0</v>
      </c>
    </row>
    <row r="24" spans="1:9" s="208" customFormat="1" ht="20.25" customHeight="1">
      <c r="A24" s="210"/>
      <c r="B24" s="191"/>
      <c r="C24" s="210" t="s">
        <v>48</v>
      </c>
      <c r="D24" s="211"/>
      <c r="E24" s="211"/>
      <c r="F24" s="211"/>
      <c r="G24" s="211"/>
      <c r="H24" s="211"/>
      <c r="I24" s="211"/>
    </row>
    <row r="25" spans="1:9" s="208" customFormat="1" ht="27">
      <c r="A25" s="210"/>
      <c r="B25" s="191"/>
      <c r="C25" s="212" t="s">
        <v>58</v>
      </c>
      <c r="D25" s="213">
        <f>D27</f>
        <v>-227629.6</v>
      </c>
      <c r="E25" s="213">
        <f t="shared" ref="E25:I25" si="9">E27</f>
        <v>-227629.6</v>
      </c>
      <c r="F25" s="213">
        <f t="shared" si="9"/>
        <v>0</v>
      </c>
      <c r="G25" s="213">
        <f t="shared" si="9"/>
        <v>0</v>
      </c>
      <c r="H25" s="213">
        <f t="shared" si="9"/>
        <v>0</v>
      </c>
      <c r="I25" s="213">
        <f t="shared" si="9"/>
        <v>0</v>
      </c>
    </row>
    <row r="26" spans="1:9" s="208" customFormat="1" ht="27">
      <c r="A26" s="210"/>
      <c r="B26" s="191"/>
      <c r="C26" s="210" t="s">
        <v>50</v>
      </c>
      <c r="D26" s="211"/>
      <c r="E26" s="211"/>
      <c r="F26" s="211"/>
      <c r="G26" s="211"/>
      <c r="H26" s="211"/>
      <c r="I26" s="211"/>
    </row>
    <row r="27" spans="1:9" s="208" customFormat="1" ht="20.25" customHeight="1">
      <c r="A27" s="210"/>
      <c r="B27" s="191"/>
      <c r="C27" s="210" t="s">
        <v>51</v>
      </c>
      <c r="D27" s="193">
        <f>D28</f>
        <v>-227629.6</v>
      </c>
      <c r="E27" s="193">
        <f t="shared" ref="E27:I27" si="10">E28</f>
        <v>-227629.6</v>
      </c>
      <c r="F27" s="193">
        <f t="shared" si="10"/>
        <v>0</v>
      </c>
      <c r="G27" s="193">
        <f t="shared" si="10"/>
        <v>0</v>
      </c>
      <c r="H27" s="193">
        <f t="shared" si="10"/>
        <v>0</v>
      </c>
      <c r="I27" s="193">
        <f t="shared" si="10"/>
        <v>0</v>
      </c>
    </row>
    <row r="28" spans="1:9" s="208" customFormat="1" ht="20.25" customHeight="1">
      <c r="A28" s="210"/>
      <c r="B28" s="191"/>
      <c r="C28" s="214" t="s">
        <v>52</v>
      </c>
      <c r="D28" s="193">
        <f>E28+F28</f>
        <v>-227629.6</v>
      </c>
      <c r="E28" s="193">
        <v>-227629.6</v>
      </c>
      <c r="F28" s="193">
        <v>0</v>
      </c>
      <c r="G28" s="193">
        <f>H28+I28</f>
        <v>0</v>
      </c>
      <c r="H28" s="195">
        <v>0</v>
      </c>
      <c r="I28" s="195">
        <v>0</v>
      </c>
    </row>
    <row r="29" spans="1:9" s="208" customFormat="1" ht="20.25" customHeight="1">
      <c r="A29" s="215">
        <v>1157</v>
      </c>
      <c r="B29" s="216"/>
      <c r="C29" s="217" t="s">
        <v>45</v>
      </c>
      <c r="D29" s="218">
        <f>D31</f>
        <v>227629.6</v>
      </c>
      <c r="E29" s="218">
        <f t="shared" ref="E29:I29" si="11">E31</f>
        <v>227629.6</v>
      </c>
      <c r="F29" s="218">
        <f t="shared" si="11"/>
        <v>0</v>
      </c>
      <c r="G29" s="218">
        <f t="shared" si="11"/>
        <v>243891.20000000001</v>
      </c>
      <c r="H29" s="218">
        <f t="shared" si="11"/>
        <v>227629.6</v>
      </c>
      <c r="I29" s="218">
        <f t="shared" si="11"/>
        <v>16261.6</v>
      </c>
    </row>
    <row r="30" spans="1:9" s="208" customFormat="1" ht="20.25" customHeight="1">
      <c r="A30" s="210"/>
      <c r="B30" s="191"/>
      <c r="C30" s="210" t="s">
        <v>46</v>
      </c>
      <c r="D30" s="201"/>
      <c r="E30" s="201"/>
      <c r="F30" s="201"/>
      <c r="G30" s="201"/>
      <c r="H30" s="201"/>
      <c r="I30" s="201"/>
    </row>
    <row r="31" spans="1:9" s="208" customFormat="1" ht="40.5">
      <c r="A31" s="210"/>
      <c r="B31" s="199" t="s">
        <v>261</v>
      </c>
      <c r="C31" s="210" t="s">
        <v>262</v>
      </c>
      <c r="D31" s="193">
        <f>D33</f>
        <v>227629.6</v>
      </c>
      <c r="E31" s="193">
        <f t="shared" ref="E31:I31" si="12">E33</f>
        <v>227629.6</v>
      </c>
      <c r="F31" s="193">
        <f t="shared" si="12"/>
        <v>0</v>
      </c>
      <c r="G31" s="193">
        <f t="shared" si="12"/>
        <v>243891.20000000001</v>
      </c>
      <c r="H31" s="193">
        <f t="shared" si="12"/>
        <v>227629.6</v>
      </c>
      <c r="I31" s="193">
        <f t="shared" si="12"/>
        <v>16261.6</v>
      </c>
    </row>
    <row r="32" spans="1:9" s="208" customFormat="1">
      <c r="A32" s="210"/>
      <c r="B32" s="191"/>
      <c r="C32" s="210" t="s">
        <v>48</v>
      </c>
      <c r="D32" s="211"/>
      <c r="E32" s="211"/>
      <c r="F32" s="211"/>
      <c r="G32" s="211"/>
      <c r="H32" s="211"/>
      <c r="I32" s="211"/>
    </row>
    <row r="33" spans="1:9" s="208" customFormat="1" ht="27">
      <c r="A33" s="210"/>
      <c r="B33" s="191"/>
      <c r="C33" s="212" t="s">
        <v>58</v>
      </c>
      <c r="D33" s="213">
        <f>D35</f>
        <v>227629.6</v>
      </c>
      <c r="E33" s="213">
        <f t="shared" ref="E33:I33" si="13">E35</f>
        <v>227629.6</v>
      </c>
      <c r="F33" s="213">
        <f t="shared" si="13"/>
        <v>0</v>
      </c>
      <c r="G33" s="213">
        <f t="shared" si="13"/>
        <v>243891.20000000001</v>
      </c>
      <c r="H33" s="213">
        <f t="shared" si="13"/>
        <v>227629.6</v>
      </c>
      <c r="I33" s="213">
        <f t="shared" si="13"/>
        <v>16261.6</v>
      </c>
    </row>
    <row r="34" spans="1:9" s="208" customFormat="1" ht="27">
      <c r="A34" s="210"/>
      <c r="B34" s="191"/>
      <c r="C34" s="210" t="s">
        <v>50</v>
      </c>
      <c r="D34" s="211"/>
      <c r="E34" s="211"/>
      <c r="F34" s="211"/>
      <c r="G34" s="211"/>
      <c r="H34" s="211"/>
      <c r="I34" s="211"/>
    </row>
    <row r="35" spans="1:9" s="208" customFormat="1">
      <c r="A35" s="210"/>
      <c r="B35" s="191"/>
      <c r="C35" s="210" t="s">
        <v>51</v>
      </c>
      <c r="D35" s="193">
        <f>D36</f>
        <v>227629.6</v>
      </c>
      <c r="E35" s="193">
        <f t="shared" ref="E35:I35" si="14">E36</f>
        <v>227629.6</v>
      </c>
      <c r="F35" s="193">
        <f t="shared" si="14"/>
        <v>0</v>
      </c>
      <c r="G35" s="193">
        <f t="shared" si="14"/>
        <v>243891.20000000001</v>
      </c>
      <c r="H35" s="193">
        <f t="shared" si="14"/>
        <v>227629.6</v>
      </c>
      <c r="I35" s="193">
        <f t="shared" si="14"/>
        <v>16261.6</v>
      </c>
    </row>
    <row r="36" spans="1:9" s="208" customFormat="1">
      <c r="A36" s="210"/>
      <c r="B36" s="191"/>
      <c r="C36" s="214" t="s">
        <v>52</v>
      </c>
      <c r="D36" s="193">
        <f>E36+F36</f>
        <v>227629.6</v>
      </c>
      <c r="E36" s="193">
        <v>227629.6</v>
      </c>
      <c r="F36" s="193">
        <v>0</v>
      </c>
      <c r="G36" s="193">
        <f>H36+I36</f>
        <v>243891.20000000001</v>
      </c>
      <c r="H36" s="195">
        <v>227629.6</v>
      </c>
      <c r="I36" s="195">
        <v>16261.6</v>
      </c>
    </row>
    <row r="37" spans="1:9" s="208" customFormat="1" ht="30.75" customHeight="1">
      <c r="A37" s="215" t="s">
        <v>75</v>
      </c>
      <c r="B37" s="216"/>
      <c r="C37" s="217" t="s">
        <v>88</v>
      </c>
      <c r="D37" s="218">
        <f>D39</f>
        <v>0</v>
      </c>
      <c r="E37" s="218">
        <f t="shared" ref="E37:I37" si="15">E39</f>
        <v>0</v>
      </c>
      <c r="F37" s="218">
        <f t="shared" si="15"/>
        <v>0</v>
      </c>
      <c r="G37" s="218">
        <f t="shared" si="15"/>
        <v>-243891.20000000001</v>
      </c>
      <c r="H37" s="218">
        <f t="shared" si="15"/>
        <v>-227629.6</v>
      </c>
      <c r="I37" s="218">
        <f t="shared" si="15"/>
        <v>-16261.6</v>
      </c>
    </row>
    <row r="38" spans="1:9" s="208" customFormat="1" ht="20.25" customHeight="1">
      <c r="A38" s="210"/>
      <c r="B38" s="191"/>
      <c r="C38" s="210" t="s">
        <v>46</v>
      </c>
      <c r="D38" s="201"/>
      <c r="E38" s="201"/>
      <c r="F38" s="201"/>
      <c r="G38" s="201"/>
      <c r="H38" s="201"/>
      <c r="I38" s="201"/>
    </row>
    <row r="39" spans="1:9" s="208" customFormat="1" ht="67.5">
      <c r="A39" s="210"/>
      <c r="B39" s="199" t="s">
        <v>263</v>
      </c>
      <c r="C39" s="210" t="s">
        <v>264</v>
      </c>
      <c r="D39" s="193">
        <f>D41</f>
        <v>0</v>
      </c>
      <c r="E39" s="193">
        <f t="shared" ref="E39:I39" si="16">E41</f>
        <v>0</v>
      </c>
      <c r="F39" s="193">
        <f t="shared" si="16"/>
        <v>0</v>
      </c>
      <c r="G39" s="193">
        <f t="shared" si="16"/>
        <v>-243891.20000000001</v>
      </c>
      <c r="H39" s="193">
        <f t="shared" si="16"/>
        <v>-227629.6</v>
      </c>
      <c r="I39" s="193">
        <f t="shared" si="16"/>
        <v>-16261.6</v>
      </c>
    </row>
    <row r="40" spans="1:9" s="208" customFormat="1">
      <c r="A40" s="210"/>
      <c r="B40" s="191"/>
      <c r="C40" s="210" t="s">
        <v>48</v>
      </c>
      <c r="D40" s="211"/>
      <c r="E40" s="211"/>
      <c r="F40" s="211"/>
      <c r="G40" s="211"/>
      <c r="H40" s="211"/>
      <c r="I40" s="211"/>
    </row>
    <row r="41" spans="1:9" s="208" customFormat="1" ht="27">
      <c r="A41" s="210"/>
      <c r="B41" s="191"/>
      <c r="C41" s="212" t="s">
        <v>58</v>
      </c>
      <c r="D41" s="213">
        <f>D43</f>
        <v>0</v>
      </c>
      <c r="E41" s="213">
        <f t="shared" ref="E41:I41" si="17">E43</f>
        <v>0</v>
      </c>
      <c r="F41" s="213">
        <f t="shared" si="17"/>
        <v>0</v>
      </c>
      <c r="G41" s="213">
        <f t="shared" si="17"/>
        <v>-243891.20000000001</v>
      </c>
      <c r="H41" s="213">
        <f t="shared" si="17"/>
        <v>-227629.6</v>
      </c>
      <c r="I41" s="213">
        <f t="shared" si="17"/>
        <v>-16261.6</v>
      </c>
    </row>
    <row r="42" spans="1:9" s="208" customFormat="1" ht="27">
      <c r="A42" s="210"/>
      <c r="B42" s="191"/>
      <c r="C42" s="210" t="s">
        <v>50</v>
      </c>
      <c r="D42" s="211"/>
      <c r="E42" s="211"/>
      <c r="F42" s="211"/>
      <c r="G42" s="211"/>
      <c r="H42" s="211"/>
      <c r="I42" s="211"/>
    </row>
    <row r="43" spans="1:9" s="208" customFormat="1">
      <c r="A43" s="210"/>
      <c r="B43" s="191"/>
      <c r="C43" s="210" t="s">
        <v>51</v>
      </c>
      <c r="D43" s="193">
        <f>+D44</f>
        <v>0</v>
      </c>
      <c r="E43" s="193">
        <f t="shared" ref="E43:I43" si="18">+E44</f>
        <v>0</v>
      </c>
      <c r="F43" s="193">
        <f t="shared" si="18"/>
        <v>0</v>
      </c>
      <c r="G43" s="193">
        <f t="shared" si="18"/>
        <v>-243891.20000000001</v>
      </c>
      <c r="H43" s="193">
        <f t="shared" si="18"/>
        <v>-227629.6</v>
      </c>
      <c r="I43" s="193">
        <f t="shared" si="18"/>
        <v>-16261.6</v>
      </c>
    </row>
    <row r="44" spans="1:9" s="208" customFormat="1">
      <c r="A44" s="210"/>
      <c r="B44" s="191"/>
      <c r="C44" s="214" t="s">
        <v>265</v>
      </c>
      <c r="D44" s="193">
        <f>E44+F44</f>
        <v>0</v>
      </c>
      <c r="E44" s="193">
        <v>0</v>
      </c>
      <c r="F44" s="193">
        <v>0</v>
      </c>
      <c r="G44" s="193">
        <f>H44+I44</f>
        <v>-243891.20000000001</v>
      </c>
      <c r="H44" s="195">
        <v>-227629.6</v>
      </c>
      <c r="I44" s="195">
        <v>-16261.6</v>
      </c>
    </row>
  </sheetData>
  <mergeCells count="14">
    <mergeCell ref="A5:I5"/>
    <mergeCell ref="D8:F8"/>
    <mergeCell ref="G8:I8"/>
    <mergeCell ref="D7:I7"/>
    <mergeCell ref="G9:G10"/>
    <mergeCell ref="H9:I9"/>
    <mergeCell ref="D9:D10"/>
    <mergeCell ref="E9:F9"/>
    <mergeCell ref="A11:A13"/>
    <mergeCell ref="B11:B13"/>
    <mergeCell ref="C7:C10"/>
    <mergeCell ref="A7:B8"/>
    <mergeCell ref="A9:A10"/>
    <mergeCell ref="B9:B10"/>
  </mergeCells>
  <printOptions horizontalCentered="1"/>
  <pageMargins left="0" right="0" top="0" bottom="0.35433070866141736" header="0" footer="0"/>
  <pageSetup scale="45" firstPageNumber="1034" orientation="landscape" useFirstPageNumber="1" horizontalDpi="300" verticalDpi="300"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1</vt:lpstr>
      <vt:lpstr>2</vt:lpstr>
      <vt:lpstr>3</vt:lpstr>
      <vt:lpstr>4</vt:lpstr>
      <vt:lpstr>5</vt:lpstr>
      <vt:lpstr>6</vt:lpstr>
      <vt:lpstr>7</vt:lpstr>
      <vt:lpstr>8</vt:lpstr>
      <vt:lpstr>9</vt:lpstr>
      <vt:lpstr>10</vt:lpstr>
      <vt:lpstr>11</vt:lpstr>
      <vt:lpstr>12</vt:lpstr>
      <vt:lpstr>'2'!Print_Area</vt:lpstr>
      <vt:lpstr>'8'!Print_Area</vt:lpstr>
      <vt:lpstr>'9'!Print_Area</vt:lpstr>
      <vt:lpstr>'6'!Print_Titles</vt:lpstr>
      <vt:lpstr>'7'!Print_Titles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h.aperyan</dc:creator>
  <cp:lastModifiedBy>Arpine Martirosyan</cp:lastModifiedBy>
  <cp:lastPrinted>2021-03-02T10:58:58Z</cp:lastPrinted>
  <dcterms:created xsi:type="dcterms:W3CDTF">2021-02-26T12:12:30Z</dcterms:created>
  <dcterms:modified xsi:type="dcterms:W3CDTF">2021-08-16T11:36:42Z</dcterms:modified>
</cp:coreProperties>
</file>