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anaCh\Downloads\kad_nor\"/>
    </mc:Choice>
  </mc:AlternateContent>
  <bookViews>
    <workbookView xWindow="0" yWindow="0" windowWidth="28800" windowHeight="11730" activeTab="3"/>
  </bookViews>
  <sheets>
    <sheet name="h1-1.2-5.1 " sheetId="29" r:id="rId1"/>
    <sheet name="h2-3-4" sheetId="28" r:id="rId2"/>
    <sheet name="h3-9-9.1" sheetId="47" r:id="rId3"/>
    <sheet name="հ4-10" sheetId="5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8" l="1"/>
  <c r="H21" i="28" s="1"/>
  <c r="H20" i="28" s="1"/>
  <c r="H18" i="28" s="1"/>
  <c r="G22" i="28"/>
  <c r="G21" i="28" s="1"/>
  <c r="G20" i="28" s="1"/>
  <c r="G18" i="28" s="1"/>
  <c r="E24" i="29" l="1"/>
  <c r="D24" i="29"/>
  <c r="I13" i="50" l="1"/>
  <c r="I14" i="50"/>
  <c r="I12" i="50" l="1"/>
  <c r="I11" i="50" s="1"/>
  <c r="H16" i="28"/>
  <c r="H14" i="28" s="1"/>
  <c r="H12" i="28" s="1"/>
  <c r="H10" i="28" s="1"/>
  <c r="H9" i="28" s="1"/>
  <c r="G16" i="28"/>
  <c r="G14" i="28" s="1"/>
  <c r="G12" i="28" s="1"/>
  <c r="G10" i="28" s="1"/>
  <c r="G9" i="28" s="1"/>
  <c r="I10" i="50" l="1"/>
  <c r="I9" i="50" s="1"/>
  <c r="E10" i="29"/>
  <c r="E9" i="29" s="1"/>
  <c r="D10" i="29"/>
  <c r="D9" i="29" s="1"/>
  <c r="G40" i="28" l="1"/>
  <c r="G39" i="28" s="1"/>
  <c r="G38" i="28" s="1"/>
  <c r="H40" i="28"/>
  <c r="H39" i="28" s="1"/>
  <c r="H38" i="28" s="1"/>
  <c r="H37" i="28" s="1"/>
  <c r="G37" i="28" l="1"/>
  <c r="G35" i="28" s="1"/>
  <c r="G33" i="28" s="1"/>
  <c r="G31" i="28" s="1"/>
  <c r="H35" i="28"/>
  <c r="H33" i="28" s="1"/>
  <c r="H31" i="28" s="1"/>
  <c r="H29" i="28" l="1"/>
  <c r="H27" i="28" s="1"/>
  <c r="H25" i="28" s="1"/>
  <c r="H24" i="28" s="1"/>
  <c r="G29" i="28"/>
  <c r="G27" i="28" s="1"/>
  <c r="G25" i="28" s="1"/>
  <c r="G24" i="28" s="1"/>
  <c r="D23" i="29" l="1"/>
  <c r="E23" i="29"/>
</calcChain>
</file>

<file path=xl/sharedStrings.xml><?xml version="1.0" encoding="utf-8"?>
<sst xmlns="http://schemas.openxmlformats.org/spreadsheetml/2006/main" count="173" uniqueCount="97">
  <si>
    <t>հազար դրամ</t>
  </si>
  <si>
    <t>Ցուցանիշների փոփոխությունը (ավելացումները նշված են դրական նշանով, իսկ նվազեցումները` փակագծերում)</t>
  </si>
  <si>
    <t>Հավելված N 1</t>
  </si>
  <si>
    <t>«___»  «__________» N       -Ն որոշման</t>
  </si>
  <si>
    <t>1012</t>
  </si>
  <si>
    <t>Միջոցառման անվանումը`</t>
  </si>
  <si>
    <t>Միջոցառման տեսակը</t>
  </si>
  <si>
    <t>Ինն ամիս</t>
  </si>
  <si>
    <t>Տարի</t>
  </si>
  <si>
    <t>Ծրագրի դասիչը՝</t>
  </si>
  <si>
    <t>Միջոցառման դասիչը`</t>
  </si>
  <si>
    <t>Նկարագրությունը`</t>
  </si>
  <si>
    <t>Միջոցառման վրա կատարվող ծախսը (հազար դրամ)</t>
  </si>
  <si>
    <t>01</t>
  </si>
  <si>
    <t>06</t>
  </si>
  <si>
    <t>Միջոցառում</t>
  </si>
  <si>
    <t>Ծրագիր</t>
  </si>
  <si>
    <t>Դաս</t>
  </si>
  <si>
    <t>Խումբ</t>
  </si>
  <si>
    <t>Բաժին</t>
  </si>
  <si>
    <t>Ծրագրային դասիչը</t>
  </si>
  <si>
    <t>Գործառական դասիչը</t>
  </si>
  <si>
    <t>Միջոցառման նկարագրությունը`</t>
  </si>
  <si>
    <t>Ծառայությունների մատուցում</t>
  </si>
  <si>
    <t>11001</t>
  </si>
  <si>
    <t>Ծրագրի միջոցառումներ</t>
  </si>
  <si>
    <t>Անշարժ գույքի կադաստրի արդյունավետ համակարգի ապահովում և սեփականության
իրավունքի պաշտպանություն</t>
  </si>
  <si>
    <t>Վերջնական արդյունքի նկարագրությունը`</t>
  </si>
  <si>
    <t>Ծրագրի նպատակը`</t>
  </si>
  <si>
    <t>Ծրագիրի անվանումը</t>
  </si>
  <si>
    <t>Անշարժ գույքի կադաստրի վարման բնագավառում պետական քաղաքականության իրականացում</t>
  </si>
  <si>
    <t>Ծրագրի միջոցառումները</t>
  </si>
  <si>
    <t>Հավելված N 3</t>
  </si>
  <si>
    <t>Բյուջետային գլխավոր կարգադրիչների, ծրագրերի և միջոցառումների
անվանումները</t>
  </si>
  <si>
    <t xml:space="preserve"> այդ թվում`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</si>
  <si>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</si>
  <si>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</si>
  <si>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</si>
  <si>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Անշարժ գույքի կադաստրի վարման բնագավառում պետական քաղաքականության իրականացում </t>
  </si>
  <si>
    <t>Անշարժ գույքի պետական միասնական կադաստրի համակարգի զարգացում և պետության
կողմից անշարժ գույքի նկատմամμ իրավունքների ճանաչում, երաշխավորում և
պաշտպանություն</t>
  </si>
  <si>
    <t>Հավելված N 2</t>
  </si>
  <si>
    <t xml:space="preserve">այդ թվում՝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</si>
  <si>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</si>
  <si>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         </t>
  </si>
  <si>
    <t>ԸՆԹԱՑԻԿ ԾԱԽՍԵՐ</t>
  </si>
  <si>
    <t>Գույքի նկատմամբ իրավունքների պետական գրանցում, գույքի և դրա նկատմամբ գրանցված
իրավունքների և սահմանափակումների վերաբերյալ տեղեկատվության տրամադրում</t>
  </si>
  <si>
    <t>Գույքի նկատմամբ իրավունքների պետական գրանցում՝ գրանցված իրավունքների և սահմանափակումների վերաբերյալ տեղեկատվության տրամադրում՝ համակարգված դիտարկումների և անշարժ գույքի շուկայի վերլուծությունների իրականացում և իրազեկման ծառայություններ</t>
  </si>
  <si>
    <t>Միջոցառումն իրականացնողի
անվանումը</t>
  </si>
  <si>
    <t>ՄԱՍ 2. և ՄԱՍ 1. ՊԵՏԱԿԱՆ ՄԱՐՄՆԻ ԳԾՈՎ ԱՐԴՅՈՒՆՔԱՅԻՆ (ԿԱՏԱՐՈՂԱԿԱՆ) ՑՈՒՑԱՆԻՇՆԵՐԸ</t>
  </si>
  <si>
    <t xml:space="preserve">Անշարժ գույքի կադաստրի վարման բնագավառում պետական քաղաքականության իրականացում </t>
  </si>
  <si>
    <t xml:space="preserve"> Գույքի նկատմամբ իրավունքների պետական գրանցում, գրանցված իրավունքների և սահմանափակումների վերաբերյալ տեղեկատվության տրամադրում, համակարգված դիտարկումների և անշարժ գույքի շուկայի վերլուծությունների իրականացում և իրազեկման ծառայություններ</t>
  </si>
  <si>
    <t>Մասնագիտական ծառայություններ</t>
  </si>
  <si>
    <t xml:space="preserve"> ԾԱՌԱՅՈՒԹՅՈՒՆՆԵՐԻ  ԵՎ   ԱՊՐԱՆՔՆԵՐԻ  ՁԵՌՔԲԵՐՈՒՄ</t>
  </si>
  <si>
    <t>Այլ մասնագիտական ծառայությունների ձեռքբերում</t>
  </si>
  <si>
    <t>ԸՆԴԱՄԵՆԸ ԾԱԽՍԵՐ</t>
  </si>
  <si>
    <t>Հայաստանի Հանրապետության կառավարության 2020 թվականի դեկտեմբերի 30-ի N 2215-Ն որոշման N 3 և N 4 հավելվածներում կատարվող փոփոխությունները և լրացումները</t>
  </si>
  <si>
    <t>ՀՀ կառավարության 2021 թվականի</t>
  </si>
  <si>
    <t>դրամ</t>
  </si>
  <si>
    <t xml:space="preserve"> ՄԱՍ III.  ԾԱՌԱՅՈՒԹՅՈՒՆՆԵՐ</t>
  </si>
  <si>
    <t>ցանցային համակարգչային ծրագրային փաթեթների մշակման ծառայություններ</t>
  </si>
  <si>
    <t>անվտանգության ապահովման ծառայություններ</t>
  </si>
  <si>
    <t>1012 11001</t>
  </si>
  <si>
    <t>Ընդհանուր բնույթի հանրային ծառայություններ (այլ դասերին
չպատկանող)</t>
  </si>
  <si>
    <t>Դաս N 01</t>
  </si>
  <si>
    <t>Խումբ N 06</t>
  </si>
  <si>
    <t>Բաժին N 01</t>
  </si>
  <si>
    <t>Գումարը
(հազար դրամով)</t>
  </si>
  <si>
    <t>Քանակը</t>
  </si>
  <si>
    <t>Միավորի գինը</t>
  </si>
  <si>
    <t>Չափման
միավորը</t>
  </si>
  <si>
    <t>Գնման ձևը</t>
  </si>
  <si>
    <t>Անվանումները</t>
  </si>
  <si>
    <t>Կոդը</t>
  </si>
  <si>
    <t>Հայաստանի Հանրապետության կառավարության 2020 թվականի դեկտեմբերի 30-ի N 2215-Ն որոշման N 10 հավելվածում կատարվող փոփոխությունները և լրացումները</t>
  </si>
  <si>
    <t>ՀՀ կառավարություն</t>
  </si>
  <si>
    <t>1139</t>
  </si>
  <si>
    <t xml:space="preserve">ՀՀ կառավարության պահուստային ֆոնդ </t>
  </si>
  <si>
    <t xml:space="preserve">ՀՀ կառավարության պահուստային ֆոնդ                             </t>
  </si>
  <si>
    <t>ՀՀ պետական բյուջեում նախատեսված ելքերի լրացուցիչ ֆինանսավորման,
պետական բյուջեում չկանխատեսված ելքերի, ինչպես նաև բյուջետային
երաշխիքների ապահովման ելքերի ֆինանսավորման ապահովում</t>
  </si>
  <si>
    <t>ՀՀ կադաստրի կոմիտե</t>
  </si>
  <si>
    <t>Պետական բյուջեում չկանխատեսված, ինչպես նաեւ բյուջետային երաշխիքների ապահովման ծախսերի ֆինանսավորման ապահովում</t>
  </si>
  <si>
    <t>Պահուստային ֆոնդի կառավարման արդյունավետության և թափանցիկության ապահովում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</si>
  <si>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</si>
  <si>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>11</t>
  </si>
  <si>
    <t xml:space="preserve">ՀԻՄՆԱԿԱՆ ԲԱԺԻՆՆԵՐԻՆ ՉԴԱՍՎՈՂ ՊԱՀՈՒՍՏԱՅԻՆ ՖՈՆԴԵՐ                      </t>
  </si>
  <si>
    <t xml:space="preserve">ՀՀ կառավարության և համայնքների պահուստային ֆոնդ                                         </t>
  </si>
  <si>
    <t xml:space="preserve">ՀՀ կառավարության պահուստային ֆոնդ
</t>
  </si>
  <si>
    <t>Հայաստանի Հանրապետության կառավարության 2020 թվականի դեկտեմբերի 30-ի N 2215-Ն որոշման N 9 հավելվածի N 9.47 և N 9.24, N 9.1 հավելվածի N 9.1.58 և N 9.1.25 աղյուսակներում կատարվող փոփոխությունները և լրացումները</t>
  </si>
  <si>
    <t>ԷԱՃ</t>
  </si>
  <si>
    <t>72211125/4</t>
  </si>
  <si>
    <t>98111121/505</t>
  </si>
  <si>
    <t>Հավելված N 4</t>
  </si>
  <si>
    <t>«Հայաստանի Հանրապետության 2021 թվականի պետական բյուջեի մասին» Հայաստանի Հանրապետության օրենքի N 1 հավելվածի N 2 աղյուսակում կատարվող վերաբաշխումը ու Հայաստանի Հանրապետության կառավարության 2020 թվականի դեկտեմբերի 30-ի N 2215-Ն որոշման N 5 հավելվածի N 1 աղյուսակում կատարվող փոփոխությունները և լրացումները</t>
  </si>
  <si>
    <t>Ցուցանիշների փոփոխությունը (նվազեցումները նշված են փակագծերում)</t>
  </si>
  <si>
    <t>Ցուցանիշների փոփոխությունը (ավելացումները նշված են դրական նշանով)</t>
  </si>
  <si>
    <t>Պահուստային միջոցներ</t>
  </si>
  <si>
    <t>ԱՅԼ  ԾԱԽՍԵՐ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</si>
</sst>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_);\(#,##0.0\)"/>
    <numFmt numFmtId="165" formatCode="0_);\(0\)"/>
  </numFmts>
  <fonts count="9" x14ac:knownFonts="1"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0"/>
      <name val="Arial"/>
      <family val="2"/>
    </font>
    <font>
      <sz val="11"/>
      <name val="GHEA Mariam"/>
      <family val="3"/>
    </font>
    <font>
      <sz val="11"/>
      <color theme="1"/>
      <name val="GHEA Mariam"/>
      <family val="3"/>
    </font>
    <font>
      <i/>
      <sz val="11"/>
      <name val="GHEA Mariam"/>
      <family val="3"/>
    </font>
    <font>
      <b/>
      <sz val="11"/>
      <name val="GHEA Mariam"/>
      <family val="3"/>
    </font>
    <font>
      <sz val="12"/>
      <color theme="1"/>
      <name val="GHEA Mariam"/>
      <family val="3"/>
    </font>
    <font>
      <i/>
      <sz val="11"/>
      <color theme="1"/>
      <name val="GHEA Mariam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4" fillId="0" borderId="0" xfId="0" applyFont="1" applyFill="1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Border="1"/>
    <xf numFmtId="49" fontId="3" fillId="0" borderId="0" xfId="1" applyNumberFormat="1" applyFont="1" applyFill="1" applyBorder="1" applyAlignment="1">
      <alignment vertical="center" wrapText="1"/>
    </xf>
    <xf numFmtId="164" fontId="3" fillId="0" borderId="0" xfId="4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/>
    <xf numFmtId="164" fontId="3" fillId="0" borderId="0" xfId="4" applyNumberFormat="1" applyFont="1" applyFill="1" applyBorder="1" applyAlignment="1">
      <alignment horizontal="righ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164" fontId="3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0" xfId="1" applyFont="1" applyFill="1" applyAlignment="1"/>
    <xf numFmtId="49" fontId="5" fillId="0" borderId="6" xfId="1" applyNumberFormat="1" applyFont="1" applyFill="1" applyBorder="1" applyAlignment="1">
      <alignment horizontal="left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top"/>
    </xf>
    <xf numFmtId="164" fontId="3" fillId="0" borderId="1" xfId="4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vertical="center" wrapText="1"/>
    </xf>
    <xf numFmtId="164" fontId="4" fillId="0" borderId="0" xfId="0" applyNumberFormat="1" applyFont="1" applyFill="1"/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/>
    <xf numFmtId="164" fontId="3" fillId="0" borderId="1" xfId="4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vertical="center" wrapText="1"/>
    </xf>
    <xf numFmtId="164" fontId="7" fillId="0" borderId="0" xfId="0" applyNumberFormat="1" applyFont="1" applyFill="1"/>
    <xf numFmtId="49" fontId="3" fillId="0" borderId="1" xfId="1" applyNumberFormat="1" applyFont="1" applyFill="1" applyBorder="1" applyAlignment="1">
      <alignment horizontal="center" vertical="top"/>
    </xf>
    <xf numFmtId="49" fontId="3" fillId="0" borderId="8" xfId="1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left" vertical="center" wrapText="1"/>
    </xf>
    <xf numFmtId="164" fontId="3" fillId="0" borderId="0" xfId="2" applyNumberFormat="1" applyFont="1" applyFill="1" applyBorder="1" applyAlignment="1">
      <alignment horizontal="center" vertical="top" wrapText="1"/>
    </xf>
    <xf numFmtId="164" fontId="3" fillId="0" borderId="0" xfId="2" applyNumberFormat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49" fontId="3" fillId="0" borderId="1" xfId="1" applyNumberFormat="1" applyFont="1" applyFill="1" applyBorder="1" applyAlignment="1">
      <alignment horizontal="center" vertical="top"/>
    </xf>
    <xf numFmtId="164" fontId="3" fillId="0" borderId="1" xfId="4" applyNumberFormat="1" applyFont="1" applyFill="1" applyBorder="1" applyAlignment="1">
      <alignment horizontal="center" vertical="top" wrapText="1"/>
    </xf>
    <xf numFmtId="49" fontId="3" fillId="0" borderId="0" xfId="1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0" fontId="3" fillId="0" borderId="1" xfId="5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164" fontId="3" fillId="0" borderId="2" xfId="4" applyNumberFormat="1" applyFont="1" applyFill="1" applyBorder="1" applyAlignment="1">
      <alignment wrapText="1"/>
    </xf>
    <xf numFmtId="164" fontId="3" fillId="0" borderId="0" xfId="4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/>
    <xf numFmtId="2" fontId="3" fillId="0" borderId="7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top"/>
    </xf>
    <xf numFmtId="49" fontId="3" fillId="0" borderId="6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/>
    </xf>
    <xf numFmtId="49" fontId="3" fillId="0" borderId="5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3" fillId="0" borderId="1" xfId="4" applyNumberFormat="1" applyFont="1" applyFill="1" applyBorder="1" applyAlignment="1">
      <alignment vertical="top" wrapText="1"/>
    </xf>
    <xf numFmtId="49" fontId="3" fillId="0" borderId="1" xfId="4" applyNumberFormat="1" applyFont="1" applyFill="1" applyBorder="1" applyAlignment="1">
      <alignment horizontal="center" vertical="top" wrapText="1"/>
    </xf>
    <xf numFmtId="164" fontId="3" fillId="0" borderId="1" xfId="4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0" xfId="1" applyFont="1" applyFill="1" applyAlignment="1">
      <alignment horizontal="right"/>
    </xf>
    <xf numFmtId="49" fontId="3" fillId="0" borderId="3" xfId="1" applyNumberFormat="1" applyFont="1" applyFill="1" applyBorder="1" applyAlignment="1">
      <alignment horizontal="center" vertical="top"/>
    </xf>
    <xf numFmtId="49" fontId="3" fillId="0" borderId="10" xfId="1" applyNumberFormat="1" applyFont="1" applyFill="1" applyBorder="1" applyAlignment="1">
      <alignment horizontal="center" vertical="top"/>
    </xf>
    <xf numFmtId="49" fontId="3" fillId="0" borderId="6" xfId="1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49" fontId="3" fillId="0" borderId="6" xfId="4" applyNumberFormat="1" applyFont="1" applyFill="1" applyBorder="1" applyAlignment="1">
      <alignment horizontal="center" vertical="center" wrapText="1"/>
    </xf>
    <xf numFmtId="164" fontId="3" fillId="0" borderId="7" xfId="4" applyNumberFormat="1" applyFont="1" applyFill="1" applyBorder="1" applyAlignment="1">
      <alignment horizontal="center" vertical="center" wrapText="1"/>
    </xf>
    <xf numFmtId="164" fontId="3" fillId="0" borderId="8" xfId="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left" vertical="top" wrapText="1"/>
    </xf>
    <xf numFmtId="49" fontId="3" fillId="0" borderId="7" xfId="1" applyNumberFormat="1" applyFont="1" applyFill="1" applyBorder="1" applyAlignment="1">
      <alignment horizontal="left" vertical="top" wrapText="1"/>
    </xf>
    <xf numFmtId="49" fontId="3" fillId="0" borderId="9" xfId="1" applyNumberFormat="1" applyFont="1" applyFill="1" applyBorder="1" applyAlignment="1">
      <alignment horizontal="left" vertical="top" wrapText="1"/>
    </xf>
    <xf numFmtId="49" fontId="3" fillId="0" borderId="8" xfId="1" applyNumberFormat="1" applyFont="1" applyFill="1" applyBorder="1" applyAlignment="1">
      <alignment horizontal="left" vertical="top" wrapText="1"/>
    </xf>
    <xf numFmtId="0" fontId="3" fillId="0" borderId="0" xfId="1" applyFont="1" applyFill="1" applyAlignment="1">
      <alignment horizontal="right" vertical="top"/>
    </xf>
    <xf numFmtId="0" fontId="3" fillId="0" borderId="1" xfId="1" applyFont="1" applyFill="1" applyBorder="1" applyAlignment="1">
      <alignment horizontal="left" vertical="top"/>
    </xf>
    <xf numFmtId="49" fontId="6" fillId="0" borderId="1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top"/>
    </xf>
    <xf numFmtId="0" fontId="3" fillId="0" borderId="9" xfId="1" applyFont="1" applyFill="1" applyBorder="1" applyAlignment="1">
      <alignment horizontal="center" vertical="top"/>
    </xf>
    <xf numFmtId="0" fontId="3" fillId="0" borderId="8" xfId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vertical="top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49" fontId="3" fillId="0" borderId="7" xfId="1" applyNumberFormat="1" applyFont="1" applyFill="1" applyBorder="1" applyAlignment="1">
      <alignment horizontal="center" vertical="top" wrapText="1"/>
    </xf>
    <xf numFmtId="49" fontId="3" fillId="0" borderId="9" xfId="1" applyNumberFormat="1" applyFont="1" applyFill="1" applyBorder="1" applyAlignment="1">
      <alignment horizontal="center" vertical="top" wrapText="1"/>
    </xf>
    <xf numFmtId="49" fontId="3" fillId="0" borderId="8" xfId="1" applyNumberFormat="1" applyFont="1" applyFill="1" applyBorder="1" applyAlignment="1">
      <alignment horizontal="center" vertical="top" wrapText="1"/>
    </xf>
    <xf numFmtId="49" fontId="3" fillId="0" borderId="1" xfId="4" applyNumberFormat="1" applyFont="1" applyFill="1" applyBorder="1" applyAlignment="1">
      <alignment horizontal="center" vertical="center" wrapText="1"/>
    </xf>
    <xf numFmtId="2" fontId="3" fillId="0" borderId="7" xfId="1" applyNumberFormat="1" applyFont="1" applyFill="1" applyBorder="1" applyAlignment="1">
      <alignment horizontal="left" vertical="center" wrapText="1"/>
    </xf>
    <xf numFmtId="2" fontId="3" fillId="0" borderId="9" xfId="1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left" vertical="center" wrapText="1"/>
    </xf>
    <xf numFmtId="2" fontId="3" fillId="0" borderId="7" xfId="1" applyNumberFormat="1" applyFont="1" applyFill="1" applyBorder="1" applyAlignment="1">
      <alignment horizontal="left" vertical="top" wrapText="1"/>
    </xf>
    <xf numFmtId="2" fontId="3" fillId="0" borderId="9" xfId="1" applyNumberFormat="1" applyFont="1" applyFill="1" applyBorder="1" applyAlignment="1">
      <alignment horizontal="left" vertical="top" wrapText="1"/>
    </xf>
    <xf numFmtId="2" fontId="3" fillId="0" borderId="8" xfId="1" applyNumberFormat="1" applyFont="1" applyFill="1" applyBorder="1" applyAlignment="1">
      <alignment horizontal="left" vertical="top" wrapText="1"/>
    </xf>
  </cellXfs>
  <cellStyles count="6">
    <cellStyle name="Comma 2" xfId="2"/>
    <cellStyle name="Normal" xfId="0" builtinId="0"/>
    <cellStyle name="Normal 2" xfId="3"/>
    <cellStyle name="Normal 2 2" xfId="4"/>
    <cellStyle name="Normal 4 2" xfId="1"/>
    <cellStyle name="Normal_Artabyuje-201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22" zoomScaleNormal="100" zoomScaleSheetLayoutView="100" workbookViewId="0"/>
  </sheetViews>
  <sheetFormatPr defaultColWidth="8.85546875" defaultRowHeight="16.5" x14ac:dyDescent="0.3"/>
  <cols>
    <col min="1" max="1" width="9.7109375" style="3" customWidth="1"/>
    <col min="2" max="2" width="13" style="3" customWidth="1"/>
    <col min="3" max="3" width="52.85546875" style="3" customWidth="1"/>
    <col min="4" max="4" width="20.28515625" style="3" customWidth="1"/>
    <col min="5" max="5" width="19.28515625" style="3" customWidth="1"/>
    <col min="6" max="6" width="9.28515625" style="3" bestFit="1" customWidth="1"/>
    <col min="7" max="9" width="14" style="3" customWidth="1"/>
    <col min="10" max="10" width="14.5703125" style="3" customWidth="1"/>
    <col min="11" max="16384" width="8.85546875" style="3"/>
  </cols>
  <sheetData>
    <row r="1" spans="1:13" x14ac:dyDescent="0.3">
      <c r="A1" s="1"/>
      <c r="B1" s="2"/>
      <c r="D1" s="90" t="s">
        <v>2</v>
      </c>
      <c r="E1" s="90"/>
    </row>
    <row r="2" spans="1:13" ht="16.149999999999999" customHeight="1" x14ac:dyDescent="0.3">
      <c r="A2" s="1"/>
      <c r="B2" s="2"/>
      <c r="D2" s="90" t="s">
        <v>56</v>
      </c>
      <c r="E2" s="90"/>
      <c r="F2" s="19"/>
      <c r="G2" s="19"/>
      <c r="H2" s="15"/>
      <c r="I2" s="15"/>
      <c r="J2" s="15"/>
      <c r="K2" s="15"/>
      <c r="L2" s="15"/>
      <c r="M2" s="15"/>
    </row>
    <row r="3" spans="1:13" ht="18.600000000000001" customHeight="1" x14ac:dyDescent="0.3">
      <c r="A3" s="1"/>
      <c r="B3" s="2"/>
      <c r="D3" s="90" t="s">
        <v>3</v>
      </c>
      <c r="E3" s="90"/>
      <c r="F3" s="15"/>
      <c r="G3" s="15"/>
      <c r="H3" s="15"/>
      <c r="I3" s="15"/>
      <c r="J3" s="15"/>
      <c r="K3" s="15"/>
      <c r="L3" s="15"/>
      <c r="M3" s="15"/>
    </row>
    <row r="4" spans="1:13" x14ac:dyDescent="0.3">
      <c r="A4" s="1"/>
      <c r="B4" s="2"/>
      <c r="C4" s="4"/>
    </row>
    <row r="5" spans="1:13" ht="61.9" customHeight="1" x14ac:dyDescent="0.3">
      <c r="A5" s="94" t="s">
        <v>92</v>
      </c>
      <c r="B5" s="94"/>
      <c r="C5" s="94"/>
      <c r="D5" s="94"/>
      <c r="E5" s="94"/>
      <c r="F5" s="15"/>
      <c r="G5" s="15"/>
      <c r="H5" s="15"/>
      <c r="I5" s="15"/>
      <c r="J5" s="15"/>
      <c r="K5" s="15"/>
      <c r="L5" s="15"/>
    </row>
    <row r="6" spans="1:13" x14ac:dyDescent="0.3">
      <c r="A6" s="5"/>
      <c r="B6" s="17"/>
      <c r="C6" s="6"/>
      <c r="E6" s="7" t="s">
        <v>0</v>
      </c>
    </row>
    <row r="7" spans="1:13" ht="63" customHeight="1" x14ac:dyDescent="0.3">
      <c r="A7" s="95" t="s">
        <v>20</v>
      </c>
      <c r="B7" s="95"/>
      <c r="C7" s="96" t="s">
        <v>33</v>
      </c>
      <c r="D7" s="98" t="s">
        <v>1</v>
      </c>
      <c r="E7" s="99"/>
      <c r="I7" s="28"/>
      <c r="J7" s="28"/>
    </row>
    <row r="8" spans="1:13" ht="31.15" customHeight="1" x14ac:dyDescent="0.3">
      <c r="A8" s="67" t="s">
        <v>16</v>
      </c>
      <c r="B8" s="67" t="s">
        <v>15</v>
      </c>
      <c r="C8" s="97"/>
      <c r="D8" s="37" t="s">
        <v>7</v>
      </c>
      <c r="E8" s="37" t="s">
        <v>8</v>
      </c>
      <c r="J8" s="28"/>
    </row>
    <row r="9" spans="1:13" ht="23.45" customHeight="1" x14ac:dyDescent="0.3">
      <c r="A9" s="69"/>
      <c r="B9" s="75"/>
      <c r="C9" s="39" t="s">
        <v>74</v>
      </c>
      <c r="D9" s="37">
        <f>D10</f>
        <v>-20000</v>
      </c>
      <c r="E9" s="37">
        <f>E10</f>
        <v>-20000</v>
      </c>
      <c r="J9" s="28"/>
    </row>
    <row r="10" spans="1:13" ht="19.149999999999999" customHeight="1" x14ac:dyDescent="0.3">
      <c r="A10" s="68" t="s">
        <v>75</v>
      </c>
      <c r="B10" s="68"/>
      <c r="C10" s="9" t="s">
        <v>29</v>
      </c>
      <c r="D10" s="37">
        <f>D17</f>
        <v>-20000</v>
      </c>
      <c r="E10" s="37">
        <f>E17</f>
        <v>-20000</v>
      </c>
      <c r="J10" s="28"/>
    </row>
    <row r="11" spans="1:13" ht="19.149999999999999" customHeight="1" x14ac:dyDescent="0.3">
      <c r="A11" s="91"/>
      <c r="B11" s="91"/>
      <c r="C11" s="57" t="s">
        <v>76</v>
      </c>
      <c r="D11" s="37"/>
      <c r="E11" s="37"/>
      <c r="J11" s="28"/>
    </row>
    <row r="12" spans="1:13" ht="19.149999999999999" customHeight="1" x14ac:dyDescent="0.3">
      <c r="A12" s="92"/>
      <c r="B12" s="92"/>
      <c r="C12" s="20" t="s">
        <v>28</v>
      </c>
      <c r="D12" s="37"/>
      <c r="E12" s="37"/>
      <c r="J12" s="28"/>
    </row>
    <row r="13" spans="1:13" ht="47.45" customHeight="1" x14ac:dyDescent="0.3">
      <c r="A13" s="92"/>
      <c r="B13" s="92"/>
      <c r="C13" s="57" t="s">
        <v>80</v>
      </c>
      <c r="D13" s="37"/>
      <c r="E13" s="37"/>
      <c r="J13" s="28"/>
    </row>
    <row r="14" spans="1:13" ht="18.600000000000001" customHeight="1" x14ac:dyDescent="0.3">
      <c r="A14" s="92"/>
      <c r="B14" s="92"/>
      <c r="C14" s="9" t="s">
        <v>27</v>
      </c>
      <c r="D14" s="37"/>
      <c r="E14" s="37"/>
      <c r="J14" s="28"/>
    </row>
    <row r="15" spans="1:13" ht="33" customHeight="1" x14ac:dyDescent="0.3">
      <c r="A15" s="93"/>
      <c r="B15" s="93"/>
      <c r="C15" s="57" t="s">
        <v>81</v>
      </c>
      <c r="D15" s="37"/>
      <c r="E15" s="37"/>
      <c r="J15" s="28"/>
    </row>
    <row r="16" spans="1:13" ht="16.899999999999999" customHeight="1" x14ac:dyDescent="0.3">
      <c r="A16" s="87" t="s">
        <v>25</v>
      </c>
      <c r="B16" s="87"/>
      <c r="C16" s="87"/>
      <c r="D16" s="87"/>
      <c r="E16" s="87"/>
      <c r="J16" s="28"/>
    </row>
    <row r="17" spans="1:10" ht="19.149999999999999" customHeight="1" x14ac:dyDescent="0.3">
      <c r="A17" s="88"/>
      <c r="B17" s="89" t="s">
        <v>24</v>
      </c>
      <c r="C17" s="9" t="s">
        <v>5</v>
      </c>
      <c r="D17" s="37">
        <v>-20000</v>
      </c>
      <c r="E17" s="37">
        <v>-20000</v>
      </c>
      <c r="J17" s="28"/>
    </row>
    <row r="18" spans="1:10" ht="19.149999999999999" customHeight="1" x14ac:dyDescent="0.3">
      <c r="A18" s="88"/>
      <c r="B18" s="89"/>
      <c r="C18" s="57" t="s">
        <v>77</v>
      </c>
      <c r="D18" s="37"/>
      <c r="E18" s="37"/>
      <c r="J18" s="28"/>
    </row>
    <row r="19" spans="1:10" ht="19.149999999999999" customHeight="1" x14ac:dyDescent="0.3">
      <c r="A19" s="88"/>
      <c r="B19" s="89"/>
      <c r="C19" s="9" t="s">
        <v>22</v>
      </c>
      <c r="D19" s="37"/>
      <c r="E19" s="37"/>
      <c r="J19" s="28"/>
    </row>
    <row r="20" spans="1:10" ht="78.599999999999994" customHeight="1" x14ac:dyDescent="0.3">
      <c r="A20" s="88"/>
      <c r="B20" s="89"/>
      <c r="C20" s="57" t="s">
        <v>82</v>
      </c>
      <c r="D20" s="37"/>
      <c r="E20" s="37"/>
      <c r="J20" s="28"/>
    </row>
    <row r="21" spans="1:10" ht="20.45" customHeight="1" x14ac:dyDescent="0.3">
      <c r="A21" s="88"/>
      <c r="B21" s="89"/>
      <c r="C21" s="57" t="s">
        <v>6</v>
      </c>
      <c r="D21" s="37"/>
      <c r="E21" s="37"/>
      <c r="J21" s="28"/>
    </row>
    <row r="22" spans="1:10" ht="20.45" customHeight="1" x14ac:dyDescent="0.3">
      <c r="A22" s="88"/>
      <c r="B22" s="89"/>
      <c r="C22" s="57" t="s">
        <v>23</v>
      </c>
      <c r="D22" s="37"/>
      <c r="E22" s="37"/>
      <c r="J22" s="28"/>
    </row>
    <row r="23" spans="1:10" ht="23.45" customHeight="1" x14ac:dyDescent="0.35">
      <c r="A23" s="23"/>
      <c r="B23" s="21"/>
      <c r="C23" s="40" t="s">
        <v>79</v>
      </c>
      <c r="D23" s="26">
        <f t="shared" ref="D23:E23" si="0">D24</f>
        <v>20000</v>
      </c>
      <c r="E23" s="26">
        <f t="shared" si="0"/>
        <v>20000</v>
      </c>
      <c r="G23" s="41"/>
      <c r="H23" s="41"/>
      <c r="I23" s="41"/>
    </row>
    <row r="24" spans="1:10" ht="21" customHeight="1" x14ac:dyDescent="0.3">
      <c r="A24" s="18" t="s">
        <v>4</v>
      </c>
      <c r="B24" s="18"/>
      <c r="C24" s="9" t="s">
        <v>29</v>
      </c>
      <c r="D24" s="22">
        <f>D31</f>
        <v>20000</v>
      </c>
      <c r="E24" s="22">
        <f>E31</f>
        <v>20000</v>
      </c>
      <c r="G24" s="28"/>
      <c r="H24" s="28"/>
      <c r="I24" s="28"/>
    </row>
    <row r="25" spans="1:10" ht="34.9" customHeight="1" x14ac:dyDescent="0.3">
      <c r="A25" s="91"/>
      <c r="B25" s="91"/>
      <c r="C25" s="29" t="s">
        <v>38</v>
      </c>
      <c r="D25" s="22"/>
      <c r="E25" s="14"/>
      <c r="G25" s="28"/>
      <c r="H25" s="28"/>
      <c r="I25" s="28"/>
    </row>
    <row r="26" spans="1:10" ht="21" customHeight="1" x14ac:dyDescent="0.3">
      <c r="A26" s="92"/>
      <c r="B26" s="92"/>
      <c r="C26" s="20" t="s">
        <v>28</v>
      </c>
      <c r="D26" s="22"/>
      <c r="E26" s="14"/>
      <c r="G26" s="28"/>
      <c r="H26" s="28"/>
      <c r="I26" s="28"/>
    </row>
    <row r="27" spans="1:10" ht="79.150000000000006" customHeight="1" x14ac:dyDescent="0.3">
      <c r="A27" s="92"/>
      <c r="B27" s="92"/>
      <c r="C27" s="29" t="s">
        <v>39</v>
      </c>
      <c r="D27" s="27"/>
      <c r="E27" s="27"/>
    </row>
    <row r="28" spans="1:10" ht="21" customHeight="1" x14ac:dyDescent="0.3">
      <c r="A28" s="92"/>
      <c r="B28" s="92"/>
      <c r="C28" s="9" t="s">
        <v>27</v>
      </c>
      <c r="D28" s="27"/>
      <c r="E28" s="27"/>
    </row>
    <row r="29" spans="1:10" ht="53.45" customHeight="1" x14ac:dyDescent="0.3">
      <c r="A29" s="93"/>
      <c r="B29" s="93"/>
      <c r="C29" s="29" t="s">
        <v>26</v>
      </c>
      <c r="D29" s="27"/>
      <c r="E29" s="27"/>
    </row>
    <row r="30" spans="1:10" ht="21" customHeight="1" x14ac:dyDescent="0.3">
      <c r="A30" s="87" t="s">
        <v>25</v>
      </c>
      <c r="B30" s="87"/>
      <c r="C30" s="87"/>
      <c r="D30" s="87"/>
      <c r="E30" s="87"/>
    </row>
    <row r="31" spans="1:10" ht="21" customHeight="1" x14ac:dyDescent="0.3">
      <c r="A31" s="88"/>
      <c r="B31" s="89" t="s">
        <v>24</v>
      </c>
      <c r="C31" s="9" t="s">
        <v>5</v>
      </c>
      <c r="D31" s="22">
        <v>20000</v>
      </c>
      <c r="E31" s="22">
        <v>20000</v>
      </c>
    </row>
    <row r="32" spans="1:10" ht="66.599999999999994" customHeight="1" x14ac:dyDescent="0.3">
      <c r="A32" s="88"/>
      <c r="B32" s="89"/>
      <c r="C32" s="29" t="s">
        <v>45</v>
      </c>
      <c r="D32" s="27"/>
      <c r="E32" s="27"/>
    </row>
    <row r="33" spans="1:5" ht="21" customHeight="1" x14ac:dyDescent="0.3">
      <c r="A33" s="88"/>
      <c r="B33" s="89"/>
      <c r="C33" s="9" t="s">
        <v>22</v>
      </c>
      <c r="D33" s="27"/>
      <c r="E33" s="27"/>
    </row>
    <row r="34" spans="1:5" ht="100.15" customHeight="1" x14ac:dyDescent="0.3">
      <c r="A34" s="88"/>
      <c r="B34" s="89"/>
      <c r="C34" s="38" t="s">
        <v>46</v>
      </c>
      <c r="D34" s="27"/>
      <c r="E34" s="27"/>
    </row>
    <row r="35" spans="1:5" ht="16.149999999999999" customHeight="1" x14ac:dyDescent="0.3">
      <c r="A35" s="88"/>
      <c r="B35" s="89"/>
      <c r="C35" s="9" t="s">
        <v>6</v>
      </c>
      <c r="D35" s="27"/>
      <c r="E35" s="27"/>
    </row>
    <row r="36" spans="1:5" ht="21" customHeight="1" x14ac:dyDescent="0.3">
      <c r="A36" s="88"/>
      <c r="B36" s="89"/>
      <c r="C36" s="29" t="s">
        <v>23</v>
      </c>
      <c r="D36" s="27"/>
      <c r="E36" s="27"/>
    </row>
    <row r="37" spans="1:5" ht="21" customHeight="1" x14ac:dyDescent="0.3">
      <c r="A37" s="45"/>
      <c r="B37" s="46"/>
      <c r="C37" s="47"/>
      <c r="D37" s="48"/>
      <c r="E37" s="49"/>
    </row>
    <row r="38" spans="1:5" x14ac:dyDescent="0.3">
      <c r="A38" s="13"/>
      <c r="B38" s="13"/>
    </row>
    <row r="39" spans="1:5" ht="15.6" customHeight="1" x14ac:dyDescent="0.3">
      <c r="A39" s="13"/>
      <c r="B39" s="6"/>
      <c r="C39" s="6"/>
    </row>
    <row r="40" spans="1:5" x14ac:dyDescent="0.3">
      <c r="A40" s="13"/>
      <c r="B40" s="6"/>
      <c r="C40" s="6"/>
    </row>
    <row r="41" spans="1:5" x14ac:dyDescent="0.3">
      <c r="A41" s="13"/>
      <c r="B41" s="13"/>
    </row>
    <row r="42" spans="1:5" x14ac:dyDescent="0.3">
      <c r="A42" s="13"/>
      <c r="B42" s="13"/>
    </row>
    <row r="43" spans="1:5" x14ac:dyDescent="0.3">
      <c r="A43" s="13"/>
      <c r="B43" s="13"/>
    </row>
    <row r="44" spans="1:5" x14ac:dyDescent="0.3">
      <c r="A44" s="13"/>
      <c r="B44" s="13"/>
    </row>
    <row r="45" spans="1:5" x14ac:dyDescent="0.3">
      <c r="A45" s="13"/>
      <c r="B45" s="13"/>
    </row>
    <row r="46" spans="1:5" x14ac:dyDescent="0.3">
      <c r="A46" s="13"/>
      <c r="B46" s="13"/>
    </row>
    <row r="47" spans="1:5" x14ac:dyDescent="0.3">
      <c r="A47" s="13"/>
      <c r="B47" s="13"/>
    </row>
  </sheetData>
  <mergeCells count="17">
    <mergeCell ref="A16:E16"/>
    <mergeCell ref="A30:E30"/>
    <mergeCell ref="A31:A36"/>
    <mergeCell ref="B31:B36"/>
    <mergeCell ref="D1:E1"/>
    <mergeCell ref="D2:E2"/>
    <mergeCell ref="D3:E3"/>
    <mergeCell ref="A25:A29"/>
    <mergeCell ref="B25:B29"/>
    <mergeCell ref="A5:E5"/>
    <mergeCell ref="A7:B7"/>
    <mergeCell ref="C7:C8"/>
    <mergeCell ref="D7:E7"/>
    <mergeCell ref="A11:A15"/>
    <mergeCell ref="B11:B15"/>
    <mergeCell ref="A17:A22"/>
    <mergeCell ref="B17:B22"/>
  </mergeCells>
  <pageMargins left="0.23622047244094491" right="0.23622047244094491" top="0.74803149606299213" bottom="0.74803149606299213" header="0.31496062992125984" footer="0.31496062992125984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31" zoomScaleNormal="100" zoomScaleSheetLayoutView="100" workbookViewId="0">
      <selection activeCell="F23" sqref="F23"/>
    </sheetView>
  </sheetViews>
  <sheetFormatPr defaultColWidth="8.85546875" defaultRowHeight="16.5" x14ac:dyDescent="0.3"/>
  <cols>
    <col min="1" max="3" width="8.85546875" style="3"/>
    <col min="4" max="4" width="8.85546875" style="3" customWidth="1"/>
    <col min="5" max="5" width="8.5703125" style="3" customWidth="1"/>
    <col min="6" max="6" width="40" style="3" customWidth="1"/>
    <col min="7" max="8" width="18.28515625" style="3" customWidth="1"/>
    <col min="9" max="16384" width="8.85546875" style="3"/>
  </cols>
  <sheetData>
    <row r="1" spans="1:16" x14ac:dyDescent="0.3">
      <c r="D1" s="1"/>
      <c r="E1" s="2"/>
      <c r="G1" s="90" t="s">
        <v>40</v>
      </c>
      <c r="H1" s="90"/>
    </row>
    <row r="2" spans="1:16" ht="15.6" customHeight="1" x14ac:dyDescent="0.3">
      <c r="D2" s="1"/>
      <c r="E2" s="2"/>
      <c r="G2" s="90" t="s">
        <v>56</v>
      </c>
      <c r="H2" s="90"/>
      <c r="I2" s="15"/>
      <c r="J2" s="15"/>
      <c r="K2" s="15"/>
      <c r="L2" s="15"/>
      <c r="M2" s="15"/>
      <c r="N2" s="15"/>
      <c r="O2" s="15"/>
      <c r="P2" s="15"/>
    </row>
    <row r="3" spans="1:16" ht="18.600000000000001" customHeight="1" x14ac:dyDescent="0.3">
      <c r="D3" s="1"/>
      <c r="E3" s="2"/>
      <c r="F3" s="4"/>
      <c r="G3" s="90" t="s">
        <v>3</v>
      </c>
      <c r="H3" s="90"/>
    </row>
    <row r="4" spans="1:16" x14ac:dyDescent="0.3">
      <c r="D4" s="1"/>
      <c r="E4" s="2"/>
      <c r="F4" s="4"/>
      <c r="G4" s="52"/>
      <c r="H4" s="52"/>
    </row>
    <row r="5" spans="1:16" ht="37.9" customHeight="1" x14ac:dyDescent="0.3">
      <c r="A5" s="102" t="s">
        <v>55</v>
      </c>
      <c r="B5" s="102"/>
      <c r="C5" s="102"/>
      <c r="D5" s="102"/>
      <c r="E5" s="102"/>
      <c r="F5" s="102"/>
      <c r="G5" s="102"/>
      <c r="H5" s="102"/>
      <c r="I5" s="15"/>
      <c r="J5" s="15"/>
      <c r="K5" s="15"/>
      <c r="L5" s="15"/>
      <c r="M5" s="15"/>
      <c r="N5" s="15"/>
      <c r="O5" s="15"/>
    </row>
    <row r="6" spans="1:16" x14ac:dyDescent="0.3">
      <c r="D6" s="5"/>
      <c r="E6" s="17"/>
      <c r="F6" s="6"/>
      <c r="H6" s="7" t="s">
        <v>0</v>
      </c>
    </row>
    <row r="7" spans="1:16" ht="67.900000000000006" customHeight="1" x14ac:dyDescent="0.3">
      <c r="A7" s="100" t="s">
        <v>21</v>
      </c>
      <c r="B7" s="100"/>
      <c r="C7" s="100"/>
      <c r="D7" s="101" t="s">
        <v>20</v>
      </c>
      <c r="E7" s="95"/>
      <c r="F7" s="96" t="s">
        <v>35</v>
      </c>
      <c r="G7" s="98" t="s">
        <v>1</v>
      </c>
      <c r="H7" s="99"/>
    </row>
    <row r="8" spans="1:16" ht="36" customHeight="1" x14ac:dyDescent="0.3">
      <c r="A8" s="70" t="s">
        <v>19</v>
      </c>
      <c r="B8" s="70" t="s">
        <v>18</v>
      </c>
      <c r="C8" s="70" t="s">
        <v>17</v>
      </c>
      <c r="D8" s="72" t="s">
        <v>16</v>
      </c>
      <c r="E8" s="71" t="s">
        <v>15</v>
      </c>
      <c r="F8" s="97"/>
      <c r="G8" s="26" t="s">
        <v>7</v>
      </c>
      <c r="H8" s="26" t="s">
        <v>8</v>
      </c>
    </row>
    <row r="9" spans="1:16" ht="30" customHeight="1" x14ac:dyDescent="0.3">
      <c r="A9" s="70"/>
      <c r="B9" s="70"/>
      <c r="C9" s="70"/>
      <c r="D9" s="72"/>
      <c r="E9" s="71"/>
      <c r="F9" s="39" t="s">
        <v>74</v>
      </c>
      <c r="G9" s="37">
        <f>G10</f>
        <v>-20000</v>
      </c>
      <c r="H9" s="37">
        <f>H10</f>
        <v>-20000</v>
      </c>
    </row>
    <row r="10" spans="1:16" ht="51" customHeight="1" x14ac:dyDescent="0.3">
      <c r="A10" s="68" t="s">
        <v>83</v>
      </c>
      <c r="B10" s="68"/>
      <c r="C10" s="68"/>
      <c r="D10" s="68"/>
      <c r="E10" s="68"/>
      <c r="F10" s="8" t="s">
        <v>84</v>
      </c>
      <c r="G10" s="37">
        <f>G12</f>
        <v>-20000</v>
      </c>
      <c r="H10" s="37">
        <f>H12</f>
        <v>-20000</v>
      </c>
    </row>
    <row r="11" spans="1:16" ht="16.899999999999999" customHeight="1" x14ac:dyDescent="0.3">
      <c r="A11" s="68"/>
      <c r="B11" s="68"/>
      <c r="C11" s="68"/>
      <c r="D11" s="68"/>
      <c r="E11" s="68"/>
      <c r="F11" s="8" t="s">
        <v>41</v>
      </c>
      <c r="G11" s="37"/>
      <c r="H11" s="37"/>
    </row>
    <row r="12" spans="1:16" ht="31.9" customHeight="1" x14ac:dyDescent="0.3">
      <c r="A12" s="68"/>
      <c r="B12" s="68" t="s">
        <v>13</v>
      </c>
      <c r="C12" s="68"/>
      <c r="D12" s="68"/>
      <c r="E12" s="68"/>
      <c r="F12" s="8" t="s">
        <v>85</v>
      </c>
      <c r="G12" s="37">
        <f>G14</f>
        <v>-20000</v>
      </c>
      <c r="H12" s="37">
        <f>H14</f>
        <v>-20000</v>
      </c>
    </row>
    <row r="13" spans="1:16" ht="15.6" customHeight="1" x14ac:dyDescent="0.3">
      <c r="A13" s="68"/>
      <c r="B13" s="68"/>
      <c r="C13" s="68"/>
      <c r="D13" s="68"/>
      <c r="E13" s="68"/>
      <c r="F13" s="8" t="s">
        <v>41</v>
      </c>
      <c r="G13" s="37"/>
      <c r="H13" s="37"/>
    </row>
    <row r="14" spans="1:16" ht="20.45" customHeight="1" x14ac:dyDescent="0.3">
      <c r="A14" s="68"/>
      <c r="B14" s="68"/>
      <c r="C14" s="68" t="s">
        <v>13</v>
      </c>
      <c r="D14" s="68"/>
      <c r="E14" s="68"/>
      <c r="F14" s="76" t="s">
        <v>86</v>
      </c>
      <c r="G14" s="37">
        <f>G16</f>
        <v>-20000</v>
      </c>
      <c r="H14" s="37">
        <f>H16</f>
        <v>-20000</v>
      </c>
    </row>
    <row r="15" spans="1:16" ht="16.899999999999999" customHeight="1" x14ac:dyDescent="0.3">
      <c r="A15" s="68"/>
      <c r="B15" s="68"/>
      <c r="C15" s="68"/>
      <c r="D15" s="68"/>
      <c r="E15" s="68"/>
      <c r="F15" s="8" t="s">
        <v>41</v>
      </c>
      <c r="G15" s="37"/>
      <c r="H15" s="37"/>
    </row>
    <row r="16" spans="1:16" ht="35.25" customHeight="1" x14ac:dyDescent="0.3">
      <c r="A16" s="66"/>
      <c r="B16" s="66"/>
      <c r="C16" s="66"/>
      <c r="D16" s="66">
        <v>1139</v>
      </c>
      <c r="E16" s="66">
        <v>11001</v>
      </c>
      <c r="F16" s="8" t="s">
        <v>76</v>
      </c>
      <c r="G16" s="37">
        <f>G18</f>
        <v>-20000</v>
      </c>
      <c r="H16" s="37">
        <f>H18</f>
        <v>-20000</v>
      </c>
    </row>
    <row r="17" spans="1:13" ht="19.149999999999999" customHeight="1" x14ac:dyDescent="0.3">
      <c r="A17" s="83"/>
      <c r="B17" s="83"/>
      <c r="C17" s="83"/>
      <c r="D17" s="83"/>
      <c r="E17" s="83"/>
      <c r="F17" s="85" t="s">
        <v>36</v>
      </c>
      <c r="G17" s="37"/>
      <c r="H17" s="37"/>
    </row>
    <row r="18" spans="1:13" ht="21" customHeight="1" x14ac:dyDescent="0.3">
      <c r="A18" s="66"/>
      <c r="B18" s="66"/>
      <c r="C18" s="66"/>
      <c r="D18" s="66"/>
      <c r="E18" s="66"/>
      <c r="F18" s="86" t="s">
        <v>74</v>
      </c>
      <c r="G18" s="37">
        <f>G20</f>
        <v>-20000</v>
      </c>
      <c r="H18" s="37">
        <f>H20</f>
        <v>-20000</v>
      </c>
    </row>
    <row r="19" spans="1:13" ht="45" customHeight="1" x14ac:dyDescent="0.3">
      <c r="A19" s="83"/>
      <c r="B19" s="83"/>
      <c r="C19" s="83"/>
      <c r="D19" s="44"/>
      <c r="E19" s="83"/>
      <c r="F19" s="84" t="s">
        <v>37</v>
      </c>
      <c r="G19" s="37"/>
      <c r="H19" s="37"/>
    </row>
    <row r="20" spans="1:13" ht="21" customHeight="1" x14ac:dyDescent="0.3">
      <c r="A20" s="83"/>
      <c r="B20" s="83"/>
      <c r="C20" s="83"/>
      <c r="D20" s="44"/>
      <c r="E20" s="83"/>
      <c r="F20" s="84" t="s">
        <v>54</v>
      </c>
      <c r="G20" s="37">
        <f t="shared" ref="G20:H22" si="0">G21</f>
        <v>-20000</v>
      </c>
      <c r="H20" s="37">
        <f t="shared" si="0"/>
        <v>-20000</v>
      </c>
    </row>
    <row r="21" spans="1:13" ht="21" customHeight="1" x14ac:dyDescent="0.3">
      <c r="A21" s="83"/>
      <c r="B21" s="83"/>
      <c r="C21" s="83"/>
      <c r="D21" s="44"/>
      <c r="E21" s="83"/>
      <c r="F21" s="84" t="s">
        <v>44</v>
      </c>
      <c r="G21" s="37">
        <f t="shared" si="0"/>
        <v>-20000</v>
      </c>
      <c r="H21" s="37">
        <f t="shared" si="0"/>
        <v>-20000</v>
      </c>
    </row>
    <row r="22" spans="1:13" ht="21" customHeight="1" x14ac:dyDescent="0.3">
      <c r="A22" s="83"/>
      <c r="B22" s="83"/>
      <c r="C22" s="83"/>
      <c r="D22" s="44"/>
      <c r="E22" s="83"/>
      <c r="F22" s="84" t="s">
        <v>96</v>
      </c>
      <c r="G22" s="37">
        <f t="shared" si="0"/>
        <v>-20000</v>
      </c>
      <c r="H22" s="37">
        <f t="shared" si="0"/>
        <v>-20000</v>
      </c>
    </row>
    <row r="23" spans="1:13" ht="21" customHeight="1" x14ac:dyDescent="0.3">
      <c r="A23" s="83"/>
      <c r="B23" s="83"/>
      <c r="C23" s="83"/>
      <c r="D23" s="44"/>
      <c r="E23" s="83"/>
      <c r="F23" s="59" t="s">
        <v>95</v>
      </c>
      <c r="G23" s="37">
        <v>-20000</v>
      </c>
      <c r="H23" s="37">
        <v>-20000</v>
      </c>
    </row>
    <row r="24" spans="1:13" ht="25.9" customHeight="1" x14ac:dyDescent="0.3">
      <c r="A24" s="10"/>
      <c r="B24" s="10"/>
      <c r="C24" s="10"/>
      <c r="D24" s="43"/>
      <c r="E24" s="18"/>
      <c r="F24" s="39" t="s">
        <v>79</v>
      </c>
      <c r="G24" s="22">
        <f t="shared" ref="G24:H24" si="1">G25</f>
        <v>20000</v>
      </c>
      <c r="H24" s="22">
        <f t="shared" si="1"/>
        <v>20000</v>
      </c>
      <c r="J24" s="28"/>
      <c r="K24" s="28"/>
      <c r="L24" s="28"/>
      <c r="M24" s="28"/>
    </row>
    <row r="25" spans="1:13" ht="33.6" customHeight="1" x14ac:dyDescent="0.3">
      <c r="A25" s="42" t="s">
        <v>13</v>
      </c>
      <c r="B25" s="42"/>
      <c r="C25" s="42"/>
      <c r="D25" s="42"/>
      <c r="E25" s="42"/>
      <c r="F25" s="8" t="s">
        <v>43</v>
      </c>
      <c r="G25" s="22">
        <f t="shared" ref="G25:H25" si="2">G27</f>
        <v>20000</v>
      </c>
      <c r="H25" s="22">
        <f t="shared" si="2"/>
        <v>20000</v>
      </c>
    </row>
    <row r="26" spans="1:13" ht="19.149999999999999" customHeight="1" x14ac:dyDescent="0.3">
      <c r="A26" s="42"/>
      <c r="B26" s="42"/>
      <c r="C26" s="42"/>
      <c r="D26" s="42"/>
      <c r="E26" s="42"/>
      <c r="F26" s="8" t="s">
        <v>41</v>
      </c>
      <c r="G26" s="22"/>
      <c r="H26" s="22"/>
    </row>
    <row r="27" spans="1:13" ht="51.6" customHeight="1" x14ac:dyDescent="0.3">
      <c r="A27" s="42"/>
      <c r="B27" s="42" t="s">
        <v>14</v>
      </c>
      <c r="C27" s="42"/>
      <c r="D27" s="42"/>
      <c r="E27" s="42"/>
      <c r="F27" s="8" t="s">
        <v>42</v>
      </c>
      <c r="G27" s="22">
        <f t="shared" ref="G27:H27" si="3">G29</f>
        <v>20000</v>
      </c>
      <c r="H27" s="22">
        <f t="shared" si="3"/>
        <v>20000</v>
      </c>
    </row>
    <row r="28" spans="1:13" ht="18.600000000000001" customHeight="1" x14ac:dyDescent="0.3">
      <c r="A28" s="42"/>
      <c r="B28" s="42"/>
      <c r="C28" s="42"/>
      <c r="D28" s="42"/>
      <c r="E28" s="42"/>
      <c r="F28" s="8" t="s">
        <v>41</v>
      </c>
      <c r="G28" s="22"/>
      <c r="H28" s="22"/>
    </row>
    <row r="29" spans="1:13" ht="49.15" customHeight="1" x14ac:dyDescent="0.3">
      <c r="A29" s="42"/>
      <c r="B29" s="42"/>
      <c r="C29" s="42" t="s">
        <v>13</v>
      </c>
      <c r="D29" s="42"/>
      <c r="E29" s="42"/>
      <c r="F29" s="8" t="s">
        <v>42</v>
      </c>
      <c r="G29" s="22">
        <f t="shared" ref="G29:H29" si="4">G31</f>
        <v>20000</v>
      </c>
      <c r="H29" s="22">
        <f t="shared" si="4"/>
        <v>20000</v>
      </c>
    </row>
    <row r="30" spans="1:13" ht="21" customHeight="1" x14ac:dyDescent="0.3">
      <c r="A30" s="42"/>
      <c r="B30" s="42"/>
      <c r="C30" s="42"/>
      <c r="D30" s="42"/>
      <c r="E30" s="42"/>
      <c r="F30" s="8" t="s">
        <v>41</v>
      </c>
      <c r="G30" s="22"/>
      <c r="H30" s="22"/>
    </row>
    <row r="31" spans="1:13" ht="52.15" customHeight="1" x14ac:dyDescent="0.3">
      <c r="A31" s="10"/>
      <c r="B31" s="10"/>
      <c r="C31" s="10"/>
      <c r="D31" s="44">
        <v>1012</v>
      </c>
      <c r="E31" s="25"/>
      <c r="F31" s="32" t="s">
        <v>49</v>
      </c>
      <c r="G31" s="22">
        <f>G33</f>
        <v>20000</v>
      </c>
      <c r="H31" s="22">
        <f>H33</f>
        <v>20000</v>
      </c>
    </row>
    <row r="32" spans="1:13" ht="16.899999999999999" customHeight="1" x14ac:dyDescent="0.3">
      <c r="A32" s="10"/>
      <c r="B32" s="10"/>
      <c r="C32" s="10"/>
      <c r="D32" s="44"/>
      <c r="E32" s="30"/>
      <c r="F32" s="8" t="s">
        <v>34</v>
      </c>
      <c r="G32" s="22"/>
      <c r="H32" s="22"/>
    </row>
    <row r="33" spans="1:8" ht="99" customHeight="1" x14ac:dyDescent="0.3">
      <c r="A33" s="10"/>
      <c r="B33" s="10"/>
      <c r="C33" s="10"/>
      <c r="D33" s="44"/>
      <c r="E33" s="30" t="s">
        <v>24</v>
      </c>
      <c r="F33" s="32" t="s">
        <v>45</v>
      </c>
      <c r="G33" s="22">
        <f t="shared" ref="G33:H33" si="5">G35</f>
        <v>20000</v>
      </c>
      <c r="H33" s="22">
        <f t="shared" si="5"/>
        <v>20000</v>
      </c>
    </row>
    <row r="34" spans="1:8" ht="18" customHeight="1" x14ac:dyDescent="0.3">
      <c r="A34" s="10"/>
      <c r="B34" s="10"/>
      <c r="C34" s="10"/>
      <c r="D34" s="44"/>
      <c r="E34" s="25"/>
      <c r="F34" s="31" t="s">
        <v>36</v>
      </c>
      <c r="G34" s="22"/>
      <c r="H34" s="22"/>
    </row>
    <row r="35" spans="1:8" ht="19.149999999999999" customHeight="1" x14ac:dyDescent="0.3">
      <c r="A35" s="10"/>
      <c r="B35" s="10"/>
      <c r="C35" s="10"/>
      <c r="D35" s="44"/>
      <c r="E35" s="16"/>
      <c r="F35" s="9" t="s">
        <v>79</v>
      </c>
      <c r="G35" s="22">
        <f t="shared" ref="G35:H35" si="6">G37</f>
        <v>20000</v>
      </c>
      <c r="H35" s="22">
        <f t="shared" si="6"/>
        <v>20000</v>
      </c>
    </row>
    <row r="36" spans="1:8" ht="48.6" customHeight="1" x14ac:dyDescent="0.3">
      <c r="A36" s="10"/>
      <c r="B36" s="10"/>
      <c r="C36" s="10"/>
      <c r="D36" s="44"/>
      <c r="E36" s="24"/>
      <c r="F36" s="32" t="s">
        <v>37</v>
      </c>
      <c r="G36" s="22"/>
      <c r="H36" s="22"/>
    </row>
    <row r="37" spans="1:8" ht="23.45" customHeight="1" x14ac:dyDescent="0.3">
      <c r="A37" s="10"/>
      <c r="B37" s="10"/>
      <c r="C37" s="10"/>
      <c r="D37" s="44"/>
      <c r="E37" s="16"/>
      <c r="F37" s="32" t="s">
        <v>54</v>
      </c>
      <c r="G37" s="22">
        <f t="shared" ref="G37:H37" si="7">G38</f>
        <v>20000</v>
      </c>
      <c r="H37" s="22">
        <f t="shared" si="7"/>
        <v>20000</v>
      </c>
    </row>
    <row r="38" spans="1:8" ht="22.15" customHeight="1" x14ac:dyDescent="0.3">
      <c r="A38" s="10"/>
      <c r="B38" s="10"/>
      <c r="C38" s="10"/>
      <c r="D38" s="43"/>
      <c r="E38" s="18"/>
      <c r="F38" s="8" t="s">
        <v>44</v>
      </c>
      <c r="G38" s="22">
        <f>G39</f>
        <v>20000</v>
      </c>
      <c r="H38" s="22">
        <f>H39</f>
        <v>20000</v>
      </c>
    </row>
    <row r="39" spans="1:8" ht="31.9" customHeight="1" x14ac:dyDescent="0.3">
      <c r="A39" s="10"/>
      <c r="B39" s="10"/>
      <c r="C39" s="10"/>
      <c r="D39" s="43"/>
      <c r="E39" s="53"/>
      <c r="F39" s="8" t="s">
        <v>52</v>
      </c>
      <c r="G39" s="22">
        <f>G40</f>
        <v>20000</v>
      </c>
      <c r="H39" s="22">
        <f>H40</f>
        <v>20000</v>
      </c>
    </row>
    <row r="40" spans="1:8" ht="29.45" customHeight="1" x14ac:dyDescent="0.3">
      <c r="A40" s="10"/>
      <c r="B40" s="10"/>
      <c r="C40" s="10"/>
      <c r="D40" s="43"/>
      <c r="E40" s="53"/>
      <c r="F40" s="33" t="s">
        <v>53</v>
      </c>
      <c r="G40" s="22">
        <f t="shared" ref="G40:H40" si="8">G41</f>
        <v>20000</v>
      </c>
      <c r="H40" s="22">
        <f t="shared" si="8"/>
        <v>20000</v>
      </c>
    </row>
    <row r="41" spans="1:8" ht="19.899999999999999" customHeight="1" x14ac:dyDescent="0.3">
      <c r="A41" s="10"/>
      <c r="B41" s="10"/>
      <c r="C41" s="10"/>
      <c r="D41" s="43"/>
      <c r="E41" s="53"/>
      <c r="F41" s="59" t="s">
        <v>51</v>
      </c>
      <c r="G41" s="22">
        <v>20000</v>
      </c>
      <c r="H41" s="22">
        <v>20000</v>
      </c>
    </row>
    <row r="42" spans="1:8" ht="14.45" customHeight="1" x14ac:dyDescent="0.3">
      <c r="A42" s="34"/>
      <c r="B42" s="34"/>
      <c r="C42" s="34"/>
      <c r="D42" s="45"/>
      <c r="E42" s="45"/>
      <c r="F42" s="50"/>
      <c r="G42" s="51"/>
      <c r="H42" s="51"/>
    </row>
    <row r="43" spans="1:8" ht="15.6" customHeight="1" x14ac:dyDescent="0.3">
      <c r="D43" s="13"/>
      <c r="E43" s="13"/>
    </row>
    <row r="44" spans="1:8" x14ac:dyDescent="0.3">
      <c r="D44" s="13"/>
      <c r="E44" s="13"/>
    </row>
    <row r="45" spans="1:8" x14ac:dyDescent="0.3">
      <c r="D45" s="13"/>
      <c r="E45" s="13"/>
    </row>
  </sheetData>
  <mergeCells count="8">
    <mergeCell ref="A7:C7"/>
    <mergeCell ref="G1:H1"/>
    <mergeCell ref="D7:E7"/>
    <mergeCell ref="F7:F8"/>
    <mergeCell ref="G2:H2"/>
    <mergeCell ref="G3:H3"/>
    <mergeCell ref="A5:H5"/>
    <mergeCell ref="G7:H7"/>
  </mergeCells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zoomScaleSheetLayoutView="100" workbookViewId="0"/>
  </sheetViews>
  <sheetFormatPr defaultColWidth="8.85546875" defaultRowHeight="16.5" x14ac:dyDescent="0.3"/>
  <cols>
    <col min="1" max="1" width="16.7109375" style="3" customWidth="1"/>
    <col min="2" max="2" width="18" style="3" customWidth="1"/>
    <col min="3" max="3" width="51.85546875" style="3" customWidth="1"/>
    <col min="4" max="5" width="20.42578125" style="3" customWidth="1"/>
    <col min="6" max="6" width="9.85546875" style="3" bestFit="1" customWidth="1"/>
    <col min="7" max="7" width="11.7109375" style="3" customWidth="1"/>
    <col min="8" max="8" width="11.5703125" style="3" customWidth="1"/>
    <col min="9" max="16384" width="8.85546875" style="3"/>
  </cols>
  <sheetData>
    <row r="1" spans="1:8" ht="18" customHeight="1" x14ac:dyDescent="0.3">
      <c r="A1" s="58"/>
      <c r="B1" s="58"/>
      <c r="C1" s="58"/>
      <c r="D1" s="109" t="s">
        <v>32</v>
      </c>
      <c r="E1" s="109"/>
      <c r="F1" s="34"/>
      <c r="G1" s="35"/>
      <c r="H1" s="35"/>
    </row>
    <row r="2" spans="1:8" ht="18" customHeight="1" x14ac:dyDescent="0.3">
      <c r="A2" s="58"/>
      <c r="B2" s="58"/>
      <c r="C2" s="58"/>
      <c r="D2" s="109" t="s">
        <v>56</v>
      </c>
      <c r="E2" s="109"/>
      <c r="F2" s="34"/>
      <c r="G2" s="35"/>
      <c r="H2" s="35"/>
    </row>
    <row r="3" spans="1:8" ht="18" customHeight="1" x14ac:dyDescent="0.3">
      <c r="A3" s="58"/>
      <c r="B3" s="58"/>
      <c r="C3" s="58"/>
      <c r="D3" s="109" t="s">
        <v>3</v>
      </c>
      <c r="E3" s="109"/>
      <c r="F3" s="34"/>
      <c r="G3" s="35"/>
      <c r="H3" s="35"/>
    </row>
    <row r="4" spans="1:8" ht="18" customHeight="1" x14ac:dyDescent="0.3">
      <c r="A4" s="58"/>
      <c r="B4" s="58"/>
      <c r="C4" s="58"/>
      <c r="D4" s="58"/>
      <c r="E4" s="58"/>
      <c r="F4" s="34"/>
      <c r="G4" s="35"/>
      <c r="H4" s="35"/>
    </row>
    <row r="5" spans="1:8" ht="35.450000000000003" customHeight="1" x14ac:dyDescent="0.3">
      <c r="A5" s="115" t="s">
        <v>87</v>
      </c>
      <c r="B5" s="115"/>
      <c r="C5" s="115"/>
      <c r="D5" s="115"/>
      <c r="E5" s="115"/>
      <c r="F5" s="34"/>
      <c r="G5" s="35"/>
      <c r="H5" s="35"/>
    </row>
    <row r="6" spans="1:8" ht="18" customHeight="1" x14ac:dyDescent="0.3">
      <c r="A6" s="58"/>
      <c r="B6" s="58"/>
      <c r="C6" s="58"/>
      <c r="D6" s="58"/>
      <c r="E6" s="58"/>
      <c r="F6" s="34"/>
      <c r="G6" s="35"/>
      <c r="H6" s="35"/>
    </row>
    <row r="7" spans="1:8" x14ac:dyDescent="0.3">
      <c r="A7" s="55"/>
      <c r="B7" s="55"/>
      <c r="C7" s="55"/>
      <c r="D7" s="55"/>
      <c r="E7" s="11"/>
      <c r="F7" s="34"/>
      <c r="G7" s="35"/>
      <c r="H7" s="35"/>
    </row>
    <row r="8" spans="1:8" x14ac:dyDescent="0.3">
      <c r="A8" s="110" t="s">
        <v>48</v>
      </c>
      <c r="B8" s="110"/>
      <c r="C8" s="110"/>
      <c r="D8" s="110"/>
      <c r="E8" s="110"/>
      <c r="F8" s="34"/>
      <c r="G8" s="34"/>
    </row>
    <row r="9" spans="1:8" x14ac:dyDescent="0.3">
      <c r="A9" s="116" t="s">
        <v>74</v>
      </c>
      <c r="B9" s="116"/>
      <c r="C9" s="116"/>
      <c r="D9" s="116"/>
      <c r="E9" s="116"/>
      <c r="F9" s="34"/>
      <c r="G9" s="34"/>
    </row>
    <row r="10" spans="1:8" x14ac:dyDescent="0.3">
      <c r="A10" s="105" t="s">
        <v>20</v>
      </c>
      <c r="B10" s="105"/>
      <c r="C10" s="103" t="s">
        <v>29</v>
      </c>
      <c r="D10" s="103"/>
      <c r="E10" s="103"/>
      <c r="F10" s="34"/>
      <c r="G10" s="34"/>
    </row>
    <row r="11" spans="1:8" x14ac:dyDescent="0.3">
      <c r="A11" s="105">
        <v>1139</v>
      </c>
      <c r="B11" s="105"/>
      <c r="C11" s="106" t="s">
        <v>77</v>
      </c>
      <c r="D11" s="107"/>
      <c r="E11" s="108"/>
      <c r="F11" s="34"/>
      <c r="G11" s="34"/>
    </row>
    <row r="12" spans="1:8" x14ac:dyDescent="0.3">
      <c r="A12" s="103" t="s">
        <v>31</v>
      </c>
      <c r="B12" s="103"/>
      <c r="C12" s="112"/>
      <c r="D12" s="113"/>
      <c r="E12" s="114"/>
      <c r="F12" s="34"/>
      <c r="G12" s="34"/>
    </row>
    <row r="13" spans="1:8" ht="64.900000000000006" customHeight="1" x14ac:dyDescent="0.3">
      <c r="A13" s="105" t="s">
        <v>9</v>
      </c>
      <c r="B13" s="105"/>
      <c r="C13" s="73" t="s">
        <v>75</v>
      </c>
      <c r="D13" s="98" t="s">
        <v>93</v>
      </c>
      <c r="E13" s="99"/>
      <c r="F13" s="34"/>
      <c r="G13" s="34"/>
    </row>
    <row r="14" spans="1:8" x14ac:dyDescent="0.3">
      <c r="A14" s="117" t="s">
        <v>10</v>
      </c>
      <c r="B14" s="117"/>
      <c r="C14" s="77" t="s">
        <v>24</v>
      </c>
      <c r="D14" s="74"/>
      <c r="E14" s="74"/>
      <c r="F14" s="34"/>
      <c r="G14" s="34"/>
    </row>
    <row r="15" spans="1:8" ht="17.45" customHeight="1" x14ac:dyDescent="0.3">
      <c r="A15" s="103" t="s">
        <v>5</v>
      </c>
      <c r="B15" s="103"/>
      <c r="C15" s="76" t="s">
        <v>77</v>
      </c>
      <c r="D15" s="74"/>
      <c r="E15" s="74"/>
      <c r="F15" s="34"/>
      <c r="G15" s="34"/>
    </row>
    <row r="16" spans="1:8" ht="99" x14ac:dyDescent="0.3">
      <c r="A16" s="103" t="s">
        <v>11</v>
      </c>
      <c r="B16" s="103"/>
      <c r="C16" s="12" t="s">
        <v>78</v>
      </c>
      <c r="D16" s="74"/>
      <c r="E16" s="74"/>
      <c r="F16" s="34"/>
      <c r="G16" s="34"/>
    </row>
    <row r="17" spans="1:8" x14ac:dyDescent="0.3">
      <c r="A17" s="103" t="s">
        <v>6</v>
      </c>
      <c r="B17" s="103"/>
      <c r="C17" s="12" t="s">
        <v>23</v>
      </c>
      <c r="D17" s="74"/>
      <c r="E17" s="74"/>
      <c r="F17" s="34"/>
      <c r="G17" s="34"/>
    </row>
    <row r="18" spans="1:8" x14ac:dyDescent="0.3">
      <c r="A18" s="103" t="s">
        <v>47</v>
      </c>
      <c r="B18" s="103"/>
      <c r="C18" s="12" t="s">
        <v>74</v>
      </c>
      <c r="D18" s="74"/>
      <c r="E18" s="74"/>
      <c r="F18" s="34"/>
      <c r="G18" s="34"/>
    </row>
    <row r="19" spans="1:8" x14ac:dyDescent="0.3">
      <c r="A19" s="103" t="s">
        <v>12</v>
      </c>
      <c r="B19" s="103"/>
      <c r="C19" s="103"/>
      <c r="D19" s="37">
        <v>-20000</v>
      </c>
      <c r="E19" s="37">
        <v>-20000</v>
      </c>
      <c r="F19" s="34"/>
      <c r="G19" s="34"/>
    </row>
    <row r="20" spans="1:8" ht="17.45" customHeight="1" x14ac:dyDescent="0.3">
      <c r="A20" s="104"/>
      <c r="B20" s="104"/>
      <c r="C20" s="104"/>
      <c r="D20" s="104"/>
      <c r="E20" s="104"/>
      <c r="F20" s="34"/>
      <c r="G20" s="34"/>
    </row>
    <row r="21" spans="1:8" x14ac:dyDescent="0.3">
      <c r="A21" s="111" t="s">
        <v>79</v>
      </c>
      <c r="B21" s="111"/>
      <c r="C21" s="111"/>
      <c r="D21" s="111"/>
      <c r="E21" s="111"/>
      <c r="F21" s="34"/>
      <c r="G21" s="34"/>
    </row>
    <row r="22" spans="1:8" x14ac:dyDescent="0.3">
      <c r="A22" s="105" t="s">
        <v>20</v>
      </c>
      <c r="B22" s="105"/>
      <c r="C22" s="103" t="s">
        <v>29</v>
      </c>
      <c r="D22" s="103"/>
      <c r="E22" s="103"/>
      <c r="F22" s="34"/>
      <c r="G22" s="34"/>
    </row>
    <row r="23" spans="1:8" ht="25.9" customHeight="1" x14ac:dyDescent="0.3">
      <c r="A23" s="105">
        <v>1012</v>
      </c>
      <c r="B23" s="105"/>
      <c r="C23" s="118" t="s">
        <v>30</v>
      </c>
      <c r="D23" s="118"/>
      <c r="E23" s="118"/>
      <c r="F23" s="34"/>
      <c r="G23" s="34"/>
    </row>
    <row r="24" spans="1:8" x14ac:dyDescent="0.3">
      <c r="A24" s="103" t="s">
        <v>31</v>
      </c>
      <c r="B24" s="103"/>
      <c r="C24" s="120"/>
      <c r="D24" s="121"/>
      <c r="E24" s="122"/>
      <c r="F24" s="34"/>
      <c r="G24" s="34"/>
    </row>
    <row r="25" spans="1:8" ht="67.900000000000006" customHeight="1" x14ac:dyDescent="0.3">
      <c r="A25" s="105" t="s">
        <v>9</v>
      </c>
      <c r="B25" s="105"/>
      <c r="C25" s="56" t="s">
        <v>4</v>
      </c>
      <c r="D25" s="98" t="s">
        <v>94</v>
      </c>
      <c r="E25" s="99"/>
      <c r="F25" s="34"/>
      <c r="G25" s="34"/>
    </row>
    <row r="26" spans="1:8" ht="15.6" customHeight="1" x14ac:dyDescent="0.3">
      <c r="A26" s="117" t="s">
        <v>10</v>
      </c>
      <c r="B26" s="117"/>
      <c r="C26" s="56" t="s">
        <v>24</v>
      </c>
      <c r="D26" s="78" t="s">
        <v>7</v>
      </c>
      <c r="E26" s="54" t="s">
        <v>8</v>
      </c>
      <c r="F26" s="34"/>
      <c r="G26" s="34"/>
    </row>
    <row r="27" spans="1:8" ht="64.900000000000006" customHeight="1" x14ac:dyDescent="0.3">
      <c r="A27" s="103" t="s">
        <v>5</v>
      </c>
      <c r="B27" s="103"/>
      <c r="C27" s="57" t="s">
        <v>45</v>
      </c>
      <c r="D27" s="77"/>
      <c r="E27" s="79"/>
      <c r="F27" s="36"/>
      <c r="G27" s="36"/>
      <c r="H27" s="36"/>
    </row>
    <row r="28" spans="1:8" ht="100.15" customHeight="1" x14ac:dyDescent="0.3">
      <c r="A28" s="103" t="s">
        <v>11</v>
      </c>
      <c r="B28" s="103"/>
      <c r="C28" s="57" t="s">
        <v>50</v>
      </c>
      <c r="D28" s="77"/>
      <c r="E28" s="79"/>
      <c r="F28" s="34"/>
      <c r="G28" s="34"/>
    </row>
    <row r="29" spans="1:8" x14ac:dyDescent="0.3">
      <c r="A29" s="103" t="s">
        <v>6</v>
      </c>
      <c r="B29" s="103"/>
      <c r="C29" s="12" t="s">
        <v>23</v>
      </c>
      <c r="D29" s="77"/>
      <c r="E29" s="79"/>
      <c r="F29" s="34"/>
      <c r="G29" s="34"/>
    </row>
    <row r="30" spans="1:8" ht="33" customHeight="1" x14ac:dyDescent="0.3">
      <c r="A30" s="119" t="s">
        <v>47</v>
      </c>
      <c r="B30" s="119"/>
      <c r="C30" s="12" t="s">
        <v>79</v>
      </c>
      <c r="D30" s="77"/>
      <c r="E30" s="79"/>
      <c r="F30" s="34"/>
      <c r="G30" s="34"/>
    </row>
    <row r="31" spans="1:8" x14ac:dyDescent="0.3">
      <c r="A31" s="103" t="s">
        <v>12</v>
      </c>
      <c r="B31" s="103"/>
      <c r="C31" s="103"/>
      <c r="D31" s="22">
        <v>20000</v>
      </c>
      <c r="E31" s="22">
        <v>20000</v>
      </c>
      <c r="F31" s="34"/>
      <c r="G31" s="34"/>
    </row>
    <row r="32" spans="1:8" x14ac:dyDescent="0.3">
      <c r="A32" s="120"/>
      <c r="B32" s="121"/>
      <c r="C32" s="121"/>
      <c r="D32" s="121"/>
      <c r="E32" s="122"/>
      <c r="F32" s="34"/>
      <c r="G32" s="34"/>
    </row>
  </sheetData>
  <mergeCells count="37">
    <mergeCell ref="A32:E32"/>
    <mergeCell ref="A25:B25"/>
    <mergeCell ref="A26:B26"/>
    <mergeCell ref="D25:E25"/>
    <mergeCell ref="C24:E24"/>
    <mergeCell ref="C23:E23"/>
    <mergeCell ref="C22:E22"/>
    <mergeCell ref="A31:C31"/>
    <mergeCell ref="A27:B27"/>
    <mergeCell ref="A28:B28"/>
    <mergeCell ref="A29:B29"/>
    <mergeCell ref="A30:B30"/>
    <mergeCell ref="A23:B23"/>
    <mergeCell ref="A24:B24"/>
    <mergeCell ref="A22:B22"/>
    <mergeCell ref="D1:E1"/>
    <mergeCell ref="D2:E2"/>
    <mergeCell ref="D3:E3"/>
    <mergeCell ref="A8:E8"/>
    <mergeCell ref="A21:E21"/>
    <mergeCell ref="C12:E12"/>
    <mergeCell ref="D13:E13"/>
    <mergeCell ref="A5:E5"/>
    <mergeCell ref="A9:E9"/>
    <mergeCell ref="A11:B11"/>
    <mergeCell ref="A12:B12"/>
    <mergeCell ref="A13:B13"/>
    <mergeCell ref="A14:B14"/>
    <mergeCell ref="A15:B15"/>
    <mergeCell ref="A16:B16"/>
    <mergeCell ref="A17:B17"/>
    <mergeCell ref="A18:B18"/>
    <mergeCell ref="A19:C19"/>
    <mergeCell ref="A20:E20"/>
    <mergeCell ref="A10:B10"/>
    <mergeCell ref="C10:E10"/>
    <mergeCell ref="C11:E11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J7" sqref="J7"/>
    </sheetView>
  </sheetViews>
  <sheetFormatPr defaultColWidth="8.85546875" defaultRowHeight="16.5" x14ac:dyDescent="0.3"/>
  <cols>
    <col min="1" max="1" width="16.28515625" style="3" customWidth="1"/>
    <col min="2" max="2" width="11.5703125" style="3" customWidth="1"/>
    <col min="3" max="3" width="13.42578125" style="3" customWidth="1"/>
    <col min="4" max="4" width="38.85546875" style="3" customWidth="1"/>
    <col min="5" max="5" width="15.140625" style="3" customWidth="1"/>
    <col min="6" max="6" width="12.7109375" style="28" customWidth="1"/>
    <col min="7" max="7" width="13.7109375" style="3" customWidth="1"/>
    <col min="8" max="8" width="12.7109375" style="3" customWidth="1"/>
    <col min="9" max="9" width="16.7109375" style="3" customWidth="1"/>
    <col min="10" max="10" width="8.85546875" style="3"/>
    <col min="11" max="11" width="11.7109375" style="3" bestFit="1" customWidth="1"/>
    <col min="12" max="16384" width="8.85546875" style="3"/>
  </cols>
  <sheetData>
    <row r="1" spans="1:17" x14ac:dyDescent="0.3">
      <c r="A1" s="1"/>
      <c r="B1" s="2"/>
      <c r="H1" s="90" t="s">
        <v>91</v>
      </c>
      <c r="I1" s="90"/>
    </row>
    <row r="2" spans="1:17" ht="15.6" customHeight="1" x14ac:dyDescent="0.3">
      <c r="A2" s="1"/>
      <c r="B2" s="2"/>
      <c r="G2" s="90" t="s">
        <v>56</v>
      </c>
      <c r="H2" s="90"/>
      <c r="I2" s="90"/>
      <c r="J2" s="15"/>
      <c r="K2" s="15"/>
      <c r="L2" s="15"/>
      <c r="M2" s="15"/>
      <c r="N2" s="15"/>
      <c r="O2" s="15"/>
      <c r="P2" s="15"/>
      <c r="Q2" s="15"/>
    </row>
    <row r="3" spans="1:17" x14ac:dyDescent="0.3">
      <c r="A3" s="1"/>
      <c r="B3" s="2"/>
      <c r="G3" s="90" t="s">
        <v>3</v>
      </c>
      <c r="H3" s="90"/>
      <c r="I3" s="90"/>
      <c r="J3" s="15"/>
      <c r="K3" s="15"/>
      <c r="L3" s="15"/>
      <c r="M3" s="15"/>
      <c r="N3" s="15"/>
      <c r="O3" s="15"/>
      <c r="P3" s="15"/>
      <c r="Q3" s="15"/>
    </row>
    <row r="4" spans="1:17" x14ac:dyDescent="0.3">
      <c r="A4" s="1"/>
      <c r="B4" s="2"/>
      <c r="C4" s="4"/>
      <c r="D4" s="4"/>
      <c r="E4" s="4"/>
      <c r="F4" s="63"/>
    </row>
    <row r="5" spans="1:17" ht="41.45" customHeight="1" x14ac:dyDescent="0.3">
      <c r="A5" s="102" t="s">
        <v>73</v>
      </c>
      <c r="B5" s="102"/>
      <c r="C5" s="102"/>
      <c r="D5" s="102"/>
      <c r="E5" s="102"/>
      <c r="F5" s="102"/>
      <c r="G5" s="102"/>
      <c r="H5" s="102"/>
      <c r="I5" s="102"/>
      <c r="J5" s="15"/>
      <c r="K5" s="15"/>
      <c r="L5" s="15"/>
      <c r="M5" s="15"/>
      <c r="N5" s="15"/>
      <c r="O5" s="15"/>
      <c r="P5" s="15"/>
    </row>
    <row r="6" spans="1:17" ht="32.450000000000003" customHeight="1" x14ac:dyDescent="0.3">
      <c r="A6" s="5"/>
      <c r="B6" s="17"/>
      <c r="C6" s="6"/>
      <c r="D6" s="6"/>
      <c r="E6" s="6"/>
      <c r="F6" s="62"/>
      <c r="H6" s="61"/>
      <c r="I6" s="61"/>
      <c r="L6" s="15"/>
      <c r="M6" s="15"/>
    </row>
    <row r="7" spans="1:17" ht="34.9" customHeight="1" x14ac:dyDescent="0.3">
      <c r="A7" s="95" t="s">
        <v>72</v>
      </c>
      <c r="B7" s="123" t="s">
        <v>71</v>
      </c>
      <c r="C7" s="123"/>
      <c r="D7" s="123"/>
      <c r="E7" s="87" t="s">
        <v>94</v>
      </c>
      <c r="F7" s="87"/>
      <c r="G7" s="87"/>
      <c r="H7" s="87"/>
      <c r="I7" s="87"/>
      <c r="L7" s="15"/>
      <c r="M7" s="15"/>
    </row>
    <row r="8" spans="1:17" ht="46.15" customHeight="1" x14ac:dyDescent="0.3">
      <c r="A8" s="95"/>
      <c r="B8" s="123"/>
      <c r="C8" s="123"/>
      <c r="D8" s="123"/>
      <c r="E8" s="37" t="s">
        <v>70</v>
      </c>
      <c r="F8" s="37" t="s">
        <v>69</v>
      </c>
      <c r="G8" s="37" t="s">
        <v>68</v>
      </c>
      <c r="H8" s="37" t="s">
        <v>67</v>
      </c>
      <c r="I8" s="60" t="s">
        <v>66</v>
      </c>
    </row>
    <row r="9" spans="1:17" ht="24.6" customHeight="1" x14ac:dyDescent="0.3">
      <c r="A9" s="129" t="s">
        <v>79</v>
      </c>
      <c r="B9" s="130"/>
      <c r="C9" s="130"/>
      <c r="D9" s="130"/>
      <c r="E9" s="130"/>
      <c r="F9" s="130"/>
      <c r="G9" s="130"/>
      <c r="H9" s="131"/>
      <c r="I9" s="22">
        <f>I10</f>
        <v>20000</v>
      </c>
      <c r="L9" s="28"/>
    </row>
    <row r="10" spans="1:17" ht="38.450000000000003" customHeight="1" x14ac:dyDescent="0.3">
      <c r="A10" s="82" t="s">
        <v>65</v>
      </c>
      <c r="B10" s="82" t="s">
        <v>64</v>
      </c>
      <c r="C10" s="82" t="s">
        <v>63</v>
      </c>
      <c r="D10" s="132" t="s">
        <v>62</v>
      </c>
      <c r="E10" s="133"/>
      <c r="F10" s="133"/>
      <c r="G10" s="133"/>
      <c r="H10" s="134"/>
      <c r="I10" s="22">
        <f>I11</f>
        <v>20000</v>
      </c>
      <c r="L10" s="28"/>
    </row>
    <row r="11" spans="1:17" ht="40.15" customHeight="1" x14ac:dyDescent="0.3">
      <c r="A11" s="80" t="s">
        <v>61</v>
      </c>
      <c r="B11" s="132" t="s">
        <v>45</v>
      </c>
      <c r="C11" s="133"/>
      <c r="D11" s="133"/>
      <c r="E11" s="133"/>
      <c r="F11" s="133"/>
      <c r="G11" s="133"/>
      <c r="H11" s="134"/>
      <c r="I11" s="22">
        <f>I12</f>
        <v>20000</v>
      </c>
      <c r="L11" s="28"/>
    </row>
    <row r="12" spans="1:17" ht="24" customHeight="1" x14ac:dyDescent="0.3">
      <c r="A12" s="64"/>
      <c r="B12" s="126" t="s">
        <v>58</v>
      </c>
      <c r="C12" s="127"/>
      <c r="D12" s="128"/>
      <c r="E12" s="70"/>
      <c r="F12" s="70"/>
      <c r="G12" s="70"/>
      <c r="H12" s="65"/>
      <c r="I12" s="22">
        <f>SUM(I13:I14)</f>
        <v>20000</v>
      </c>
      <c r="L12" s="28"/>
    </row>
    <row r="13" spans="1:17" ht="22.15" customHeight="1" x14ac:dyDescent="0.3">
      <c r="A13" s="64" t="s">
        <v>90</v>
      </c>
      <c r="B13" s="124" t="s">
        <v>60</v>
      </c>
      <c r="C13" s="125"/>
      <c r="D13" s="125"/>
      <c r="E13" s="70" t="s">
        <v>88</v>
      </c>
      <c r="F13" s="70" t="s">
        <v>57</v>
      </c>
      <c r="G13" s="81">
        <v>7425000</v>
      </c>
      <c r="H13" s="65">
        <v>1</v>
      </c>
      <c r="I13" s="22">
        <f>H13*G13/1000</f>
        <v>7425</v>
      </c>
      <c r="L13" s="28"/>
    </row>
    <row r="14" spans="1:17" ht="31.15" customHeight="1" x14ac:dyDescent="0.3">
      <c r="A14" s="64" t="s">
        <v>89</v>
      </c>
      <c r="B14" s="124" t="s">
        <v>59</v>
      </c>
      <c r="C14" s="125"/>
      <c r="D14" s="125"/>
      <c r="E14" s="70" t="s">
        <v>88</v>
      </c>
      <c r="F14" s="70" t="s">
        <v>57</v>
      </c>
      <c r="G14" s="81">
        <v>12575000</v>
      </c>
      <c r="H14" s="65">
        <v>1</v>
      </c>
      <c r="I14" s="22">
        <f>H14*G14/1000</f>
        <v>12575</v>
      </c>
      <c r="L14" s="28"/>
    </row>
    <row r="15" spans="1:17" ht="24.6" customHeight="1" x14ac:dyDescent="0.3">
      <c r="F15" s="3"/>
      <c r="L15" s="28"/>
    </row>
    <row r="16" spans="1:17" ht="30.6" customHeight="1" x14ac:dyDescent="0.3">
      <c r="F16" s="3"/>
      <c r="L16" s="28"/>
    </row>
    <row r="17" spans="6:12" ht="30.6" customHeight="1" x14ac:dyDescent="0.3">
      <c r="F17" s="3"/>
      <c r="L17" s="28"/>
    </row>
    <row r="18" spans="6:12" ht="30.6" customHeight="1" x14ac:dyDescent="0.3">
      <c r="F18" s="3"/>
      <c r="L18" s="28"/>
    </row>
  </sheetData>
  <mergeCells count="13">
    <mergeCell ref="B14:D14"/>
    <mergeCell ref="B12:D12"/>
    <mergeCell ref="A9:H9"/>
    <mergeCell ref="B11:H11"/>
    <mergeCell ref="D10:H10"/>
    <mergeCell ref="B13:D13"/>
    <mergeCell ref="H1:I1"/>
    <mergeCell ref="G2:I2"/>
    <mergeCell ref="A5:I5"/>
    <mergeCell ref="E7:I7"/>
    <mergeCell ref="A7:A8"/>
    <mergeCell ref="G3:I3"/>
    <mergeCell ref="B7:D8"/>
  </mergeCells>
  <pageMargins left="0.23622047244094491" right="0.23622047244094491" top="0.74803149606299213" bottom="0.74803149606299213" header="0.31496062992125984" footer="0.31496062992125984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h1-1.2-5.1 </vt:lpstr>
      <vt:lpstr>h2-3-4</vt:lpstr>
      <vt:lpstr>h3-9-9.1</vt:lpstr>
      <vt:lpstr>հ4-10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Armenak Khachatryan</dc:creator>
  <cp:keywords>https://mul2.gov.am/tasks/468745/oneclick/2_Havelvatsner.xlsx?token=e794da6567d75a64c4d7b144f5f9badb</cp:keywords>
  <cp:lastModifiedBy>Liana Chanakhchyan</cp:lastModifiedBy>
  <cp:lastPrinted>2021-06-25T08:40:08Z</cp:lastPrinted>
  <dcterms:created xsi:type="dcterms:W3CDTF">2019-07-11T14:38:04Z</dcterms:created>
  <dcterms:modified xsi:type="dcterms:W3CDTF">2021-07-28T11:19:10Z</dcterms:modified>
</cp:coreProperties>
</file>