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640" windowHeight="11760"/>
  </bookViews>
  <sheets>
    <sheet name="1" sheetId="1" r:id="rId1"/>
    <sheet name="2" sheetId="2" r:id="rId2"/>
    <sheet name="3" sheetId="3" r:id="rId3"/>
    <sheet name="4" sheetId="5" r:id="rId4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Z_13F83A3E_B6D8_42AC_B920_567484E5956F_.wvu.Cols" localSheetId="0" hidden="1">'1'!#REF!,'1'!#REF!</definedName>
    <definedName name="Z_13F83A3E_B6D8_42AC_B920_567484E5956F_.wvu.PrintArea" localSheetId="0" hidden="1">'1'!$A$5:$C$13</definedName>
    <definedName name="Z_15B1EF34_1112_4495_91A9_A2B9971866BB_.wvu.Cols" localSheetId="0" hidden="1">'1'!#REF!</definedName>
    <definedName name="Z_28FBE60C_4D80_4C3C_B7B6_E911F1BA74D6_.wvu.Cols" localSheetId="0" hidden="1">'1'!#REF!,'1'!#REF!,'1'!#REF!</definedName>
    <definedName name="Z_28FBE60C_4D80_4C3C_B7B6_E911F1BA74D6_.wvu.PrintArea" localSheetId="0" hidden="1">'1'!$A$5:$C$13</definedName>
    <definedName name="Z_28FBE60C_4D80_4C3C_B7B6_E911F1BA74D6_.wvu.PrintTitles" localSheetId="0" hidden="1">'1'!#REF!</definedName>
    <definedName name="Z_6E1D33A1_9AEB_4C8B_97E5_3DA8F987F057_.wvu.PrintArea" localSheetId="0" hidden="1">'1'!$A$5:$C$13</definedName>
    <definedName name="Z_6E1D33A1_9AEB_4C8B_97E5_3DA8F987F057_.wvu.Rows" localSheetId="0" hidden="1">'1'!#REF!</definedName>
    <definedName name="Z_7F2E6424_D063_4EBF_A186_A35F70A8524B_.wvu.PrintArea" localSheetId="0" hidden="1">'1'!$A$5:$C$13</definedName>
    <definedName name="Z_7F2E6424_D063_4EBF_A186_A35F70A8524B_.wvu.Rows" localSheetId="0" hidden="1">'1'!#REF!</definedName>
    <definedName name="Z_DE3A1748_A9E6_4267_90C4_BD50F66A61E4_.wvu.PrintArea" localSheetId="0" hidden="1">'1'!$A$5:$C$13</definedName>
    <definedName name="Z_DE3A1748_A9E6_4267_90C4_BD50F66A61E4_.wvu.Rows" localSheetId="0" hidden="1">'1'!#REF!</definedName>
    <definedName name="_xlnm.Print_Titles" localSheetId="0">'1'!$9:$10</definedName>
  </definedNames>
  <calcPr calcId="145621"/>
</workbook>
</file>

<file path=xl/calcChain.xml><?xml version="1.0" encoding="utf-8"?>
<calcChain xmlns="http://schemas.openxmlformats.org/spreadsheetml/2006/main">
  <c r="D22" i="3" l="1"/>
  <c r="D22" i="2" l="1"/>
  <c r="G11" i="5" l="1"/>
  <c r="G16" i="5"/>
  <c r="G17" i="5"/>
  <c r="G15" i="5"/>
  <c r="G14" i="5"/>
  <c r="G10" i="5" s="1"/>
  <c r="G13" i="5"/>
  <c r="G9" i="5" l="1"/>
  <c r="G8" i="5" s="1"/>
  <c r="C21" i="3" l="1"/>
  <c r="D21" i="3"/>
  <c r="C22" i="3"/>
  <c r="C23" i="3"/>
  <c r="D23" i="3"/>
  <c r="C20" i="3"/>
  <c r="D20" i="3"/>
  <c r="D11" i="1" l="1"/>
  <c r="D10" i="1" s="1"/>
  <c r="E11" i="1"/>
  <c r="E10" i="1" s="1"/>
</calcChain>
</file>

<file path=xl/sharedStrings.xml><?xml version="1.0" encoding="utf-8"?>
<sst xmlns="http://schemas.openxmlformats.org/spreadsheetml/2006/main" count="123" uniqueCount="77">
  <si>
    <t xml:space="preserve">ՀՀ կառավարության  2021 թվականի </t>
  </si>
  <si>
    <t>______________ ի    ___Ն որոշման</t>
  </si>
  <si>
    <t>Ծրագրային դասիչը</t>
  </si>
  <si>
    <t>Բյուջետային ծրագրերի, միջոցառումների  և աշխատանքների անվանումները</t>
  </si>
  <si>
    <t>Ինն ամիս</t>
  </si>
  <si>
    <t>Տարի</t>
  </si>
  <si>
    <t>Ծրագիր</t>
  </si>
  <si>
    <t>Միջոցառում</t>
  </si>
  <si>
    <t>Ճանապարհային ցանցի բարելավում</t>
  </si>
  <si>
    <t>Միջպետական և հանրապետական նշանակության ավտոճանապարհների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</si>
  <si>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</si>
  <si>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</si>
  <si>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1.2 Պարբերական պահպանում (միջին նորոգում)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</si>
  <si>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</si>
  <si>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</si>
  <si>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</si>
  <si>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</si>
  <si>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</si>
  <si>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</si>
  <si>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</si>
  <si>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</si>
  <si>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</si>
  <si>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</si>
  <si>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</si>
  <si>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</si>
  <si>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</si>
  <si>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</si>
  <si>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</si>
  <si>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</si>
  <si>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</si>
  <si>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</si>
  <si>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1</t>
  </si>
  <si>
    <t>Հավելված N2</t>
  </si>
  <si>
    <t>Հավելված N3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</si>
  <si>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</si>
  <si>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</si>
  <si>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</si>
  <si>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</si>
  <si>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</si>
  <si>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</si>
  <si>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Պարբերական պահպանման/ միջին նորոգման ենթակա ճանապարհների երկարությունը, կիլոմետր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</si>
  <si>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</si>
  <si>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</si>
  <si>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>ՀՀ կառավարության 2021 թվականի</t>
  </si>
  <si>
    <t>ՀԱՅԱՍՏԱՆԻ ՀԱՆՐԱՊԵՏՈՒԹՅԱՆ ԿԱՌԱՎԱՐՈՒԹՅԱՆ 2020 ԹՎԱԿԱՆԻ ԴԵԿՏԵՄԲԵՐԻ 30-Ի N 2215-Ն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</si>
  <si>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</si>
  <si>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</si>
  <si>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</si>
  <si>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</si>
  <si>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</si>
  <si>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նշանով)</t>
  </si>
  <si>
    <t>Քանակը</t>
  </si>
  <si>
    <t>Գումարը
(հազար դրամով)</t>
  </si>
  <si>
    <t>ՀՀ տարածքային կառավարման և ենթակառուցվածքների նախարարություն</t>
  </si>
  <si>
    <t>Բաժին N 04</t>
  </si>
  <si>
    <t>Խումբ N 05</t>
  </si>
  <si>
    <t>Դաս N 01</t>
  </si>
  <si>
    <t xml:space="preserve"> Ճանապարհային տրանսպորտ</t>
  </si>
  <si>
    <t xml:space="preserve"> ՄԱՍ II. ԱՇԽԱՏԱՆՔՆԵՐ</t>
  </si>
  <si>
    <t>ճանապարհների վերանորոգման աշխատանքներ</t>
  </si>
  <si>
    <t>ՀԲՄ</t>
  </si>
  <si>
    <t>դրամ</t>
  </si>
  <si>
    <t>1049   11001</t>
  </si>
  <si>
    <t>Պետական նշանակության ավտոճանապարհների պահպանում և շահագործում</t>
  </si>
  <si>
    <t>45231176/1</t>
  </si>
  <si>
    <t>ճանապարհների պահպանման աշխատանքներ</t>
  </si>
  <si>
    <t>ԲՄ</t>
  </si>
  <si>
    <t>45231177/530</t>
  </si>
  <si>
    <t>45231177/536</t>
  </si>
  <si>
    <t>45231177/537</t>
  </si>
  <si>
    <t>Հավելված N4</t>
  </si>
  <si>
    <t>45231177/550</t>
  </si>
  <si>
    <t>45231177/552</t>
  </si>
  <si>
    <t>«ՀԱՅԱՍՏԱՆԻ ՀԱՆՐԱՊԵՏՈՒԹՅԱՆ 2021 ԹՎԱԿԱՆԻ ՊԵՏԱԿԱՆ ԲՅՈՒՋԵԻ ՄԱՍԻՆ» ՕՐԵՆՔԻ N 1 ՀԱՎԵԼՎԱԾԻ N 6 ԱՂՅՈՒՍԱԿՈՒՄ ԵՎ ՀԱՅԱՍՏԱՆԻ ՀԱՆՐԱՊԵՏՈՒԹՅԱՆ ԿԱՌԱՎԱՐՈՒԹՅԱՆ 2020 ԹՎԱԿԱՆԻ ԴԵԿՏԵՄԲԵՐԻ 30-Ի N 2215-Ն ՈՐՈՇՄԱՆ N 5 ՀԱՎԵԼՎԱԾԻ N 5 ԱՂՅՈՒՍԱԿՈՒՄ ԿԱՏԱՐՎՈՂ ՓՈՓՈԽՈՒԹՅՈՒՆՆԵՐԸ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</si>
  <si>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</t>
  </si>
  <si>
    <t>ՀԱՅԱՍՏԱՆԻ ՀԱՆՐԱՊԵՏՈՒԹՅԱՆ ԿԱՌԱՎԱՐՈՒԹՅԱՆ 2020 ԹՎԱԿԱՆԻ ԴԵԿՏԵՄԲԵՐԻ 30-Ի N 2215-Ն ՈՐՈՇՄԱՆ N 9.1 ՀԱՎԵԼՎԱԾԻ NN 9.1.8 ԱՂՅՈՒՍԱԿՈՒՄ ԿԱՏԱՐՎՈՂ ՓՈՓՈԽՈՒԹՅՈՒՆՆԵՐԸ</t>
  </si>
  <si>
    <t>հազար դրամով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</si>
</sst>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 * #,##0.00_)_€_ ;_ * \(#,##0.00\)_€_ ;_ * &quot;-&quot;??_)_€_ ;_ @_ "/>
    <numFmt numFmtId="164" formatCode="_(* #,##0.00_);_(* \(#,##0.00\);_(* &quot;-&quot;??_);_(@_)"/>
    <numFmt numFmtId="165" formatCode="_(* #,##0.0_);_(* \(#,##0.0\);_(* &quot;-&quot;?_);_(@_)"/>
    <numFmt numFmtId="166" formatCode="#,##0.0_);\(#,##0.0\)"/>
    <numFmt numFmtId="167" formatCode="_-* #,##0.00\ _₽_-;\-* #,##0.00\ _₽_-;_-* &quot;-&quot;??\ _₽_-;_-@_-"/>
    <numFmt numFmtId="168" formatCode="_-* #,##0.00_р_._-;\-* #,##0.00_р_._-;_-* &quot;-&quot;??_р_._-;_-@_-"/>
    <numFmt numFmtId="169" formatCode="_ * #,##0.00_)\ _ _ ;_ * \(#,##0.00\)\ _ _ ;_ * &quot;-&quot;??_)\ _ _ ;_ @_ "/>
    <numFmt numFmtId="170" formatCode="##,##0.0;\(##,##0.0\);\-"/>
    <numFmt numFmtId="171" formatCode="#,##0.0_€_);\(#,##0.0_€\)"/>
    <numFmt numFmtId="172" formatCode="#,##0.000_);\(#,##0.000\)"/>
    <numFmt numFmtId="173" formatCode="_(* #,##0.0_);_(* \(#,##0.0\);_(* &quot;-&quot;??_);_(@_)"/>
    <numFmt numFmtId="174" formatCode="_(* #,##0_);_(* \(#,##0\);_(* &quot;-&quot;??_);_(@_)"/>
    <numFmt numFmtId="175" formatCode="#,##0.0000_);\(#,##0.0000\)"/>
  </numFmts>
  <fonts count="8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8"/>
      <name val="GHEA Grapalat"/>
      <family val="3"/>
    </font>
    <font>
      <sz val="11"/>
      <color theme="1"/>
      <name val="Sylfaen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scheme val="minor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2"/>
      <name val="Times Armenian"/>
      <family val="1"/>
    </font>
    <font>
      <sz val="10"/>
      <color rgb="FF000000"/>
      <name val="Times New Roman"/>
      <family val="1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theme="0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rgb="FF9C650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2">
    <xf numFmtId="0" fontId="0" fillId="0" borderId="0"/>
    <xf numFmtId="0" fontId="2" fillId="0" borderId="0"/>
    <xf numFmtId="0" fontId="3" fillId="0" borderId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5" fillId="0" borderId="0"/>
    <xf numFmtId="0" fontId="7" fillId="0" borderId="0"/>
    <xf numFmtId="0" fontId="7" fillId="0" borderId="0"/>
    <xf numFmtId="0" fontId="8" fillId="10" borderId="0" applyNumberFormat="0" applyBorder="0" applyAlignment="0" applyProtection="0"/>
    <xf numFmtId="0" fontId="9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4" borderId="0" applyNumberFormat="0" applyBorder="0" applyAlignment="0" applyProtection="0"/>
    <xf numFmtId="0" fontId="9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8" fillId="18" borderId="0" applyNumberFormat="0" applyBorder="0" applyAlignment="0" applyProtection="0"/>
    <xf numFmtId="0" fontId="9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8" fillId="22" borderId="0" applyNumberFormat="0" applyBorder="0" applyAlignment="0" applyProtection="0"/>
    <xf numFmtId="0" fontId="9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8" fillId="26" borderId="0" applyNumberFormat="0" applyBorder="0" applyAlignment="0" applyProtection="0"/>
    <xf numFmtId="0" fontId="9" fillId="37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8" fillId="30" borderId="0" applyNumberFormat="0" applyBorder="0" applyAlignment="0" applyProtection="0"/>
    <xf numFmtId="0" fontId="9" fillId="38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8" fillId="11" borderId="0" applyNumberFormat="0" applyBorder="0" applyAlignment="0" applyProtection="0"/>
    <xf numFmtId="0" fontId="9" fillId="3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5" borderId="0" applyNumberFormat="0" applyBorder="0" applyAlignment="0" applyProtection="0"/>
    <xf numFmtId="0" fontId="9" fillId="40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8" fillId="19" borderId="0" applyNumberFormat="0" applyBorder="0" applyAlignment="0" applyProtection="0"/>
    <xf numFmtId="0" fontId="9" fillId="4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8" fillId="23" borderId="0" applyNumberFormat="0" applyBorder="0" applyAlignment="0" applyProtection="0"/>
    <xf numFmtId="0" fontId="9" fillId="36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8" fillId="27" borderId="0" applyNumberFormat="0" applyBorder="0" applyAlignment="0" applyProtection="0"/>
    <xf numFmtId="0" fontId="9" fillId="39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8" fillId="31" borderId="0" applyNumberFormat="0" applyBorder="0" applyAlignment="0" applyProtection="0"/>
    <xf numFmtId="0" fontId="9" fillId="42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0" fillId="12" borderId="0" applyNumberFormat="0" applyBorder="0" applyAlignment="0" applyProtection="0"/>
    <xf numFmtId="0" fontId="11" fillId="43" borderId="0" applyNumberFormat="0" applyBorder="0" applyAlignment="0" applyProtection="0"/>
    <xf numFmtId="0" fontId="12" fillId="12" borderId="0" applyNumberFormat="0" applyBorder="0" applyAlignment="0" applyProtection="0"/>
    <xf numFmtId="0" fontId="10" fillId="16" borderId="0" applyNumberFormat="0" applyBorder="0" applyAlignment="0" applyProtection="0"/>
    <xf numFmtId="0" fontId="11" fillId="40" borderId="0" applyNumberFormat="0" applyBorder="0" applyAlignment="0" applyProtection="0"/>
    <xf numFmtId="0" fontId="12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1" borderId="0" applyNumberFormat="0" applyBorder="0" applyAlignment="0" applyProtection="0"/>
    <xf numFmtId="0" fontId="12" fillId="20" borderId="0" applyNumberFormat="0" applyBorder="0" applyAlignment="0" applyProtection="0"/>
    <xf numFmtId="0" fontId="10" fillId="24" borderId="0" applyNumberFormat="0" applyBorder="0" applyAlignment="0" applyProtection="0"/>
    <xf numFmtId="0" fontId="11" fillId="44" borderId="0" applyNumberFormat="0" applyBorder="0" applyAlignment="0" applyProtection="0"/>
    <xf numFmtId="0" fontId="12" fillId="24" borderId="0" applyNumberFormat="0" applyBorder="0" applyAlignment="0" applyProtection="0"/>
    <xf numFmtId="0" fontId="10" fillId="28" borderId="0" applyNumberFormat="0" applyBorder="0" applyAlignment="0" applyProtection="0"/>
    <xf numFmtId="0" fontId="11" fillId="45" borderId="0" applyNumberFormat="0" applyBorder="0" applyAlignment="0" applyProtection="0"/>
    <xf numFmtId="0" fontId="12" fillId="28" borderId="0" applyNumberFormat="0" applyBorder="0" applyAlignment="0" applyProtection="0"/>
    <xf numFmtId="0" fontId="10" fillId="32" borderId="0" applyNumberFormat="0" applyBorder="0" applyAlignment="0" applyProtection="0"/>
    <xf numFmtId="0" fontId="11" fillId="46" borderId="0" applyNumberFormat="0" applyBorder="0" applyAlignment="0" applyProtection="0"/>
    <xf numFmtId="0" fontId="12" fillId="32" borderId="0" applyNumberFormat="0" applyBorder="0" applyAlignment="0" applyProtection="0"/>
    <xf numFmtId="0" fontId="10" fillId="9" borderId="0" applyNumberFormat="0" applyBorder="0" applyAlignment="0" applyProtection="0"/>
    <xf numFmtId="0" fontId="11" fillId="47" borderId="0" applyNumberFormat="0" applyBorder="0" applyAlignment="0" applyProtection="0"/>
    <xf numFmtId="0" fontId="12" fillId="9" borderId="0" applyNumberFormat="0" applyBorder="0" applyAlignment="0" applyProtection="0"/>
    <xf numFmtId="0" fontId="10" fillId="13" borderId="0" applyNumberFormat="0" applyBorder="0" applyAlignment="0" applyProtection="0"/>
    <xf numFmtId="0" fontId="11" fillId="48" borderId="0" applyNumberFormat="0" applyBorder="0" applyAlignment="0" applyProtection="0"/>
    <xf numFmtId="0" fontId="12" fillId="13" borderId="0" applyNumberFormat="0" applyBorder="0" applyAlignment="0" applyProtection="0"/>
    <xf numFmtId="0" fontId="10" fillId="17" borderId="0" applyNumberFormat="0" applyBorder="0" applyAlignment="0" applyProtection="0"/>
    <xf numFmtId="0" fontId="11" fillId="49" borderId="0" applyNumberFormat="0" applyBorder="0" applyAlignment="0" applyProtection="0"/>
    <xf numFmtId="0" fontId="12" fillId="17" borderId="0" applyNumberFormat="0" applyBorder="0" applyAlignment="0" applyProtection="0"/>
    <xf numFmtId="0" fontId="10" fillId="21" borderId="0" applyNumberFormat="0" applyBorder="0" applyAlignment="0" applyProtection="0"/>
    <xf numFmtId="0" fontId="11" fillId="44" borderId="0" applyNumberFormat="0" applyBorder="0" applyAlignment="0" applyProtection="0"/>
    <xf numFmtId="0" fontId="12" fillId="21" borderId="0" applyNumberFormat="0" applyBorder="0" applyAlignment="0" applyProtection="0"/>
    <xf numFmtId="0" fontId="10" fillId="25" borderId="0" applyNumberFormat="0" applyBorder="0" applyAlignment="0" applyProtection="0"/>
    <xf numFmtId="0" fontId="11" fillId="45" borderId="0" applyNumberFormat="0" applyBorder="0" applyAlignment="0" applyProtection="0"/>
    <xf numFmtId="0" fontId="12" fillId="25" borderId="0" applyNumberFormat="0" applyBorder="0" applyAlignment="0" applyProtection="0"/>
    <xf numFmtId="0" fontId="10" fillId="29" borderId="0" applyNumberFormat="0" applyBorder="0" applyAlignment="0" applyProtection="0"/>
    <xf numFmtId="0" fontId="11" fillId="50" borderId="0" applyNumberFormat="0" applyBorder="0" applyAlignment="0" applyProtection="0"/>
    <xf numFmtId="0" fontId="12" fillId="29" borderId="0" applyNumberFormat="0" applyBorder="0" applyAlignment="0" applyProtection="0"/>
    <xf numFmtId="0" fontId="13" fillId="3" borderId="0" applyNumberFormat="0" applyBorder="0" applyAlignment="0" applyProtection="0"/>
    <xf numFmtId="0" fontId="14" fillId="34" borderId="0" applyNumberFormat="0" applyBorder="0" applyAlignment="0" applyProtection="0"/>
    <xf numFmtId="0" fontId="15" fillId="3" borderId="0" applyNumberFormat="0" applyBorder="0" applyAlignment="0" applyProtection="0"/>
    <xf numFmtId="0" fontId="16" fillId="6" borderId="4" applyNumberFormat="0" applyAlignment="0" applyProtection="0"/>
    <xf numFmtId="0" fontId="17" fillId="51" borderId="11" applyNumberFormat="0" applyAlignment="0" applyProtection="0"/>
    <xf numFmtId="0" fontId="18" fillId="6" borderId="4" applyNumberFormat="0" applyAlignment="0" applyProtection="0"/>
    <xf numFmtId="0" fontId="19" fillId="7" borderId="7" applyNumberFormat="0" applyAlignment="0" applyProtection="0"/>
    <xf numFmtId="0" fontId="20" fillId="52" borderId="12" applyNumberFormat="0" applyAlignment="0" applyProtection="0"/>
    <xf numFmtId="0" fontId="21" fillId="7" borderId="7" applyNumberFormat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4" fillId="0" borderId="0" applyFont="0" applyFill="0" applyBorder="0" applyAlignment="0" applyProtection="0">
      <alignment horizontal="left" vertical="top" wrapText="1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5" borderId="0" applyNumberFormat="0" applyBorder="0" applyAlignment="0" applyProtection="0"/>
    <xf numFmtId="0" fontId="29" fillId="2" borderId="0" applyNumberFormat="0" applyBorder="0" applyAlignment="0" applyProtection="0"/>
    <xf numFmtId="0" fontId="30" fillId="0" borderId="1" applyNumberFormat="0" applyFill="0" applyAlignment="0" applyProtection="0"/>
    <xf numFmtId="0" fontId="31" fillId="0" borderId="13" applyNumberFormat="0" applyFill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14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15" applyNumberFormat="0" applyFill="0" applyAlignment="0" applyProtection="0"/>
    <xf numFmtId="0" fontId="38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5" borderId="4" applyNumberFormat="0" applyAlignment="0" applyProtection="0"/>
    <xf numFmtId="0" fontId="40" fillId="38" borderId="11" applyNumberFormat="0" applyAlignment="0" applyProtection="0"/>
    <xf numFmtId="0" fontId="41" fillId="5" borderId="4" applyNumberFormat="0" applyAlignment="0" applyProtection="0"/>
    <xf numFmtId="0" fontId="42" fillId="0" borderId="6" applyNumberFormat="0" applyFill="0" applyAlignment="0" applyProtection="0"/>
    <xf numFmtId="0" fontId="43" fillId="0" borderId="16" applyNumberFormat="0" applyFill="0" applyAlignment="0" applyProtection="0"/>
    <xf numFmtId="0" fontId="44" fillId="0" borderId="6" applyNumberFormat="0" applyFill="0" applyAlignment="0" applyProtection="0"/>
    <xf numFmtId="0" fontId="45" fillId="4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7" fillId="53" borderId="0" applyNumberFormat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8" fillId="0" borderId="0">
      <alignment horizontal="left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0" fillId="0" borderId="0"/>
    <xf numFmtId="0" fontId="7" fillId="0" borderId="0"/>
    <xf numFmtId="1" fontId="51" fillId="0" borderId="0"/>
    <xf numFmtId="1" fontId="51" fillId="0" borderId="0"/>
    <xf numFmtId="0" fontId="2" fillId="0" borderId="0"/>
    <xf numFmtId="0" fontId="6" fillId="0" borderId="0"/>
    <xf numFmtId="0" fontId="7" fillId="0" borderId="0"/>
    <xf numFmtId="0" fontId="7" fillId="0" borderId="0"/>
    <xf numFmtId="0" fontId="4" fillId="0" borderId="0">
      <alignment horizontal="left" vertical="top" wrapText="1"/>
    </xf>
    <xf numFmtId="1" fontId="51" fillId="0" borderId="0"/>
    <xf numFmtId="0" fontId="52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8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53" fillId="0" borderId="0"/>
    <xf numFmtId="0" fontId="3" fillId="0" borderId="0"/>
    <xf numFmtId="0" fontId="9" fillId="0" borderId="0"/>
    <xf numFmtId="0" fontId="8" fillId="8" borderId="8" applyNumberFormat="0" applyFont="0" applyAlignment="0" applyProtection="0"/>
    <xf numFmtId="0" fontId="2" fillId="54" borderId="17" applyNumberFormat="0" applyFont="0" applyAlignment="0" applyProtection="0"/>
    <xf numFmtId="0" fontId="3" fillId="8" borderId="8" applyNumberFormat="0" applyFont="0" applyAlignment="0" applyProtection="0"/>
    <xf numFmtId="0" fontId="54" fillId="6" borderId="5" applyNumberFormat="0" applyAlignment="0" applyProtection="0"/>
    <xf numFmtId="0" fontId="55" fillId="51" borderId="18" applyNumberFormat="0" applyAlignment="0" applyProtection="0"/>
    <xf numFmtId="0" fontId="56" fillId="6" borderId="5" applyNumberFormat="0" applyAlignment="0" applyProtection="0"/>
    <xf numFmtId="9" fontId="4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 applyNumberFormat="0" applyFill="0" applyBorder="0" applyAlignment="0" applyProtection="0"/>
    <xf numFmtId="170" fontId="4" fillId="0" borderId="0" applyFill="0" applyBorder="0" applyProtection="0">
      <alignment horizontal="right" vertical="top"/>
    </xf>
    <xf numFmtId="0" fontId="57" fillId="0" borderId="0"/>
    <xf numFmtId="0" fontId="57" fillId="0" borderId="0"/>
    <xf numFmtId="0" fontId="57" fillId="0" borderId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9" applyNumberFormat="0" applyFill="0" applyAlignment="0" applyProtection="0"/>
    <xf numFmtId="0" fontId="62" fillId="0" borderId="19" applyNumberFormat="0" applyFill="0" applyAlignment="0" applyProtection="0"/>
    <xf numFmtId="0" fontId="63" fillId="0" borderId="9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7" fillId="0" borderId="0"/>
    <xf numFmtId="1" fontId="51" fillId="0" borderId="0"/>
    <xf numFmtId="0" fontId="52" fillId="0" borderId="0"/>
    <xf numFmtId="0" fontId="68" fillId="0" borderId="0"/>
    <xf numFmtId="0" fontId="69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2" fillId="0" borderId="1" applyNumberFormat="0" applyFill="0" applyAlignment="0" applyProtection="0"/>
    <xf numFmtId="0" fontId="35" fillId="0" borderId="2" applyNumberFormat="0" applyFill="0" applyAlignment="0" applyProtection="0"/>
    <xf numFmtId="0" fontId="38" fillId="0" borderId="3" applyNumberFormat="0" applyFill="0" applyAlignment="0" applyProtection="0"/>
    <xf numFmtId="0" fontId="3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15" fillId="3" borderId="0" applyNumberFormat="0" applyBorder="0" applyAlignment="0" applyProtection="0"/>
    <xf numFmtId="0" fontId="41" fillId="5" borderId="4" applyNumberFormat="0" applyAlignment="0" applyProtection="0"/>
    <xf numFmtId="0" fontId="56" fillId="6" borderId="5" applyNumberFormat="0" applyAlignment="0" applyProtection="0"/>
    <xf numFmtId="0" fontId="18" fillId="6" borderId="4" applyNumberFormat="0" applyAlignment="0" applyProtection="0"/>
    <xf numFmtId="0" fontId="44" fillId="0" borderId="6" applyNumberFormat="0" applyFill="0" applyAlignment="0" applyProtection="0"/>
    <xf numFmtId="0" fontId="21" fillId="7" borderId="7" applyNumberFormat="0" applyAlignment="0" applyProtection="0"/>
    <xf numFmtId="0" fontId="6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1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22" fillId="0" borderId="0"/>
    <xf numFmtId="0" fontId="7" fillId="0" borderId="0"/>
    <xf numFmtId="0" fontId="80" fillId="4" borderId="0" applyNumberFormat="0" applyBorder="0" applyAlignment="0" applyProtection="0"/>
    <xf numFmtId="0" fontId="1" fillId="8" borderId="8" applyNumberFormat="0" applyFont="0" applyAlignment="0" applyProtection="0"/>
    <xf numFmtId="0" fontId="4" fillId="0" borderId="0">
      <alignment horizontal="left" vertical="top" wrapText="1"/>
    </xf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71" fillId="0" borderId="0" xfId="2" applyFont="1" applyFill="1"/>
    <xf numFmtId="165" fontId="70" fillId="0" borderId="0" xfId="5" applyNumberFormat="1" applyFont="1" applyFill="1" applyBorder="1" applyAlignment="1">
      <alignment vertical="center" wrapText="1"/>
    </xf>
    <xf numFmtId="165" fontId="72" fillId="0" borderId="0" xfId="5" applyNumberFormat="1" applyFont="1" applyFill="1" applyBorder="1" applyAlignment="1">
      <alignment vertical="center" wrapText="1"/>
    </xf>
    <xf numFmtId="0" fontId="71" fillId="0" borderId="10" xfId="0" applyFont="1" applyFill="1" applyBorder="1" applyAlignment="1">
      <alignment horizontal="center" vertical="center"/>
    </xf>
    <xf numFmtId="0" fontId="71" fillId="0" borderId="10" xfId="0" applyFont="1" applyFill="1" applyBorder="1"/>
    <xf numFmtId="165" fontId="70" fillId="0" borderId="0" xfId="5" applyNumberFormat="1" applyFont="1" applyFill="1" applyBorder="1"/>
    <xf numFmtId="0" fontId="71" fillId="0" borderId="10" xfId="0" applyFont="1" applyFill="1" applyBorder="1" applyAlignment="1">
      <alignment vertical="center" wrapText="1"/>
    </xf>
    <xf numFmtId="166" fontId="71" fillId="0" borderId="10" xfId="0" applyNumberFormat="1" applyFont="1" applyFill="1" applyBorder="1" applyAlignment="1">
      <alignment horizontal="right" vertical="center"/>
    </xf>
    <xf numFmtId="0" fontId="73" fillId="0" borderId="10" xfId="0" applyFont="1" applyFill="1" applyBorder="1" applyAlignment="1">
      <alignment horizontal="left" vertical="center" wrapText="1" indent="1"/>
    </xf>
    <xf numFmtId="0" fontId="71" fillId="0" borderId="10" xfId="0" applyFont="1" applyFill="1" applyBorder="1" applyAlignment="1">
      <alignment horizontal="left" vertical="center" wrapText="1" indent="3"/>
    </xf>
    <xf numFmtId="0" fontId="74" fillId="0" borderId="0" xfId="2" applyFont="1" applyFill="1" applyBorder="1" applyAlignment="1">
      <alignment horizontal="left" vertical="center"/>
    </xf>
    <xf numFmtId="0" fontId="70" fillId="0" borderId="0" xfId="1" applyFont="1" applyFill="1" applyAlignment="1">
      <alignment horizontal="left" vertical="top" wrapText="1"/>
    </xf>
    <xf numFmtId="0" fontId="70" fillId="0" borderId="0" xfId="1" applyFont="1" applyFill="1" applyAlignment="1">
      <alignment horizontal="right" vertical="top" wrapText="1"/>
    </xf>
    <xf numFmtId="0" fontId="70" fillId="0" borderId="0" xfId="4" applyFont="1" applyFill="1">
      <alignment horizontal="left" vertical="top" wrapText="1"/>
    </xf>
    <xf numFmtId="0" fontId="71" fillId="0" borderId="0" xfId="0" applyFont="1" applyFill="1"/>
    <xf numFmtId="0" fontId="71" fillId="0" borderId="22" xfId="0" applyFont="1" applyFill="1" applyBorder="1" applyAlignment="1">
      <alignment vertical="center" wrapText="1"/>
    </xf>
    <xf numFmtId="0" fontId="71" fillId="0" borderId="22" xfId="0" applyFont="1" applyFill="1" applyBorder="1" applyAlignment="1">
      <alignment horizontal="center" vertical="center" wrapText="1"/>
    </xf>
    <xf numFmtId="0" fontId="70" fillId="0" borderId="0" xfId="1" applyFont="1" applyAlignment="1">
      <alignment vertical="center" wrapText="1"/>
    </xf>
    <xf numFmtId="0" fontId="70" fillId="0" borderId="0" xfId="1" applyFont="1" applyAlignment="1">
      <alignment horizontal="left" vertical="top" wrapText="1"/>
    </xf>
    <xf numFmtId="0" fontId="70" fillId="0" borderId="0" xfId="1" applyFont="1" applyAlignment="1">
      <alignment horizontal="right" vertical="top"/>
    </xf>
    <xf numFmtId="0" fontId="76" fillId="0" borderId="0" xfId="3" applyFont="1" applyAlignment="1">
      <alignment vertical="center" wrapText="1"/>
    </xf>
    <xf numFmtId="0" fontId="70" fillId="0" borderId="0" xfId="1" applyFont="1" applyAlignment="1">
      <alignment horizontal="right" vertical="top" wrapText="1"/>
    </xf>
    <xf numFmtId="0" fontId="75" fillId="0" borderId="0" xfId="0" applyFont="1" applyFill="1"/>
    <xf numFmtId="0" fontId="70" fillId="0" borderId="0" xfId="0" applyFont="1" applyFill="1"/>
    <xf numFmtId="0" fontId="75" fillId="0" borderId="10" xfId="0" applyFont="1" applyFill="1" applyBorder="1" applyAlignment="1">
      <alignment vertical="top" wrapText="1"/>
    </xf>
    <xf numFmtId="0" fontId="75" fillId="0" borderId="0" xfId="0" applyFont="1" applyFill="1" applyBorder="1" applyAlignment="1">
      <alignment vertical="top" wrapText="1"/>
    </xf>
    <xf numFmtId="0" fontId="70" fillId="0" borderId="0" xfId="0" applyFont="1" applyFill="1" applyBorder="1" applyAlignment="1">
      <alignment vertical="top" wrapText="1"/>
    </xf>
    <xf numFmtId="0" fontId="77" fillId="0" borderId="10" xfId="0" applyFont="1" applyFill="1" applyBorder="1" applyAlignment="1">
      <alignment horizontal="left" vertical="top" wrapText="1"/>
    </xf>
    <xf numFmtId="0" fontId="70" fillId="0" borderId="10" xfId="1" applyFont="1" applyBorder="1" applyAlignment="1">
      <alignment horizontal="center" vertical="top" wrapText="1"/>
    </xf>
    <xf numFmtId="0" fontId="75" fillId="0" borderId="10" xfId="0" applyFont="1" applyFill="1" applyBorder="1" applyAlignment="1">
      <alignment wrapText="1"/>
    </xf>
    <xf numFmtId="0" fontId="70" fillId="0" borderId="10" xfId="1" applyFont="1" applyBorder="1" applyAlignment="1">
      <alignment horizontal="left" vertical="top" wrapText="1"/>
    </xf>
    <xf numFmtId="0" fontId="78" fillId="0" borderId="10" xfId="1" applyFont="1" applyBorder="1" applyAlignment="1">
      <alignment horizontal="right" vertical="top" wrapText="1"/>
    </xf>
    <xf numFmtId="171" fontId="70" fillId="0" borderId="10" xfId="1" applyNumberFormat="1" applyFont="1" applyBorder="1" applyAlignment="1">
      <alignment horizontal="right" vertical="top" wrapText="1"/>
    </xf>
    <xf numFmtId="0" fontId="70" fillId="0" borderId="0" xfId="0" applyFont="1" applyFill="1" applyBorder="1" applyAlignment="1">
      <alignment vertical="top"/>
    </xf>
    <xf numFmtId="0" fontId="70" fillId="0" borderId="0" xfId="3" applyFont="1" applyAlignment="1">
      <alignment vertical="center" wrapText="1"/>
    </xf>
    <xf numFmtId="0" fontId="70" fillId="0" borderId="0" xfId="1" applyFont="1" applyAlignment="1">
      <alignment horizontal="center" vertical="top" wrapText="1"/>
    </xf>
    <xf numFmtId="0" fontId="70" fillId="0" borderId="0" xfId="1" applyFont="1" applyBorder="1" applyAlignment="1">
      <alignment vertical="top"/>
    </xf>
    <xf numFmtId="0" fontId="70" fillId="0" borderId="10" xfId="1" applyFont="1" applyBorder="1" applyAlignment="1">
      <alignment vertical="top" wrapText="1"/>
    </xf>
    <xf numFmtId="0" fontId="70" fillId="0" borderId="0" xfId="1" applyFont="1" applyBorder="1" applyAlignment="1">
      <alignment vertical="top" wrapText="1"/>
    </xf>
    <xf numFmtId="0" fontId="78" fillId="0" borderId="10" xfId="1" applyFont="1" applyBorder="1" applyAlignment="1">
      <alignment horizontal="left" vertical="top" wrapText="1"/>
    </xf>
    <xf numFmtId="0" fontId="78" fillId="0" borderId="10" xfId="1" applyFont="1" applyBorder="1" applyAlignment="1">
      <alignment vertical="top" wrapText="1"/>
    </xf>
    <xf numFmtId="0" fontId="78" fillId="0" borderId="0" xfId="1" applyFont="1" applyBorder="1" applyAlignment="1">
      <alignment vertical="top" wrapText="1"/>
    </xf>
    <xf numFmtId="0" fontId="78" fillId="0" borderId="0" xfId="1" applyFont="1" applyBorder="1" applyAlignment="1">
      <alignment horizontal="left" vertical="top" wrapText="1"/>
    </xf>
    <xf numFmtId="0" fontId="70" fillId="0" borderId="0" xfId="1" applyFont="1" applyBorder="1" applyAlignment="1">
      <alignment horizontal="left" vertical="top" wrapText="1"/>
    </xf>
    <xf numFmtId="0" fontId="78" fillId="0" borderId="10" xfId="0" applyFont="1" applyFill="1" applyBorder="1" applyAlignment="1">
      <alignment horizontal="left" vertical="top" wrapText="1"/>
    </xf>
    <xf numFmtId="172" fontId="70" fillId="0" borderId="10" xfId="253" applyNumberFormat="1" applyFont="1" applyBorder="1" applyAlignment="1">
      <alignment horizontal="right" vertical="center" wrapText="1"/>
    </xf>
    <xf numFmtId="0" fontId="79" fillId="0" borderId="0" xfId="3" applyFont="1">
      <alignment horizontal="left" vertical="top" wrapText="1"/>
    </xf>
    <xf numFmtId="0" fontId="70" fillId="0" borderId="0" xfId="0" applyFont="1" applyAlignment="1">
      <alignment vertical="center" wrapText="1"/>
    </xf>
    <xf numFmtId="173" fontId="70" fillId="0" borderId="10" xfId="422" applyNumberFormat="1" applyFont="1" applyFill="1" applyBorder="1" applyAlignment="1">
      <alignment horizontal="center" vertical="center" wrapText="1"/>
    </xf>
    <xf numFmtId="173" fontId="79" fillId="0" borderId="10" xfId="422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vertical="center" wrapText="1"/>
    </xf>
    <xf numFmtId="0" fontId="70" fillId="0" borderId="10" xfId="0" applyFont="1" applyBorder="1" applyAlignment="1">
      <alignment horizontal="right" vertical="center" wrapText="1"/>
    </xf>
    <xf numFmtId="0" fontId="70" fillId="0" borderId="10" xfId="0" applyFont="1" applyBorder="1" applyAlignment="1">
      <alignment horizontal="center" vertical="center" wrapText="1"/>
    </xf>
    <xf numFmtId="0" fontId="70" fillId="55" borderId="10" xfId="0" applyFont="1" applyFill="1" applyBorder="1" applyAlignment="1">
      <alignment horizontal="left" vertical="center" wrapText="1"/>
    </xf>
    <xf numFmtId="0" fontId="70" fillId="55" borderId="10" xfId="0" applyFont="1" applyFill="1" applyBorder="1" applyAlignment="1">
      <alignment vertical="center" wrapText="1"/>
    </xf>
    <xf numFmtId="0" fontId="70" fillId="55" borderId="10" xfId="384" applyFont="1" applyFill="1" applyBorder="1" applyAlignment="1">
      <alignment vertical="center" wrapText="1"/>
    </xf>
    <xf numFmtId="173" fontId="70" fillId="55" borderId="10" xfId="422" applyNumberFormat="1" applyFont="1" applyFill="1" applyBorder="1" applyAlignment="1">
      <alignment vertical="center" wrapText="1"/>
    </xf>
    <xf numFmtId="174" fontId="70" fillId="55" borderId="10" xfId="422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right" vertical="center" wrapText="1"/>
    </xf>
    <xf numFmtId="173" fontId="70" fillId="0" borderId="0" xfId="422" applyNumberFormat="1" applyFont="1" applyFill="1" applyAlignment="1">
      <alignment vertical="center" wrapText="1"/>
    </xf>
    <xf numFmtId="0" fontId="70" fillId="0" borderId="25" xfId="0" applyFont="1" applyBorder="1" applyAlignment="1">
      <alignment vertical="center" wrapText="1"/>
    </xf>
    <xf numFmtId="173" fontId="70" fillId="0" borderId="10" xfId="422" applyNumberFormat="1" applyFont="1" applyFill="1" applyBorder="1" applyAlignment="1">
      <alignment horizontal="center" vertical="center" wrapText="1"/>
    </xf>
    <xf numFmtId="173" fontId="70" fillId="0" borderId="0" xfId="0" applyNumberFormat="1" applyFont="1" applyAlignment="1">
      <alignment vertical="center" wrapText="1"/>
    </xf>
    <xf numFmtId="173" fontId="70" fillId="0" borderId="10" xfId="422" applyNumberFormat="1" applyFont="1" applyFill="1" applyBorder="1" applyAlignment="1">
      <alignment horizontal="left" vertical="center" wrapText="1"/>
    </xf>
    <xf numFmtId="4" fontId="74" fillId="0" borderId="0" xfId="0" applyNumberFormat="1" applyFont="1"/>
    <xf numFmtId="4" fontId="70" fillId="0" borderId="0" xfId="1" applyNumberFormat="1" applyFont="1" applyAlignment="1">
      <alignment horizontal="left" vertical="top" wrapText="1"/>
    </xf>
    <xf numFmtId="171" fontId="70" fillId="0" borderId="10" xfId="253" applyNumberFormat="1" applyFont="1" applyBorder="1" applyAlignment="1">
      <alignment horizontal="right" vertical="center" wrapText="1"/>
    </xf>
    <xf numFmtId="171" fontId="78" fillId="0" borderId="10" xfId="1" applyNumberFormat="1" applyFont="1" applyBorder="1" applyAlignment="1">
      <alignment horizontal="right" vertical="top" wrapText="1"/>
    </xf>
    <xf numFmtId="175" fontId="78" fillId="0" borderId="10" xfId="1" applyNumberFormat="1" applyFont="1" applyBorder="1" applyAlignment="1">
      <alignment horizontal="right" vertical="top" wrapText="1"/>
    </xf>
    <xf numFmtId="0" fontId="71" fillId="0" borderId="10" xfId="0" applyFont="1" applyFill="1" applyBorder="1" applyAlignment="1">
      <alignment horizontal="left" vertical="center" wrapText="1"/>
    </xf>
    <xf numFmtId="0" fontId="70" fillId="0" borderId="0" xfId="3" applyFont="1" applyFill="1" applyAlignment="1">
      <alignment horizontal="right" vertical="center" wrapText="1"/>
    </xf>
    <xf numFmtId="2" fontId="70" fillId="0" borderId="0" xfId="1" applyNumberFormat="1" applyFont="1" applyFill="1" applyAlignment="1">
      <alignment horizontal="right" vertical="center" wrapText="1"/>
    </xf>
    <xf numFmtId="0" fontId="70" fillId="0" borderId="0" xfId="1" applyFont="1" applyFill="1" applyAlignment="1">
      <alignment horizontal="center" vertical="top" wrapText="1"/>
    </xf>
    <xf numFmtId="0" fontId="70" fillId="0" borderId="0" xfId="3" applyFont="1" applyFill="1" applyBorder="1" applyAlignment="1">
      <alignment horizontal="right" wrapText="1"/>
    </xf>
    <xf numFmtId="0" fontId="71" fillId="0" borderId="10" xfId="0" applyFont="1" applyFill="1" applyBorder="1" applyAlignment="1">
      <alignment horizontal="center" vertical="center" wrapText="1"/>
    </xf>
    <xf numFmtId="0" fontId="71" fillId="0" borderId="20" xfId="0" applyFont="1" applyFill="1" applyBorder="1" applyAlignment="1">
      <alignment horizontal="center" vertical="center"/>
    </xf>
    <xf numFmtId="0" fontId="71" fillId="0" borderId="21" xfId="0" applyFont="1" applyFill="1" applyBorder="1" applyAlignment="1">
      <alignment horizontal="center" vertical="center"/>
    </xf>
    <xf numFmtId="0" fontId="70" fillId="0" borderId="23" xfId="1" applyFont="1" applyBorder="1" applyAlignment="1">
      <alignment horizontal="left" vertical="top" wrapText="1"/>
    </xf>
    <xf numFmtId="0" fontId="70" fillId="0" borderId="24" xfId="1" applyFont="1" applyBorder="1" applyAlignment="1">
      <alignment horizontal="left" vertical="top" wrapText="1"/>
    </xf>
    <xf numFmtId="0" fontId="78" fillId="0" borderId="23" xfId="1" applyFont="1" applyBorder="1" applyAlignment="1">
      <alignment horizontal="left" vertical="top" wrapText="1"/>
    </xf>
    <xf numFmtId="0" fontId="78" fillId="0" borderId="24" xfId="1" applyFont="1" applyBorder="1" applyAlignment="1">
      <alignment horizontal="left" vertical="top" wrapText="1"/>
    </xf>
    <xf numFmtId="0" fontId="76" fillId="0" borderId="0" xfId="3" applyFont="1" applyAlignment="1">
      <alignment horizontal="right" vertical="center" wrapText="1"/>
    </xf>
    <xf numFmtId="0" fontId="70" fillId="0" borderId="0" xfId="1" applyFont="1" applyAlignment="1">
      <alignment horizontal="center" vertical="top" wrapText="1"/>
    </xf>
    <xf numFmtId="0" fontId="75" fillId="0" borderId="0" xfId="0" applyFont="1" applyFill="1" applyAlignment="1">
      <alignment horizontal="center"/>
    </xf>
    <xf numFmtId="0" fontId="70" fillId="0" borderId="23" xfId="1" applyFont="1" applyBorder="1" applyAlignment="1">
      <alignment horizontal="center" vertical="top" wrapText="1"/>
    </xf>
    <xf numFmtId="0" fontId="70" fillId="0" borderId="23" xfId="1" applyFont="1" applyBorder="1" applyAlignment="1">
      <alignment horizontal="center" vertical="center" wrapText="1"/>
    </xf>
    <xf numFmtId="0" fontId="70" fillId="0" borderId="24" xfId="1" applyFont="1" applyBorder="1" applyAlignment="1">
      <alignment horizontal="center" vertical="center" wrapText="1"/>
    </xf>
    <xf numFmtId="0" fontId="70" fillId="0" borderId="0" xfId="3" applyFont="1" applyAlignment="1">
      <alignment horizontal="right" vertical="center" wrapText="1"/>
    </xf>
    <xf numFmtId="0" fontId="70" fillId="0" borderId="0" xfId="1" applyFont="1" applyBorder="1" applyAlignment="1">
      <alignment horizontal="center" vertical="top"/>
    </xf>
    <xf numFmtId="0" fontId="79" fillId="0" borderId="10" xfId="0" applyFont="1" applyBorder="1" applyAlignment="1">
      <alignment vertical="center" wrapText="1"/>
    </xf>
    <xf numFmtId="0" fontId="70" fillId="0" borderId="10" xfId="0" applyFont="1" applyBorder="1" applyAlignment="1">
      <alignment vertical="center" wrapText="1"/>
    </xf>
    <xf numFmtId="0" fontId="70" fillId="0" borderId="23" xfId="0" applyFont="1" applyBorder="1" applyAlignment="1">
      <alignment vertical="center" wrapText="1"/>
    </xf>
    <xf numFmtId="0" fontId="70" fillId="0" borderId="25" xfId="0" applyFont="1" applyBorder="1" applyAlignment="1">
      <alignment vertical="center" wrapText="1"/>
    </xf>
    <xf numFmtId="0" fontId="70" fillId="0" borderId="26" xfId="0" applyFont="1" applyBorder="1" applyAlignment="1">
      <alignment vertical="center" wrapText="1"/>
    </xf>
    <xf numFmtId="0" fontId="70" fillId="0" borderId="0" xfId="3" applyFont="1" applyAlignment="1">
      <alignment horizontal="right" vertical="top" wrapText="1"/>
    </xf>
    <xf numFmtId="0" fontId="70" fillId="0" borderId="0" xfId="0" applyFont="1" applyAlignment="1">
      <alignment horizontal="center" vertical="center" wrapText="1"/>
    </xf>
    <xf numFmtId="0" fontId="70" fillId="0" borderId="10" xfId="0" applyFont="1" applyBorder="1" applyAlignment="1">
      <alignment horizontal="right" vertical="center" wrapText="1"/>
    </xf>
    <xf numFmtId="0" fontId="70" fillId="0" borderId="10" xfId="0" applyFont="1" applyBorder="1" applyAlignment="1">
      <alignment horizontal="center" vertical="center" wrapText="1"/>
    </xf>
    <xf numFmtId="173" fontId="70" fillId="0" borderId="10" xfId="422" applyNumberFormat="1" applyFont="1" applyFill="1" applyBorder="1" applyAlignment="1">
      <alignment horizontal="center" vertical="center" wrapText="1"/>
    </xf>
    <xf numFmtId="0" fontId="70" fillId="0" borderId="26" xfId="1" applyFont="1" applyBorder="1" applyAlignment="1">
      <alignment horizontal="center" vertical="top" wrapText="1"/>
    </xf>
    <xf numFmtId="0" fontId="71" fillId="0" borderId="23" xfId="0" applyFont="1" applyFill="1" applyBorder="1" applyAlignment="1">
      <alignment horizontal="center" wrapText="1"/>
    </xf>
    <xf numFmtId="0" fontId="71" fillId="0" borderId="26" xfId="0" applyFont="1" applyFill="1" applyBorder="1" applyAlignment="1">
      <alignment horizontal="center" wrapText="1"/>
    </xf>
  </cellXfs>
  <cellStyles count="462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3" xfId="15"/>
    <cellStyle name="20% - Accent1 2 3 2" xfId="16"/>
    <cellStyle name="20% - Accent1 2 3 3" xfId="17"/>
    <cellStyle name="20% - Accent1 2 4" xfId="18"/>
    <cellStyle name="20% - Accent1 2 4 2" xfId="19"/>
    <cellStyle name="20% - Accent1 2 4 3" xfId="20"/>
    <cellStyle name="20% - Accent1 2 5" xfId="21"/>
    <cellStyle name="20% - Accent1 2 6" xfId="22"/>
    <cellStyle name="20% - Accent1 3" xfId="23"/>
    <cellStyle name="20% - Accent2 2" xfId="24"/>
    <cellStyle name="20% - Accent2 2 2" xfId="25"/>
    <cellStyle name="20% - Accent2 2 2 2" xfId="26"/>
    <cellStyle name="20% - Accent2 2 2 2 2" xfId="27"/>
    <cellStyle name="20% - Accent2 2 2 2 3" xfId="28"/>
    <cellStyle name="20% - Accent2 2 2 3" xfId="29"/>
    <cellStyle name="20% - Accent2 2 2 4" xfId="30"/>
    <cellStyle name="20% - Accent2 2 3" xfId="31"/>
    <cellStyle name="20% - Accent2 2 3 2" xfId="32"/>
    <cellStyle name="20% - Accent2 2 3 3" xfId="33"/>
    <cellStyle name="20% - Accent2 2 4" xfId="34"/>
    <cellStyle name="20% - Accent2 2 4 2" xfId="35"/>
    <cellStyle name="20% - Accent2 2 4 3" xfId="36"/>
    <cellStyle name="20% - Accent2 2 5" xfId="37"/>
    <cellStyle name="20% - Accent2 2 6" xfId="38"/>
    <cellStyle name="20% - Accent2 3" xfId="39"/>
    <cellStyle name="20% - Accent3 2" xfId="40"/>
    <cellStyle name="20% - Accent3 2 2" xfId="41"/>
    <cellStyle name="20% - Accent3 2 2 2" xfId="42"/>
    <cellStyle name="20% - Accent3 2 2 2 2" xfId="43"/>
    <cellStyle name="20% - Accent3 2 2 2 3" xfId="44"/>
    <cellStyle name="20% - Accent3 2 2 3" xfId="45"/>
    <cellStyle name="20% - Accent3 2 2 4" xfId="46"/>
    <cellStyle name="20% - Accent3 2 3" xfId="47"/>
    <cellStyle name="20% - Accent3 2 3 2" xfId="48"/>
    <cellStyle name="20% - Accent3 2 3 3" xfId="49"/>
    <cellStyle name="20% - Accent3 2 4" xfId="50"/>
    <cellStyle name="20% - Accent3 2 4 2" xfId="51"/>
    <cellStyle name="20% - Accent3 2 4 3" xfId="52"/>
    <cellStyle name="20% - Accent3 2 5" xfId="53"/>
    <cellStyle name="20% - Accent3 2 6" xfId="54"/>
    <cellStyle name="20% - Accent3 3" xfId="55"/>
    <cellStyle name="20% - Accent4 2" xfId="56"/>
    <cellStyle name="20% - Accent4 2 2" xfId="57"/>
    <cellStyle name="20% - Accent4 2 2 2" xfId="58"/>
    <cellStyle name="20% - Accent4 2 2 2 2" xfId="59"/>
    <cellStyle name="20% - Accent4 2 2 2 3" xfId="60"/>
    <cellStyle name="20% - Accent4 2 2 3" xfId="61"/>
    <cellStyle name="20% - Accent4 2 2 4" xfId="62"/>
    <cellStyle name="20% - Accent4 2 3" xfId="63"/>
    <cellStyle name="20% - Accent4 2 3 2" xfId="64"/>
    <cellStyle name="20% - Accent4 2 3 3" xfId="65"/>
    <cellStyle name="20% - Accent4 2 4" xfId="66"/>
    <cellStyle name="20% - Accent4 2 4 2" xfId="67"/>
    <cellStyle name="20% - Accent4 2 4 3" xfId="68"/>
    <cellStyle name="20% - Accent4 2 5" xfId="69"/>
    <cellStyle name="20% - Accent4 2 6" xfId="70"/>
    <cellStyle name="20% - Accent4 3" xfId="71"/>
    <cellStyle name="20% - Accent5 2" xfId="72"/>
    <cellStyle name="20% - Accent5 2 2" xfId="73"/>
    <cellStyle name="20% - Accent5 2 2 2" xfId="74"/>
    <cellStyle name="20% - Accent5 2 2 2 2" xfId="75"/>
    <cellStyle name="20% - Accent5 2 2 2 3" xfId="76"/>
    <cellStyle name="20% - Accent5 2 2 3" xfId="77"/>
    <cellStyle name="20% - Accent5 2 2 4" xfId="78"/>
    <cellStyle name="20% - Accent5 2 3" xfId="79"/>
    <cellStyle name="20% - Accent5 2 3 2" xfId="80"/>
    <cellStyle name="20% - Accent5 2 3 3" xfId="81"/>
    <cellStyle name="20% - Accent5 2 4" xfId="82"/>
    <cellStyle name="20% - Accent5 2 4 2" xfId="83"/>
    <cellStyle name="20% - Accent5 2 4 3" xfId="84"/>
    <cellStyle name="20% - Accent5 2 5" xfId="85"/>
    <cellStyle name="20% - Accent5 2 6" xfId="86"/>
    <cellStyle name="20% - Accent5 3" xfId="87"/>
    <cellStyle name="20% - Accent6 2" xfId="88"/>
    <cellStyle name="20% - Accent6 2 2" xfId="89"/>
    <cellStyle name="20% - Accent6 2 2 2" xfId="90"/>
    <cellStyle name="20% - Accent6 2 2 2 2" xfId="91"/>
    <cellStyle name="20% - Accent6 2 2 2 3" xfId="92"/>
    <cellStyle name="20% - Accent6 2 2 3" xfId="93"/>
    <cellStyle name="20% - Accent6 2 2 4" xfId="94"/>
    <cellStyle name="20% - Accent6 2 3" xfId="95"/>
    <cellStyle name="20% - Accent6 2 3 2" xfId="96"/>
    <cellStyle name="20% - Accent6 2 3 3" xfId="97"/>
    <cellStyle name="20% - Accent6 2 4" xfId="98"/>
    <cellStyle name="20% - Accent6 2 4 2" xfId="99"/>
    <cellStyle name="20% - Accent6 2 4 3" xfId="100"/>
    <cellStyle name="20% - Accent6 2 5" xfId="101"/>
    <cellStyle name="20% - Accent6 2 6" xfId="102"/>
    <cellStyle name="20% - Accent6 3" xfId="103"/>
    <cellStyle name="20% - Акцент1" xfId="438" builtinId="30" customBuiltin="1"/>
    <cellStyle name="20% - Акцент2" xfId="441" builtinId="34" customBuiltin="1"/>
    <cellStyle name="20% - Акцент3" xfId="444" builtinId="38" customBuiltin="1"/>
    <cellStyle name="20% - Акцент4" xfId="447" builtinId="42" customBuiltin="1"/>
    <cellStyle name="20% - Акцент5" xfId="450" builtinId="46" customBuiltin="1"/>
    <cellStyle name="20% - Акцент6" xfId="453" builtinId="50" customBuiltin="1"/>
    <cellStyle name="40% - Accent1 2" xfId="104"/>
    <cellStyle name="40% - Accent1 2 2" xfId="105"/>
    <cellStyle name="40% - Accent1 2 2 2" xfId="106"/>
    <cellStyle name="40% - Accent1 2 2 2 2" xfId="107"/>
    <cellStyle name="40% - Accent1 2 2 2 3" xfId="108"/>
    <cellStyle name="40% - Accent1 2 2 3" xfId="109"/>
    <cellStyle name="40% - Accent1 2 2 4" xfId="110"/>
    <cellStyle name="40% - Accent1 2 3" xfId="111"/>
    <cellStyle name="40% - Accent1 2 3 2" xfId="112"/>
    <cellStyle name="40% - Accent1 2 3 3" xfId="113"/>
    <cellStyle name="40% - Accent1 2 4" xfId="114"/>
    <cellStyle name="40% - Accent1 2 4 2" xfId="115"/>
    <cellStyle name="40% - Accent1 2 4 3" xfId="116"/>
    <cellStyle name="40% - Accent1 2 5" xfId="117"/>
    <cellStyle name="40% - Accent1 2 6" xfId="118"/>
    <cellStyle name="40% - Accent1 3" xfId="119"/>
    <cellStyle name="40% - Accent2 2" xfId="120"/>
    <cellStyle name="40% - Accent2 2 2" xfId="121"/>
    <cellStyle name="40% - Accent2 2 2 2" xfId="122"/>
    <cellStyle name="40% - Accent2 2 2 2 2" xfId="123"/>
    <cellStyle name="40% - Accent2 2 2 2 3" xfId="124"/>
    <cellStyle name="40% - Accent2 2 2 3" xfId="125"/>
    <cellStyle name="40% - Accent2 2 2 4" xfId="126"/>
    <cellStyle name="40% - Accent2 2 3" xfId="127"/>
    <cellStyle name="40% - Accent2 2 3 2" xfId="128"/>
    <cellStyle name="40% - Accent2 2 3 3" xfId="129"/>
    <cellStyle name="40% - Accent2 2 4" xfId="130"/>
    <cellStyle name="40% - Accent2 2 4 2" xfId="131"/>
    <cellStyle name="40% - Accent2 2 4 3" xfId="132"/>
    <cellStyle name="40% - Accent2 2 5" xfId="133"/>
    <cellStyle name="40% - Accent2 2 6" xfId="134"/>
    <cellStyle name="40% - Accent2 3" xfId="135"/>
    <cellStyle name="40% - Accent3 2" xfId="136"/>
    <cellStyle name="40% - Accent3 2 2" xfId="137"/>
    <cellStyle name="40% - Accent3 2 2 2" xfId="138"/>
    <cellStyle name="40% - Accent3 2 2 2 2" xfId="139"/>
    <cellStyle name="40% - Accent3 2 2 2 3" xfId="140"/>
    <cellStyle name="40% - Accent3 2 2 3" xfId="141"/>
    <cellStyle name="40% - Accent3 2 2 4" xfId="142"/>
    <cellStyle name="40% - Accent3 2 3" xfId="143"/>
    <cellStyle name="40% - Accent3 2 3 2" xfId="144"/>
    <cellStyle name="40% - Accent3 2 3 3" xfId="145"/>
    <cellStyle name="40% - Accent3 2 4" xfId="146"/>
    <cellStyle name="40% - Accent3 2 4 2" xfId="147"/>
    <cellStyle name="40% - Accent3 2 4 3" xfId="148"/>
    <cellStyle name="40% - Accent3 2 5" xfId="149"/>
    <cellStyle name="40% - Accent3 2 6" xfId="150"/>
    <cellStyle name="40% - Accent3 3" xfId="151"/>
    <cellStyle name="40% - Accent4 2" xfId="152"/>
    <cellStyle name="40% - Accent4 2 2" xfId="153"/>
    <cellStyle name="40% - Accent4 2 2 2" xfId="154"/>
    <cellStyle name="40% - Accent4 2 2 2 2" xfId="155"/>
    <cellStyle name="40% - Accent4 2 2 2 3" xfId="156"/>
    <cellStyle name="40% - Accent4 2 2 3" xfId="157"/>
    <cellStyle name="40% - Accent4 2 2 4" xfId="158"/>
    <cellStyle name="40% - Accent4 2 3" xfId="159"/>
    <cellStyle name="40% - Accent4 2 3 2" xfId="160"/>
    <cellStyle name="40% - Accent4 2 3 3" xfId="161"/>
    <cellStyle name="40% - Accent4 2 4" xfId="162"/>
    <cellStyle name="40% - Accent4 2 4 2" xfId="163"/>
    <cellStyle name="40% - Accent4 2 4 3" xfId="164"/>
    <cellStyle name="40% - Accent4 2 5" xfId="165"/>
    <cellStyle name="40% - Accent4 2 6" xfId="166"/>
    <cellStyle name="40% - Accent4 3" xfId="167"/>
    <cellStyle name="40% - Accent5 2" xfId="168"/>
    <cellStyle name="40% - Accent5 2 2" xfId="169"/>
    <cellStyle name="40% - Accent5 2 2 2" xfId="170"/>
    <cellStyle name="40% - Accent5 2 2 2 2" xfId="171"/>
    <cellStyle name="40% - Accent5 2 2 2 3" xfId="172"/>
    <cellStyle name="40% - Accent5 2 2 3" xfId="173"/>
    <cellStyle name="40% - Accent5 2 2 4" xfId="174"/>
    <cellStyle name="40% - Accent5 2 3" xfId="175"/>
    <cellStyle name="40% - Accent5 2 3 2" xfId="176"/>
    <cellStyle name="40% - Accent5 2 3 3" xfId="177"/>
    <cellStyle name="40% - Accent5 2 4" xfId="178"/>
    <cellStyle name="40% - Accent5 2 4 2" xfId="179"/>
    <cellStyle name="40% - Accent5 2 4 3" xfId="180"/>
    <cellStyle name="40% - Accent5 2 5" xfId="181"/>
    <cellStyle name="40% - Accent5 2 6" xfId="182"/>
    <cellStyle name="40% - Accent5 3" xfId="183"/>
    <cellStyle name="40% - Accent6 2" xfId="184"/>
    <cellStyle name="40% - Accent6 2 2" xfId="185"/>
    <cellStyle name="40% - Accent6 2 2 2" xfId="186"/>
    <cellStyle name="40% - Accent6 2 2 2 2" xfId="187"/>
    <cellStyle name="40% - Accent6 2 2 2 3" xfId="188"/>
    <cellStyle name="40% - Accent6 2 2 3" xfId="189"/>
    <cellStyle name="40% - Accent6 2 2 4" xfId="190"/>
    <cellStyle name="40% - Accent6 2 3" xfId="191"/>
    <cellStyle name="40% - Accent6 2 3 2" xfId="192"/>
    <cellStyle name="40% - Accent6 2 3 3" xfId="193"/>
    <cellStyle name="40% - Accent6 2 4" xfId="194"/>
    <cellStyle name="40% - Accent6 2 4 2" xfId="195"/>
    <cellStyle name="40% - Accent6 2 4 3" xfId="196"/>
    <cellStyle name="40% - Accent6 2 5" xfId="197"/>
    <cellStyle name="40% - Accent6 2 6" xfId="198"/>
    <cellStyle name="40% - Accent6 3" xfId="199"/>
    <cellStyle name="40% - Акцент1" xfId="439" builtinId="31" customBuiltin="1"/>
    <cellStyle name="40% - Акцент2" xfId="442" builtinId="35" customBuiltin="1"/>
    <cellStyle name="40% - Акцент3" xfId="445" builtinId="39" customBuiltin="1"/>
    <cellStyle name="40% - Акцент4" xfId="448" builtinId="43" customBuiltin="1"/>
    <cellStyle name="40% - Акцент5" xfId="451" builtinId="47" customBuiltin="1"/>
    <cellStyle name="40% - Акцент6" xfId="454" builtinId="51" customBuiltin="1"/>
    <cellStyle name="60% - Accent1 2" xfId="200"/>
    <cellStyle name="60% - Accent1 2 2" xfId="201"/>
    <cellStyle name="60% - Accent1 3" xfId="202"/>
    <cellStyle name="60% - Accent2 2" xfId="203"/>
    <cellStyle name="60% - Accent2 2 2" xfId="204"/>
    <cellStyle name="60% - Accent2 3" xfId="205"/>
    <cellStyle name="60% - Accent3 2" xfId="206"/>
    <cellStyle name="60% - Accent3 2 2" xfId="207"/>
    <cellStyle name="60% - Accent3 3" xfId="208"/>
    <cellStyle name="60% - Accent4 2" xfId="209"/>
    <cellStyle name="60% - Accent4 2 2" xfId="210"/>
    <cellStyle name="60% - Accent4 3" xfId="211"/>
    <cellStyle name="60% - Accent5 2" xfId="212"/>
    <cellStyle name="60% - Accent5 2 2" xfId="213"/>
    <cellStyle name="60% - Accent5 3" xfId="214"/>
    <cellStyle name="60% - Accent6 2" xfId="215"/>
    <cellStyle name="60% - Accent6 2 2" xfId="216"/>
    <cellStyle name="60% - Accent6 3" xfId="217"/>
    <cellStyle name="Accent1 2" xfId="218"/>
    <cellStyle name="Accent1 2 2" xfId="219"/>
    <cellStyle name="Accent1 3" xfId="220"/>
    <cellStyle name="Accent2 2" xfId="221"/>
    <cellStyle name="Accent2 2 2" xfId="222"/>
    <cellStyle name="Accent2 3" xfId="223"/>
    <cellStyle name="Accent3 2" xfId="224"/>
    <cellStyle name="Accent3 2 2" xfId="225"/>
    <cellStyle name="Accent3 3" xfId="226"/>
    <cellStyle name="Accent4 2" xfId="227"/>
    <cellStyle name="Accent4 2 2" xfId="228"/>
    <cellStyle name="Accent4 3" xfId="229"/>
    <cellStyle name="Accent5 2" xfId="230"/>
    <cellStyle name="Accent5 2 2" xfId="231"/>
    <cellStyle name="Accent5 3" xfId="232"/>
    <cellStyle name="Accent6 2" xfId="233"/>
    <cellStyle name="Accent6 2 2" xfId="234"/>
    <cellStyle name="Accent6 3" xfId="235"/>
    <cellStyle name="Bad 2" xfId="236"/>
    <cellStyle name="Bad 2 2" xfId="237"/>
    <cellStyle name="Bad 3" xfId="238"/>
    <cellStyle name="Calculation 2" xfId="239"/>
    <cellStyle name="Calculation 2 2" xfId="240"/>
    <cellStyle name="Calculation 3" xfId="241"/>
    <cellStyle name="Check Cell 2" xfId="242"/>
    <cellStyle name="Check Cell 2 2" xfId="243"/>
    <cellStyle name="Check Cell 3" xfId="244"/>
    <cellStyle name="Comma 10" xfId="461"/>
    <cellStyle name="Comma 2" xfId="245"/>
    <cellStyle name="Comma 2 2" xfId="246"/>
    <cellStyle name="Comma 2 2 2" xfId="247"/>
    <cellStyle name="Comma 2 2 2 2" xfId="248"/>
    <cellStyle name="Comma 2 3" xfId="249"/>
    <cellStyle name="Comma 2 3 2" xfId="250"/>
    <cellStyle name="Comma 2 4" xfId="251"/>
    <cellStyle name="Comma 2 5" xfId="252"/>
    <cellStyle name="Comma 3" xfId="253"/>
    <cellStyle name="Comma 3 2" xfId="254"/>
    <cellStyle name="Comma 3 2 2" xfId="255"/>
    <cellStyle name="Comma 3 2 2 2" xfId="256"/>
    <cellStyle name="Comma 3 3" xfId="257"/>
    <cellStyle name="Comma 4" xfId="258"/>
    <cellStyle name="Comma 4 2" xfId="259"/>
    <cellStyle name="Comma 4 2 2" xfId="260"/>
    <cellStyle name="Comma 4 3" xfId="261"/>
    <cellStyle name="Comma 4 3 2" xfId="262"/>
    <cellStyle name="Comma 5" xfId="263"/>
    <cellStyle name="Comma 5 2" xfId="264"/>
    <cellStyle name="Comma 5 2 2" xfId="265"/>
    <cellStyle name="Comma 6" xfId="266"/>
    <cellStyle name="Comma 6 2" xfId="267"/>
    <cellStyle name="Comma 6 3" xfId="268"/>
    <cellStyle name="Comma 6 3 2" xfId="269"/>
    <cellStyle name="Comma 6 3 2 2" xfId="270"/>
    <cellStyle name="Comma 6 3 2 3" xfId="271"/>
    <cellStyle name="Comma 6 3 3" xfId="272"/>
    <cellStyle name="Comma 6 3 4" xfId="273"/>
    <cellStyle name="Comma 6 4" xfId="274"/>
    <cellStyle name="Comma 6 4 2" xfId="275"/>
    <cellStyle name="Comma 6 4 2 2" xfId="276"/>
    <cellStyle name="Comma 6 4 2 3" xfId="277"/>
    <cellStyle name="Comma 6 4 3" xfId="278"/>
    <cellStyle name="Comma 6 4 4" xfId="279"/>
    <cellStyle name="Comma 6 5" xfId="280"/>
    <cellStyle name="Comma 6 5 2" xfId="281"/>
    <cellStyle name="Comma 6 5 3" xfId="282"/>
    <cellStyle name="Comma 6 6" xfId="283"/>
    <cellStyle name="Comma 6 6 2" xfId="284"/>
    <cellStyle name="Comma 6 6 3" xfId="285"/>
    <cellStyle name="Comma 6 7" xfId="286"/>
    <cellStyle name="Comma 6 8" xfId="287"/>
    <cellStyle name="Comma 7" xfId="288"/>
    <cellStyle name="Comma 8" xfId="289"/>
    <cellStyle name="Comma 8 2" xfId="290"/>
    <cellStyle name="Comma 9" xfId="291"/>
    <cellStyle name="Comma 9 2" xfId="292"/>
    <cellStyle name="Explanatory Text 2" xfId="293"/>
    <cellStyle name="Explanatory Text 2 2" xfId="294"/>
    <cellStyle name="Explanatory Text 3" xfId="295"/>
    <cellStyle name="Good 2" xfId="296"/>
    <cellStyle name="Good 2 2" xfId="297"/>
    <cellStyle name="Good 3" xfId="298"/>
    <cellStyle name="Heading 1 2" xfId="299"/>
    <cellStyle name="Heading 1 2 2" xfId="300"/>
    <cellStyle name="Heading 1 3" xfId="301"/>
    <cellStyle name="Heading 2 2" xfId="302"/>
    <cellStyle name="Heading 2 2 2" xfId="303"/>
    <cellStyle name="Heading 2 3" xfId="304"/>
    <cellStyle name="Heading 3 2" xfId="305"/>
    <cellStyle name="Heading 3 2 2" xfId="306"/>
    <cellStyle name="Heading 3 3" xfId="307"/>
    <cellStyle name="Heading 4 2" xfId="308"/>
    <cellStyle name="Heading 4 2 2" xfId="309"/>
    <cellStyle name="Heading 4 3" xfId="310"/>
    <cellStyle name="Input 2" xfId="311"/>
    <cellStyle name="Input 2 2" xfId="312"/>
    <cellStyle name="Input 3" xfId="313"/>
    <cellStyle name="Linked Cell 2" xfId="314"/>
    <cellStyle name="Linked Cell 2 2" xfId="315"/>
    <cellStyle name="Linked Cell 3" xfId="316"/>
    <cellStyle name="Neutral 2" xfId="317"/>
    <cellStyle name="Neutral 2 2" xfId="318"/>
    <cellStyle name="Neutral 2 3" xfId="319"/>
    <cellStyle name="Neutral 3" xfId="320"/>
    <cellStyle name="Neutral 4" xfId="321"/>
    <cellStyle name="Neutral 4 2" xfId="322"/>
    <cellStyle name="Neutral 5" xfId="458"/>
    <cellStyle name="Normal 10" xfId="323"/>
    <cellStyle name="Normal 10 2" xfId="324"/>
    <cellStyle name="Normal 10 2 2" xfId="325"/>
    <cellStyle name="Normal 10 2 2 2" xfId="326"/>
    <cellStyle name="Normal 10 2 2 3" xfId="327"/>
    <cellStyle name="Normal 10 2 3" xfId="328"/>
    <cellStyle name="Normal 10 2 4" xfId="329"/>
    <cellStyle name="Normal 10 3" xfId="330"/>
    <cellStyle name="Normal 10 3 2" xfId="331"/>
    <cellStyle name="Normal 10 3 3" xfId="332"/>
    <cellStyle name="Normal 10 4" xfId="333"/>
    <cellStyle name="Normal 10 4 2" xfId="334"/>
    <cellStyle name="Normal 10 4 3" xfId="335"/>
    <cellStyle name="Normal 10 5" xfId="336"/>
    <cellStyle name="Normal 10 6" xfId="337"/>
    <cellStyle name="Normal 11" xfId="338"/>
    <cellStyle name="Normal 11 2" xfId="339"/>
    <cellStyle name="Normal 12" xfId="340"/>
    <cellStyle name="Normal 12 2" xfId="341"/>
    <cellStyle name="Normal 13" xfId="455"/>
    <cellStyle name="Normal 2" xfId="342"/>
    <cellStyle name="Normal 2 2" xfId="343"/>
    <cellStyle name="Normal 2 2 2" xfId="344"/>
    <cellStyle name="Normal 2 2 3" xfId="345"/>
    <cellStyle name="Normal 2 3" xfId="346"/>
    <cellStyle name="Normal 2 4" xfId="347"/>
    <cellStyle name="Normal 2 5" xfId="348"/>
    <cellStyle name="Normal 2 6" xfId="456"/>
    <cellStyle name="Normal 2_3.Havelvacner_N1_12 23.01.2018" xfId="349"/>
    <cellStyle name="Normal 3" xfId="350"/>
    <cellStyle name="Normal 3 2" xfId="351"/>
    <cellStyle name="Normal 3 2 2" xfId="352"/>
    <cellStyle name="Normal 3 2 3" xfId="353"/>
    <cellStyle name="Normal 3 3" xfId="354"/>
    <cellStyle name="Normal 3_HavelvacN2axjusakN3" xfId="355"/>
    <cellStyle name="Normal 4" xfId="356"/>
    <cellStyle name="Normal 4 2" xfId="357"/>
    <cellStyle name="Normal 4 2 2" xfId="358"/>
    <cellStyle name="Normal 4 3" xfId="359"/>
    <cellStyle name="Normal 5" xfId="1"/>
    <cellStyle name="Normal 5 2" xfId="360"/>
    <cellStyle name="Normal 5 2 2" xfId="361"/>
    <cellStyle name="Normal 5 3" xfId="362"/>
    <cellStyle name="Normal 5 3 2" xfId="363"/>
    <cellStyle name="Normal 5 3 2 2" xfId="364"/>
    <cellStyle name="Normal 5 3 2 3" xfId="365"/>
    <cellStyle name="Normal 5 3 3" xfId="366"/>
    <cellStyle name="Normal 5 3 4" xfId="367"/>
    <cellStyle name="Normal 5 4" xfId="368"/>
    <cellStyle name="Normal 5 4 2" xfId="369"/>
    <cellStyle name="Normal 5 4 2 2" xfId="370"/>
    <cellStyle name="Normal 5 4 2 3" xfId="371"/>
    <cellStyle name="Normal 5 4 3" xfId="372"/>
    <cellStyle name="Normal 5 4 4" xfId="373"/>
    <cellStyle name="Normal 5 5" xfId="374"/>
    <cellStyle name="Normal 5 5 2" xfId="375"/>
    <cellStyle name="Normal 5 5 3" xfId="376"/>
    <cellStyle name="Normal 5 6" xfId="377"/>
    <cellStyle name="Normal 5 6 2" xfId="378"/>
    <cellStyle name="Normal 5 6 3" xfId="379"/>
    <cellStyle name="Normal 5 7" xfId="380"/>
    <cellStyle name="Normal 5 8" xfId="381"/>
    <cellStyle name="Normal 5 9" xfId="382"/>
    <cellStyle name="Normal 6" xfId="383"/>
    <cellStyle name="Normal 7" xfId="384"/>
    <cellStyle name="Normal 8" xfId="3"/>
    <cellStyle name="Normal 8 2" xfId="385"/>
    <cellStyle name="Normal 9" xfId="386"/>
    <cellStyle name="Normal 9 3_հավ1-3" xfId="387"/>
    <cellStyle name="Note 2" xfId="388"/>
    <cellStyle name="Note 2 2" xfId="389"/>
    <cellStyle name="Note 3" xfId="390"/>
    <cellStyle name="Note 4" xfId="459"/>
    <cellStyle name="Output 2" xfId="391"/>
    <cellStyle name="Output 2 2" xfId="392"/>
    <cellStyle name="Output 3" xfId="393"/>
    <cellStyle name="Percent 2" xfId="394"/>
    <cellStyle name="Percent 2 2" xfId="395"/>
    <cellStyle name="Percent 2 2 2" xfId="396"/>
    <cellStyle name="Percent 2 3" xfId="397"/>
    <cellStyle name="Percent 3" xfId="398"/>
    <cellStyle name="Percent 3 2" xfId="399"/>
    <cellStyle name="RowLevel_1_N6+artabyuje" xfId="400"/>
    <cellStyle name="SN_241" xfId="401"/>
    <cellStyle name="Style 1" xfId="402"/>
    <cellStyle name="Style 1 2" xfId="403"/>
    <cellStyle name="Style 1_verchnakan_ax21-25_2018" xfId="404"/>
    <cellStyle name="Title 2" xfId="405"/>
    <cellStyle name="Title 2 2" xfId="406"/>
    <cellStyle name="Title 3" xfId="407"/>
    <cellStyle name="Total 2" xfId="408"/>
    <cellStyle name="Total 2 2" xfId="409"/>
    <cellStyle name="Total 3" xfId="410"/>
    <cellStyle name="Warning Text 2" xfId="411"/>
    <cellStyle name="Warning Text 2 2" xfId="412"/>
    <cellStyle name="Warning Text 3" xfId="413"/>
    <cellStyle name="Акцент1" xfId="437" builtinId="29" customBuiltin="1"/>
    <cellStyle name="Акцент2" xfId="440" builtinId="33" customBuiltin="1"/>
    <cellStyle name="Акцент3" xfId="443" builtinId="37" customBuiltin="1"/>
    <cellStyle name="Акцент4" xfId="446" builtinId="41" customBuiltin="1"/>
    <cellStyle name="Акцент5" xfId="449" builtinId="45" customBuiltin="1"/>
    <cellStyle name="Акцент6" xfId="452" builtinId="49" customBuiltin="1"/>
    <cellStyle name="Ввод " xfId="429" builtinId="20" customBuiltin="1"/>
    <cellStyle name="Вывод" xfId="430" builtinId="21" customBuiltin="1"/>
    <cellStyle name="Вычисление" xfId="431" builtinId="22" customBuiltin="1"/>
    <cellStyle name="Заголовок 1" xfId="423" builtinId="16" customBuiltin="1"/>
    <cellStyle name="Заголовок 2" xfId="424" builtinId="17" customBuiltin="1"/>
    <cellStyle name="Заголовок 3" xfId="425" builtinId="18" customBuiltin="1"/>
    <cellStyle name="Заголовок 4" xfId="426" builtinId="19" customBuiltin="1"/>
    <cellStyle name="Итог" xfId="436" builtinId="25" customBuiltin="1"/>
    <cellStyle name="Контрольная ячейка" xfId="433" builtinId="23" customBuiltin="1"/>
    <cellStyle name="Название 2" xfId="414"/>
    <cellStyle name="Обычный" xfId="0" builtinId="0"/>
    <cellStyle name="Обычный 2" xfId="415"/>
    <cellStyle name="Обычный 2 2" xfId="416"/>
    <cellStyle name="Обычный 2 3" xfId="417"/>
    <cellStyle name="Обычный 2 4" xfId="457"/>
    <cellStyle name="Обычный 3" xfId="2"/>
    <cellStyle name="Обычный 3 2" xfId="460"/>
    <cellStyle name="Обычный 4" xfId="4"/>
    <cellStyle name="Обычный 5" xfId="5"/>
    <cellStyle name="Обычный 6" xfId="418"/>
    <cellStyle name="Плохой" xfId="428" builtinId="27" customBuiltin="1"/>
    <cellStyle name="Пояснение" xfId="435" builtinId="53" customBuiltin="1"/>
    <cellStyle name="Связанная ячейка" xfId="432" builtinId="24" customBuiltin="1"/>
    <cellStyle name="Стиль 1" xfId="419"/>
    <cellStyle name="Текст предупреждения" xfId="434" builtinId="11" customBuiltin="1"/>
    <cellStyle name="Финансовый" xfId="422" builtinId="3"/>
    <cellStyle name="Финансовый 2" xfId="420"/>
    <cellStyle name="Финансовый 3" xfId="421"/>
    <cellStyle name="Хороший" xfId="42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Normal="100" zoomScaleSheetLayoutView="85" workbookViewId="0">
      <selection activeCell="C7" sqref="C7:C8"/>
    </sheetView>
  </sheetViews>
  <sheetFormatPr defaultRowHeight="17.25"/>
  <cols>
    <col min="1" max="1" width="11.140625" style="6" customWidth="1"/>
    <col min="2" max="2" width="15.28515625" style="6" customWidth="1"/>
    <col min="3" max="3" width="72.28515625" style="6" customWidth="1"/>
    <col min="4" max="5" width="23.5703125" style="6" customWidth="1"/>
    <col min="6" max="16384" width="9.140625" style="6"/>
  </cols>
  <sheetData>
    <row r="1" spans="1:5" s="1" customFormat="1" ht="21" customHeight="1">
      <c r="A1" s="12"/>
      <c r="B1" s="12"/>
      <c r="C1" s="12"/>
      <c r="D1" s="13"/>
      <c r="E1" s="12" t="s">
        <v>31</v>
      </c>
    </row>
    <row r="2" spans="1:5" s="1" customFormat="1" ht="21" customHeight="1">
      <c r="A2" s="71" t="s">
        <v>0</v>
      </c>
      <c r="B2" s="71"/>
      <c r="C2" s="71"/>
      <c r="D2" s="71"/>
      <c r="E2" s="71"/>
    </row>
    <row r="3" spans="1:5" s="1" customFormat="1" ht="21" customHeight="1">
      <c r="A3" s="71" t="s">
        <v>1</v>
      </c>
      <c r="B3" s="71"/>
      <c r="C3" s="71"/>
      <c r="D3" s="71"/>
      <c r="E3" s="71"/>
    </row>
    <row r="4" spans="1:5" s="14" customFormat="1">
      <c r="A4" s="12"/>
      <c r="B4" s="12"/>
      <c r="C4" s="72"/>
      <c r="D4" s="72"/>
      <c r="E4" s="12"/>
    </row>
    <row r="5" spans="1:5" s="2" customFormat="1" ht="75" customHeight="1">
      <c r="A5" s="73" t="s">
        <v>73</v>
      </c>
      <c r="B5" s="73"/>
      <c r="C5" s="73"/>
      <c r="D5" s="73"/>
      <c r="E5" s="73"/>
    </row>
    <row r="6" spans="1:5" s="3" customFormat="1" ht="21.75" customHeight="1">
      <c r="A6" s="15"/>
      <c r="B6" s="15"/>
      <c r="C6" s="15"/>
      <c r="D6" s="74" t="s">
        <v>76</v>
      </c>
      <c r="E6" s="74"/>
    </row>
    <row r="7" spans="1:5" s="3" customFormat="1" ht="72.75" customHeight="1">
      <c r="A7" s="76" t="s">
        <v>2</v>
      </c>
      <c r="B7" s="77"/>
      <c r="C7" s="75" t="s">
        <v>3</v>
      </c>
      <c r="D7" s="101" t="s">
        <v>13</v>
      </c>
      <c r="E7" s="102"/>
    </row>
    <row r="8" spans="1:5" s="3" customFormat="1" ht="41.25" customHeight="1">
      <c r="A8" s="16" t="s">
        <v>6</v>
      </c>
      <c r="B8" s="16" t="s">
        <v>7</v>
      </c>
      <c r="C8" s="75"/>
      <c r="D8" s="17" t="s">
        <v>4</v>
      </c>
      <c r="E8" s="17" t="s">
        <v>5</v>
      </c>
    </row>
    <row r="9" spans="1:5" ht="24" customHeight="1">
      <c r="A9" s="4">
        <v>1049</v>
      </c>
      <c r="B9" s="5"/>
      <c r="C9" s="70" t="s">
        <v>8</v>
      </c>
      <c r="D9" s="70"/>
      <c r="E9" s="70"/>
    </row>
    <row r="10" spans="1:5" s="2" customFormat="1" ht="61.5" customHeight="1">
      <c r="A10" s="5"/>
      <c r="B10" s="4">
        <v>11001</v>
      </c>
      <c r="C10" s="7" t="s">
        <v>9</v>
      </c>
      <c r="D10" s="64">
        <f t="shared" ref="D10:E10" si="0">+D11</f>
        <v>0</v>
      </c>
      <c r="E10" s="64">
        <f t="shared" si="0"/>
        <v>0</v>
      </c>
    </row>
    <row r="11" spans="1:5" s="2" customFormat="1" ht="44.25" customHeight="1">
      <c r="A11" s="5"/>
      <c r="B11" s="5"/>
      <c r="C11" s="9" t="s">
        <v>10</v>
      </c>
      <c r="D11" s="64">
        <f t="shared" ref="D11:E11" si="1">+D12+D13</f>
        <v>0</v>
      </c>
      <c r="E11" s="64">
        <f t="shared" si="1"/>
        <v>0</v>
      </c>
    </row>
    <row r="12" spans="1:5" s="11" customFormat="1" ht="46.5" customHeight="1">
      <c r="A12" s="5"/>
      <c r="B12" s="5"/>
      <c r="C12" s="10" t="s">
        <v>11</v>
      </c>
      <c r="D12" s="8">
        <v>-1841841.1189494429</v>
      </c>
      <c r="E12" s="8">
        <v>-2516850</v>
      </c>
    </row>
    <row r="13" spans="1:5" s="11" customFormat="1" ht="29.25" customHeight="1">
      <c r="A13" s="5"/>
      <c r="B13" s="5"/>
      <c r="C13" s="10" t="s">
        <v>12</v>
      </c>
      <c r="D13" s="8">
        <v>1841841.1189494429</v>
      </c>
      <c r="E13" s="8">
        <v>2516850</v>
      </c>
    </row>
  </sheetData>
  <mergeCells count="9">
    <mergeCell ref="C9:E9"/>
    <mergeCell ref="A2:E2"/>
    <mergeCell ref="A3:E3"/>
    <mergeCell ref="C4:D4"/>
    <mergeCell ref="D6:E6"/>
    <mergeCell ref="C7:C8"/>
    <mergeCell ref="A7:B7"/>
    <mergeCell ref="D7:E7"/>
    <mergeCell ref="A5:E5"/>
  </mergeCells>
  <printOptions horizontalCentered="1"/>
  <pageMargins left="0.51181102362204722" right="0" top="0.39370078740157483" bottom="0.43307086614173229" header="0" footer="0.35433070866141736"/>
  <pageSetup paperSize="9" scale="90" firstPageNumber="254" fitToWidth="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Normal="100" zoomScaleSheetLayoutView="100" workbookViewId="0"/>
  </sheetViews>
  <sheetFormatPr defaultRowHeight="17.25"/>
  <cols>
    <col min="1" max="1" width="28.5703125" style="19" customWidth="1"/>
    <col min="2" max="2" width="74.140625" style="19" customWidth="1"/>
    <col min="3" max="4" width="23.42578125" style="19" customWidth="1"/>
    <col min="5" max="254" width="9.140625" style="19"/>
    <col min="255" max="255" width="28.5703125" style="19" customWidth="1"/>
    <col min="256" max="256" width="51.140625" style="19" customWidth="1"/>
    <col min="257" max="258" width="14" style="19" customWidth="1"/>
    <col min="259" max="259" width="14.28515625" style="19" customWidth="1"/>
    <col min="260" max="260" width="15.5703125" style="19" customWidth="1"/>
    <col min="261" max="510" width="9.140625" style="19"/>
    <col min="511" max="511" width="28.5703125" style="19" customWidth="1"/>
    <col min="512" max="512" width="51.140625" style="19" customWidth="1"/>
    <col min="513" max="514" width="14" style="19" customWidth="1"/>
    <col min="515" max="515" width="14.28515625" style="19" customWidth="1"/>
    <col min="516" max="516" width="15.5703125" style="19" customWidth="1"/>
    <col min="517" max="766" width="9.140625" style="19"/>
    <col min="767" max="767" width="28.5703125" style="19" customWidth="1"/>
    <col min="768" max="768" width="51.140625" style="19" customWidth="1"/>
    <col min="769" max="770" width="14" style="19" customWidth="1"/>
    <col min="771" max="771" width="14.28515625" style="19" customWidth="1"/>
    <col min="772" max="772" width="15.5703125" style="19" customWidth="1"/>
    <col min="773" max="1022" width="9.140625" style="19"/>
    <col min="1023" max="1023" width="28.5703125" style="19" customWidth="1"/>
    <col min="1024" max="1024" width="51.140625" style="19" customWidth="1"/>
    <col min="1025" max="1026" width="14" style="19" customWidth="1"/>
    <col min="1027" max="1027" width="14.28515625" style="19" customWidth="1"/>
    <col min="1028" max="1028" width="15.5703125" style="19" customWidth="1"/>
    <col min="1029" max="1278" width="9.140625" style="19"/>
    <col min="1279" max="1279" width="28.5703125" style="19" customWidth="1"/>
    <col min="1280" max="1280" width="51.140625" style="19" customWidth="1"/>
    <col min="1281" max="1282" width="14" style="19" customWidth="1"/>
    <col min="1283" max="1283" width="14.28515625" style="19" customWidth="1"/>
    <col min="1284" max="1284" width="15.5703125" style="19" customWidth="1"/>
    <col min="1285" max="1534" width="9.140625" style="19"/>
    <col min="1535" max="1535" width="28.5703125" style="19" customWidth="1"/>
    <col min="1536" max="1536" width="51.140625" style="19" customWidth="1"/>
    <col min="1537" max="1538" width="14" style="19" customWidth="1"/>
    <col min="1539" max="1539" width="14.28515625" style="19" customWidth="1"/>
    <col min="1540" max="1540" width="15.5703125" style="19" customWidth="1"/>
    <col min="1541" max="1790" width="9.140625" style="19"/>
    <col min="1791" max="1791" width="28.5703125" style="19" customWidth="1"/>
    <col min="1792" max="1792" width="51.140625" style="19" customWidth="1"/>
    <col min="1793" max="1794" width="14" style="19" customWidth="1"/>
    <col min="1795" max="1795" width="14.28515625" style="19" customWidth="1"/>
    <col min="1796" max="1796" width="15.5703125" style="19" customWidth="1"/>
    <col min="1797" max="2046" width="9.140625" style="19"/>
    <col min="2047" max="2047" width="28.5703125" style="19" customWidth="1"/>
    <col min="2048" max="2048" width="51.140625" style="19" customWidth="1"/>
    <col min="2049" max="2050" width="14" style="19" customWidth="1"/>
    <col min="2051" max="2051" width="14.28515625" style="19" customWidth="1"/>
    <col min="2052" max="2052" width="15.5703125" style="19" customWidth="1"/>
    <col min="2053" max="2302" width="9.140625" style="19"/>
    <col min="2303" max="2303" width="28.5703125" style="19" customWidth="1"/>
    <col min="2304" max="2304" width="51.140625" style="19" customWidth="1"/>
    <col min="2305" max="2306" width="14" style="19" customWidth="1"/>
    <col min="2307" max="2307" width="14.28515625" style="19" customWidth="1"/>
    <col min="2308" max="2308" width="15.5703125" style="19" customWidth="1"/>
    <col min="2309" max="2558" width="9.140625" style="19"/>
    <col min="2559" max="2559" width="28.5703125" style="19" customWidth="1"/>
    <col min="2560" max="2560" width="51.140625" style="19" customWidth="1"/>
    <col min="2561" max="2562" width="14" style="19" customWidth="1"/>
    <col min="2563" max="2563" width="14.28515625" style="19" customWidth="1"/>
    <col min="2564" max="2564" width="15.5703125" style="19" customWidth="1"/>
    <col min="2565" max="2814" width="9.140625" style="19"/>
    <col min="2815" max="2815" width="28.5703125" style="19" customWidth="1"/>
    <col min="2816" max="2816" width="51.140625" style="19" customWidth="1"/>
    <col min="2817" max="2818" width="14" style="19" customWidth="1"/>
    <col min="2819" max="2819" width="14.28515625" style="19" customWidth="1"/>
    <col min="2820" max="2820" width="15.5703125" style="19" customWidth="1"/>
    <col min="2821" max="3070" width="9.140625" style="19"/>
    <col min="3071" max="3071" width="28.5703125" style="19" customWidth="1"/>
    <col min="3072" max="3072" width="51.140625" style="19" customWidth="1"/>
    <col min="3073" max="3074" width="14" style="19" customWidth="1"/>
    <col min="3075" max="3075" width="14.28515625" style="19" customWidth="1"/>
    <col min="3076" max="3076" width="15.5703125" style="19" customWidth="1"/>
    <col min="3077" max="3326" width="9.140625" style="19"/>
    <col min="3327" max="3327" width="28.5703125" style="19" customWidth="1"/>
    <col min="3328" max="3328" width="51.140625" style="19" customWidth="1"/>
    <col min="3329" max="3330" width="14" style="19" customWidth="1"/>
    <col min="3331" max="3331" width="14.28515625" style="19" customWidth="1"/>
    <col min="3332" max="3332" width="15.5703125" style="19" customWidth="1"/>
    <col min="3333" max="3582" width="9.140625" style="19"/>
    <col min="3583" max="3583" width="28.5703125" style="19" customWidth="1"/>
    <col min="3584" max="3584" width="51.140625" style="19" customWidth="1"/>
    <col min="3585" max="3586" width="14" style="19" customWidth="1"/>
    <col min="3587" max="3587" width="14.28515625" style="19" customWidth="1"/>
    <col min="3588" max="3588" width="15.5703125" style="19" customWidth="1"/>
    <col min="3589" max="3838" width="9.140625" style="19"/>
    <col min="3839" max="3839" width="28.5703125" style="19" customWidth="1"/>
    <col min="3840" max="3840" width="51.140625" style="19" customWidth="1"/>
    <col min="3841" max="3842" width="14" style="19" customWidth="1"/>
    <col min="3843" max="3843" width="14.28515625" style="19" customWidth="1"/>
    <col min="3844" max="3844" width="15.5703125" style="19" customWidth="1"/>
    <col min="3845" max="4094" width="9.140625" style="19"/>
    <col min="4095" max="4095" width="28.5703125" style="19" customWidth="1"/>
    <col min="4096" max="4096" width="51.140625" style="19" customWidth="1"/>
    <col min="4097" max="4098" width="14" style="19" customWidth="1"/>
    <col min="4099" max="4099" width="14.28515625" style="19" customWidth="1"/>
    <col min="4100" max="4100" width="15.5703125" style="19" customWidth="1"/>
    <col min="4101" max="4350" width="9.140625" style="19"/>
    <col min="4351" max="4351" width="28.5703125" style="19" customWidth="1"/>
    <col min="4352" max="4352" width="51.140625" style="19" customWidth="1"/>
    <col min="4353" max="4354" width="14" style="19" customWidth="1"/>
    <col min="4355" max="4355" width="14.28515625" style="19" customWidth="1"/>
    <col min="4356" max="4356" width="15.5703125" style="19" customWidth="1"/>
    <col min="4357" max="4606" width="9.140625" style="19"/>
    <col min="4607" max="4607" width="28.5703125" style="19" customWidth="1"/>
    <col min="4608" max="4608" width="51.140625" style="19" customWidth="1"/>
    <col min="4609" max="4610" width="14" style="19" customWidth="1"/>
    <col min="4611" max="4611" width="14.28515625" style="19" customWidth="1"/>
    <col min="4612" max="4612" width="15.5703125" style="19" customWidth="1"/>
    <col min="4613" max="4862" width="9.140625" style="19"/>
    <col min="4863" max="4863" width="28.5703125" style="19" customWidth="1"/>
    <col min="4864" max="4864" width="51.140625" style="19" customWidth="1"/>
    <col min="4865" max="4866" width="14" style="19" customWidth="1"/>
    <col min="4867" max="4867" width="14.28515625" style="19" customWidth="1"/>
    <col min="4868" max="4868" width="15.5703125" style="19" customWidth="1"/>
    <col min="4869" max="5118" width="9.140625" style="19"/>
    <col min="5119" max="5119" width="28.5703125" style="19" customWidth="1"/>
    <col min="5120" max="5120" width="51.140625" style="19" customWidth="1"/>
    <col min="5121" max="5122" width="14" style="19" customWidth="1"/>
    <col min="5123" max="5123" width="14.28515625" style="19" customWidth="1"/>
    <col min="5124" max="5124" width="15.5703125" style="19" customWidth="1"/>
    <col min="5125" max="5374" width="9.140625" style="19"/>
    <col min="5375" max="5375" width="28.5703125" style="19" customWidth="1"/>
    <col min="5376" max="5376" width="51.140625" style="19" customWidth="1"/>
    <col min="5377" max="5378" width="14" style="19" customWidth="1"/>
    <col min="5379" max="5379" width="14.28515625" style="19" customWidth="1"/>
    <col min="5380" max="5380" width="15.5703125" style="19" customWidth="1"/>
    <col min="5381" max="5630" width="9.140625" style="19"/>
    <col min="5631" max="5631" width="28.5703125" style="19" customWidth="1"/>
    <col min="5632" max="5632" width="51.140625" style="19" customWidth="1"/>
    <col min="5633" max="5634" width="14" style="19" customWidth="1"/>
    <col min="5635" max="5635" width="14.28515625" style="19" customWidth="1"/>
    <col min="5636" max="5636" width="15.5703125" style="19" customWidth="1"/>
    <col min="5637" max="5886" width="9.140625" style="19"/>
    <col min="5887" max="5887" width="28.5703125" style="19" customWidth="1"/>
    <col min="5888" max="5888" width="51.140625" style="19" customWidth="1"/>
    <col min="5889" max="5890" width="14" style="19" customWidth="1"/>
    <col min="5891" max="5891" width="14.28515625" style="19" customWidth="1"/>
    <col min="5892" max="5892" width="15.5703125" style="19" customWidth="1"/>
    <col min="5893" max="6142" width="9.140625" style="19"/>
    <col min="6143" max="6143" width="28.5703125" style="19" customWidth="1"/>
    <col min="6144" max="6144" width="51.140625" style="19" customWidth="1"/>
    <col min="6145" max="6146" width="14" style="19" customWidth="1"/>
    <col min="6147" max="6147" width="14.28515625" style="19" customWidth="1"/>
    <col min="6148" max="6148" width="15.5703125" style="19" customWidth="1"/>
    <col min="6149" max="6398" width="9.140625" style="19"/>
    <col min="6399" max="6399" width="28.5703125" style="19" customWidth="1"/>
    <col min="6400" max="6400" width="51.140625" style="19" customWidth="1"/>
    <col min="6401" max="6402" width="14" style="19" customWidth="1"/>
    <col min="6403" max="6403" width="14.28515625" style="19" customWidth="1"/>
    <col min="6404" max="6404" width="15.5703125" style="19" customWidth="1"/>
    <col min="6405" max="6654" width="9.140625" style="19"/>
    <col min="6655" max="6655" width="28.5703125" style="19" customWidth="1"/>
    <col min="6656" max="6656" width="51.140625" style="19" customWidth="1"/>
    <col min="6657" max="6658" width="14" style="19" customWidth="1"/>
    <col min="6659" max="6659" width="14.28515625" style="19" customWidth="1"/>
    <col min="6660" max="6660" width="15.5703125" style="19" customWidth="1"/>
    <col min="6661" max="6910" width="9.140625" style="19"/>
    <col min="6911" max="6911" width="28.5703125" style="19" customWidth="1"/>
    <col min="6912" max="6912" width="51.140625" style="19" customWidth="1"/>
    <col min="6913" max="6914" width="14" style="19" customWidth="1"/>
    <col min="6915" max="6915" width="14.28515625" style="19" customWidth="1"/>
    <col min="6916" max="6916" width="15.5703125" style="19" customWidth="1"/>
    <col min="6917" max="7166" width="9.140625" style="19"/>
    <col min="7167" max="7167" width="28.5703125" style="19" customWidth="1"/>
    <col min="7168" max="7168" width="51.140625" style="19" customWidth="1"/>
    <col min="7169" max="7170" width="14" style="19" customWidth="1"/>
    <col min="7171" max="7171" width="14.28515625" style="19" customWidth="1"/>
    <col min="7172" max="7172" width="15.5703125" style="19" customWidth="1"/>
    <col min="7173" max="7422" width="9.140625" style="19"/>
    <col min="7423" max="7423" width="28.5703125" style="19" customWidth="1"/>
    <col min="7424" max="7424" width="51.140625" style="19" customWidth="1"/>
    <col min="7425" max="7426" width="14" style="19" customWidth="1"/>
    <col min="7427" max="7427" width="14.28515625" style="19" customWidth="1"/>
    <col min="7428" max="7428" width="15.5703125" style="19" customWidth="1"/>
    <col min="7429" max="7678" width="9.140625" style="19"/>
    <col min="7679" max="7679" width="28.5703125" style="19" customWidth="1"/>
    <col min="7680" max="7680" width="51.140625" style="19" customWidth="1"/>
    <col min="7681" max="7682" width="14" style="19" customWidth="1"/>
    <col min="7683" max="7683" width="14.28515625" style="19" customWidth="1"/>
    <col min="7684" max="7684" width="15.5703125" style="19" customWidth="1"/>
    <col min="7685" max="7934" width="9.140625" style="19"/>
    <col min="7935" max="7935" width="28.5703125" style="19" customWidth="1"/>
    <col min="7936" max="7936" width="51.140625" style="19" customWidth="1"/>
    <col min="7937" max="7938" width="14" style="19" customWidth="1"/>
    <col min="7939" max="7939" width="14.28515625" style="19" customWidth="1"/>
    <col min="7940" max="7940" width="15.5703125" style="19" customWidth="1"/>
    <col min="7941" max="8190" width="9.140625" style="19"/>
    <col min="8191" max="8191" width="28.5703125" style="19" customWidth="1"/>
    <col min="8192" max="8192" width="51.140625" style="19" customWidth="1"/>
    <col min="8193" max="8194" width="14" style="19" customWidth="1"/>
    <col min="8195" max="8195" width="14.28515625" style="19" customWidth="1"/>
    <col min="8196" max="8196" width="15.5703125" style="19" customWidth="1"/>
    <col min="8197" max="8446" width="9.140625" style="19"/>
    <col min="8447" max="8447" width="28.5703125" style="19" customWidth="1"/>
    <col min="8448" max="8448" width="51.140625" style="19" customWidth="1"/>
    <col min="8449" max="8450" width="14" style="19" customWidth="1"/>
    <col min="8451" max="8451" width="14.28515625" style="19" customWidth="1"/>
    <col min="8452" max="8452" width="15.5703125" style="19" customWidth="1"/>
    <col min="8453" max="8702" width="9.140625" style="19"/>
    <col min="8703" max="8703" width="28.5703125" style="19" customWidth="1"/>
    <col min="8704" max="8704" width="51.140625" style="19" customWidth="1"/>
    <col min="8705" max="8706" width="14" style="19" customWidth="1"/>
    <col min="8707" max="8707" width="14.28515625" style="19" customWidth="1"/>
    <col min="8708" max="8708" width="15.5703125" style="19" customWidth="1"/>
    <col min="8709" max="8958" width="9.140625" style="19"/>
    <col min="8959" max="8959" width="28.5703125" style="19" customWidth="1"/>
    <col min="8960" max="8960" width="51.140625" style="19" customWidth="1"/>
    <col min="8961" max="8962" width="14" style="19" customWidth="1"/>
    <col min="8963" max="8963" width="14.28515625" style="19" customWidth="1"/>
    <col min="8964" max="8964" width="15.5703125" style="19" customWidth="1"/>
    <col min="8965" max="9214" width="9.140625" style="19"/>
    <col min="9215" max="9215" width="28.5703125" style="19" customWidth="1"/>
    <col min="9216" max="9216" width="51.140625" style="19" customWidth="1"/>
    <col min="9217" max="9218" width="14" style="19" customWidth="1"/>
    <col min="9219" max="9219" width="14.28515625" style="19" customWidth="1"/>
    <col min="9220" max="9220" width="15.5703125" style="19" customWidth="1"/>
    <col min="9221" max="9470" width="9.140625" style="19"/>
    <col min="9471" max="9471" width="28.5703125" style="19" customWidth="1"/>
    <col min="9472" max="9472" width="51.140625" style="19" customWidth="1"/>
    <col min="9473" max="9474" width="14" style="19" customWidth="1"/>
    <col min="9475" max="9475" width="14.28515625" style="19" customWidth="1"/>
    <col min="9476" max="9476" width="15.5703125" style="19" customWidth="1"/>
    <col min="9477" max="9726" width="9.140625" style="19"/>
    <col min="9727" max="9727" width="28.5703125" style="19" customWidth="1"/>
    <col min="9728" max="9728" width="51.140625" style="19" customWidth="1"/>
    <col min="9729" max="9730" width="14" style="19" customWidth="1"/>
    <col min="9731" max="9731" width="14.28515625" style="19" customWidth="1"/>
    <col min="9732" max="9732" width="15.5703125" style="19" customWidth="1"/>
    <col min="9733" max="9982" width="9.140625" style="19"/>
    <col min="9983" max="9983" width="28.5703125" style="19" customWidth="1"/>
    <col min="9984" max="9984" width="51.140625" style="19" customWidth="1"/>
    <col min="9985" max="9986" width="14" style="19" customWidth="1"/>
    <col min="9987" max="9987" width="14.28515625" style="19" customWidth="1"/>
    <col min="9988" max="9988" width="15.5703125" style="19" customWidth="1"/>
    <col min="9989" max="10238" width="9.140625" style="19"/>
    <col min="10239" max="10239" width="28.5703125" style="19" customWidth="1"/>
    <col min="10240" max="10240" width="51.140625" style="19" customWidth="1"/>
    <col min="10241" max="10242" width="14" style="19" customWidth="1"/>
    <col min="10243" max="10243" width="14.28515625" style="19" customWidth="1"/>
    <col min="10244" max="10244" width="15.5703125" style="19" customWidth="1"/>
    <col min="10245" max="10494" width="9.140625" style="19"/>
    <col min="10495" max="10495" width="28.5703125" style="19" customWidth="1"/>
    <col min="10496" max="10496" width="51.140625" style="19" customWidth="1"/>
    <col min="10497" max="10498" width="14" style="19" customWidth="1"/>
    <col min="10499" max="10499" width="14.28515625" style="19" customWidth="1"/>
    <col min="10500" max="10500" width="15.5703125" style="19" customWidth="1"/>
    <col min="10501" max="10750" width="9.140625" style="19"/>
    <col min="10751" max="10751" width="28.5703125" style="19" customWidth="1"/>
    <col min="10752" max="10752" width="51.140625" style="19" customWidth="1"/>
    <col min="10753" max="10754" width="14" style="19" customWidth="1"/>
    <col min="10755" max="10755" width="14.28515625" style="19" customWidth="1"/>
    <col min="10756" max="10756" width="15.5703125" style="19" customWidth="1"/>
    <col min="10757" max="11006" width="9.140625" style="19"/>
    <col min="11007" max="11007" width="28.5703125" style="19" customWidth="1"/>
    <col min="11008" max="11008" width="51.140625" style="19" customWidth="1"/>
    <col min="11009" max="11010" width="14" style="19" customWidth="1"/>
    <col min="11011" max="11011" width="14.28515625" style="19" customWidth="1"/>
    <col min="11012" max="11012" width="15.5703125" style="19" customWidth="1"/>
    <col min="11013" max="11262" width="9.140625" style="19"/>
    <col min="11263" max="11263" width="28.5703125" style="19" customWidth="1"/>
    <col min="11264" max="11264" width="51.140625" style="19" customWidth="1"/>
    <col min="11265" max="11266" width="14" style="19" customWidth="1"/>
    <col min="11267" max="11267" width="14.28515625" style="19" customWidth="1"/>
    <col min="11268" max="11268" width="15.5703125" style="19" customWidth="1"/>
    <col min="11269" max="11518" width="9.140625" style="19"/>
    <col min="11519" max="11519" width="28.5703125" style="19" customWidth="1"/>
    <col min="11520" max="11520" width="51.140625" style="19" customWidth="1"/>
    <col min="11521" max="11522" width="14" style="19" customWidth="1"/>
    <col min="11523" max="11523" width="14.28515625" style="19" customWidth="1"/>
    <col min="11524" max="11524" width="15.5703125" style="19" customWidth="1"/>
    <col min="11525" max="11774" width="9.140625" style="19"/>
    <col min="11775" max="11775" width="28.5703125" style="19" customWidth="1"/>
    <col min="11776" max="11776" width="51.140625" style="19" customWidth="1"/>
    <col min="11777" max="11778" width="14" style="19" customWidth="1"/>
    <col min="11779" max="11779" width="14.28515625" style="19" customWidth="1"/>
    <col min="11780" max="11780" width="15.5703125" style="19" customWidth="1"/>
    <col min="11781" max="12030" width="9.140625" style="19"/>
    <col min="12031" max="12031" width="28.5703125" style="19" customWidth="1"/>
    <col min="12032" max="12032" width="51.140625" style="19" customWidth="1"/>
    <col min="12033" max="12034" width="14" style="19" customWidth="1"/>
    <col min="12035" max="12035" width="14.28515625" style="19" customWidth="1"/>
    <col min="12036" max="12036" width="15.5703125" style="19" customWidth="1"/>
    <col min="12037" max="12286" width="9.140625" style="19"/>
    <col min="12287" max="12287" width="28.5703125" style="19" customWidth="1"/>
    <col min="12288" max="12288" width="51.140625" style="19" customWidth="1"/>
    <col min="12289" max="12290" width="14" style="19" customWidth="1"/>
    <col min="12291" max="12291" width="14.28515625" style="19" customWidth="1"/>
    <col min="12292" max="12292" width="15.5703125" style="19" customWidth="1"/>
    <col min="12293" max="12542" width="9.140625" style="19"/>
    <col min="12543" max="12543" width="28.5703125" style="19" customWidth="1"/>
    <col min="12544" max="12544" width="51.140625" style="19" customWidth="1"/>
    <col min="12545" max="12546" width="14" style="19" customWidth="1"/>
    <col min="12547" max="12547" width="14.28515625" style="19" customWidth="1"/>
    <col min="12548" max="12548" width="15.5703125" style="19" customWidth="1"/>
    <col min="12549" max="12798" width="9.140625" style="19"/>
    <col min="12799" max="12799" width="28.5703125" style="19" customWidth="1"/>
    <col min="12800" max="12800" width="51.140625" style="19" customWidth="1"/>
    <col min="12801" max="12802" width="14" style="19" customWidth="1"/>
    <col min="12803" max="12803" width="14.28515625" style="19" customWidth="1"/>
    <col min="12804" max="12804" width="15.5703125" style="19" customWidth="1"/>
    <col min="12805" max="13054" width="9.140625" style="19"/>
    <col min="13055" max="13055" width="28.5703125" style="19" customWidth="1"/>
    <col min="13056" max="13056" width="51.140625" style="19" customWidth="1"/>
    <col min="13057" max="13058" width="14" style="19" customWidth="1"/>
    <col min="13059" max="13059" width="14.28515625" style="19" customWidth="1"/>
    <col min="13060" max="13060" width="15.5703125" style="19" customWidth="1"/>
    <col min="13061" max="13310" width="9.140625" style="19"/>
    <col min="13311" max="13311" width="28.5703125" style="19" customWidth="1"/>
    <col min="13312" max="13312" width="51.140625" style="19" customWidth="1"/>
    <col min="13313" max="13314" width="14" style="19" customWidth="1"/>
    <col min="13315" max="13315" width="14.28515625" style="19" customWidth="1"/>
    <col min="13316" max="13316" width="15.5703125" style="19" customWidth="1"/>
    <col min="13317" max="13566" width="9.140625" style="19"/>
    <col min="13567" max="13567" width="28.5703125" style="19" customWidth="1"/>
    <col min="13568" max="13568" width="51.140625" style="19" customWidth="1"/>
    <col min="13569" max="13570" width="14" style="19" customWidth="1"/>
    <col min="13571" max="13571" width="14.28515625" style="19" customWidth="1"/>
    <col min="13572" max="13572" width="15.5703125" style="19" customWidth="1"/>
    <col min="13573" max="13822" width="9.140625" style="19"/>
    <col min="13823" max="13823" width="28.5703125" style="19" customWidth="1"/>
    <col min="13824" max="13824" width="51.140625" style="19" customWidth="1"/>
    <col min="13825" max="13826" width="14" style="19" customWidth="1"/>
    <col min="13827" max="13827" width="14.28515625" style="19" customWidth="1"/>
    <col min="13828" max="13828" width="15.5703125" style="19" customWidth="1"/>
    <col min="13829" max="14078" width="9.140625" style="19"/>
    <col min="14079" max="14079" width="28.5703125" style="19" customWidth="1"/>
    <col min="14080" max="14080" width="51.140625" style="19" customWidth="1"/>
    <col min="14081" max="14082" width="14" style="19" customWidth="1"/>
    <col min="14083" max="14083" width="14.28515625" style="19" customWidth="1"/>
    <col min="14084" max="14084" width="15.5703125" style="19" customWidth="1"/>
    <col min="14085" max="14334" width="9.140625" style="19"/>
    <col min="14335" max="14335" width="28.5703125" style="19" customWidth="1"/>
    <col min="14336" max="14336" width="51.140625" style="19" customWidth="1"/>
    <col min="14337" max="14338" width="14" style="19" customWidth="1"/>
    <col min="14339" max="14339" width="14.28515625" style="19" customWidth="1"/>
    <col min="14340" max="14340" width="15.5703125" style="19" customWidth="1"/>
    <col min="14341" max="14590" width="9.140625" style="19"/>
    <col min="14591" max="14591" width="28.5703125" style="19" customWidth="1"/>
    <col min="14592" max="14592" width="51.140625" style="19" customWidth="1"/>
    <col min="14593" max="14594" width="14" style="19" customWidth="1"/>
    <col min="14595" max="14595" width="14.28515625" style="19" customWidth="1"/>
    <col min="14596" max="14596" width="15.5703125" style="19" customWidth="1"/>
    <col min="14597" max="14846" width="9.140625" style="19"/>
    <col min="14847" max="14847" width="28.5703125" style="19" customWidth="1"/>
    <col min="14848" max="14848" width="51.140625" style="19" customWidth="1"/>
    <col min="14849" max="14850" width="14" style="19" customWidth="1"/>
    <col min="14851" max="14851" width="14.28515625" style="19" customWidth="1"/>
    <col min="14852" max="14852" width="15.5703125" style="19" customWidth="1"/>
    <col min="14853" max="15102" width="9.140625" style="19"/>
    <col min="15103" max="15103" width="28.5703125" style="19" customWidth="1"/>
    <col min="15104" max="15104" width="51.140625" style="19" customWidth="1"/>
    <col min="15105" max="15106" width="14" style="19" customWidth="1"/>
    <col min="15107" max="15107" width="14.28515625" style="19" customWidth="1"/>
    <col min="15108" max="15108" width="15.5703125" style="19" customWidth="1"/>
    <col min="15109" max="15358" width="9.140625" style="19"/>
    <col min="15359" max="15359" width="28.5703125" style="19" customWidth="1"/>
    <col min="15360" max="15360" width="51.140625" style="19" customWidth="1"/>
    <col min="15361" max="15362" width="14" style="19" customWidth="1"/>
    <col min="15363" max="15363" width="14.28515625" style="19" customWidth="1"/>
    <col min="15364" max="15364" width="15.5703125" style="19" customWidth="1"/>
    <col min="15365" max="15614" width="9.140625" style="19"/>
    <col min="15615" max="15615" width="28.5703125" style="19" customWidth="1"/>
    <col min="15616" max="15616" width="51.140625" style="19" customWidth="1"/>
    <col min="15617" max="15618" width="14" style="19" customWidth="1"/>
    <col min="15619" max="15619" width="14.28515625" style="19" customWidth="1"/>
    <col min="15620" max="15620" width="15.5703125" style="19" customWidth="1"/>
    <col min="15621" max="15870" width="9.140625" style="19"/>
    <col min="15871" max="15871" width="28.5703125" style="19" customWidth="1"/>
    <col min="15872" max="15872" width="51.140625" style="19" customWidth="1"/>
    <col min="15873" max="15874" width="14" style="19" customWidth="1"/>
    <col min="15875" max="15875" width="14.28515625" style="19" customWidth="1"/>
    <col min="15876" max="15876" width="15.5703125" style="19" customWidth="1"/>
    <col min="15877" max="16126" width="9.140625" style="19"/>
    <col min="16127" max="16127" width="28.5703125" style="19" customWidth="1"/>
    <col min="16128" max="16128" width="51.140625" style="19" customWidth="1"/>
    <col min="16129" max="16130" width="14" style="19" customWidth="1"/>
    <col min="16131" max="16131" width="14.28515625" style="19" customWidth="1"/>
    <col min="16132" max="16132" width="15.5703125" style="19" customWidth="1"/>
    <col min="16133" max="16384" width="9.140625" style="19"/>
  </cols>
  <sheetData>
    <row r="1" spans="1:5">
      <c r="D1" s="20" t="s">
        <v>32</v>
      </c>
    </row>
    <row r="2" spans="1:5" s="18" customFormat="1" ht="17.25" customHeight="1">
      <c r="A2" s="82" t="s">
        <v>0</v>
      </c>
      <c r="B2" s="82"/>
      <c r="C2" s="82"/>
      <c r="D2" s="82"/>
      <c r="E2" s="21"/>
    </row>
    <row r="3" spans="1:5" s="18" customFormat="1" ht="17.25" customHeight="1">
      <c r="A3" s="82" t="s">
        <v>1</v>
      </c>
      <c r="B3" s="82"/>
      <c r="C3" s="82"/>
      <c r="D3" s="82"/>
      <c r="E3" s="21"/>
    </row>
    <row r="4" spans="1:5">
      <c r="D4" s="22"/>
    </row>
    <row r="5" spans="1:5" ht="43.5" customHeight="1">
      <c r="A5" s="83" t="s">
        <v>74</v>
      </c>
      <c r="B5" s="83"/>
      <c r="C5" s="83"/>
      <c r="D5" s="83"/>
    </row>
    <row r="7" spans="1:5" s="23" customFormat="1">
      <c r="A7" s="84" t="s">
        <v>14</v>
      </c>
      <c r="B7" s="84"/>
      <c r="C7" s="84"/>
      <c r="D7" s="84"/>
    </row>
    <row r="8" spans="1:5" s="23" customFormat="1">
      <c r="A8" s="24" t="s">
        <v>15</v>
      </c>
    </row>
    <row r="9" spans="1:5" s="23" customFormat="1">
      <c r="A9" s="24"/>
    </row>
    <row r="10" spans="1:5" s="23" customFormat="1" ht="21.75" customHeight="1">
      <c r="A10" s="25" t="s">
        <v>16</v>
      </c>
      <c r="B10" s="25" t="s">
        <v>17</v>
      </c>
    </row>
    <row r="11" spans="1:5" s="23" customFormat="1" ht="20.25" customHeight="1">
      <c r="A11" s="25" t="s">
        <v>18</v>
      </c>
      <c r="B11" s="25" t="s">
        <v>19</v>
      </c>
    </row>
    <row r="12" spans="1:5" s="23" customFormat="1">
      <c r="A12" s="26"/>
      <c r="B12" s="26"/>
    </row>
    <row r="13" spans="1:5" s="23" customFormat="1">
      <c r="A13" s="34" t="s">
        <v>20</v>
      </c>
    </row>
    <row r="14" spans="1:5" s="23" customFormat="1">
      <c r="A14" s="27"/>
    </row>
    <row r="15" spans="1:5" ht="70.5" customHeight="1">
      <c r="A15" s="25" t="s">
        <v>21</v>
      </c>
      <c r="B15" s="28" t="s">
        <v>18</v>
      </c>
      <c r="C15" s="85" t="s">
        <v>13</v>
      </c>
      <c r="D15" s="100"/>
    </row>
    <row r="16" spans="1:5" ht="35.25" customHeight="1">
      <c r="A16" s="25" t="s">
        <v>22</v>
      </c>
      <c r="B16" s="28" t="s">
        <v>34</v>
      </c>
      <c r="C16" s="29" t="s">
        <v>23</v>
      </c>
      <c r="D16" s="29" t="s">
        <v>24</v>
      </c>
    </row>
    <row r="17" spans="1:4" ht="51.75">
      <c r="A17" s="30" t="s">
        <v>25</v>
      </c>
      <c r="B17" s="28" t="s">
        <v>35</v>
      </c>
      <c r="C17" s="31"/>
      <c r="D17" s="31"/>
    </row>
    <row r="18" spans="1:4" ht="54" customHeight="1">
      <c r="A18" s="30" t="s">
        <v>26</v>
      </c>
      <c r="B18" s="28" t="s">
        <v>36</v>
      </c>
      <c r="C18" s="31"/>
      <c r="D18" s="31"/>
    </row>
    <row r="19" spans="1:4">
      <c r="A19" s="30" t="s">
        <v>27</v>
      </c>
      <c r="B19" s="28" t="s">
        <v>37</v>
      </c>
      <c r="C19" s="31"/>
      <c r="D19" s="31"/>
    </row>
    <row r="20" spans="1:4" ht="57" customHeight="1">
      <c r="A20" s="30" t="s">
        <v>38</v>
      </c>
      <c r="B20" s="28" t="s">
        <v>39</v>
      </c>
      <c r="C20" s="31"/>
      <c r="D20" s="31"/>
    </row>
    <row r="21" spans="1:4" ht="16.5" customHeight="1">
      <c r="A21" s="86" t="s">
        <v>28</v>
      </c>
      <c r="B21" s="87"/>
      <c r="C21" s="32"/>
      <c r="D21" s="33"/>
    </row>
    <row r="22" spans="1:4" ht="41.25" customHeight="1">
      <c r="A22" s="80" t="s">
        <v>40</v>
      </c>
      <c r="B22" s="81"/>
      <c r="C22" s="67">
        <v>40.4</v>
      </c>
      <c r="D22" s="46">
        <f>40.467+5.038+12.24</f>
        <v>57.744999999999997</v>
      </c>
    </row>
    <row r="23" spans="1:4" ht="41.25" customHeight="1">
      <c r="A23" s="80" t="s">
        <v>41</v>
      </c>
      <c r="B23" s="81"/>
      <c r="C23" s="68">
        <v>-646.79999999999995</v>
      </c>
      <c r="D23" s="69">
        <v>-923.94550000000004</v>
      </c>
    </row>
    <row r="24" spans="1:4" ht="41.25" customHeight="1">
      <c r="A24" s="80" t="s">
        <v>42</v>
      </c>
      <c r="B24" s="81"/>
      <c r="C24" s="68">
        <v>-646.79999999999995</v>
      </c>
      <c r="D24" s="69">
        <v>-923.94550000000004</v>
      </c>
    </row>
    <row r="25" spans="1:4" ht="24" customHeight="1">
      <c r="A25" s="78" t="s">
        <v>29</v>
      </c>
      <c r="B25" s="79"/>
      <c r="C25" s="64">
        <v>0</v>
      </c>
      <c r="D25" s="64">
        <v>0</v>
      </c>
    </row>
    <row r="29" spans="1:4" ht="13.5" customHeight="1"/>
    <row r="30" spans="1:4" ht="13.5" customHeight="1"/>
    <row r="31" spans="1:4" ht="15" customHeight="1"/>
  </sheetData>
  <mergeCells count="10">
    <mergeCell ref="A25:B25"/>
    <mergeCell ref="A23:B23"/>
    <mergeCell ref="A24:B24"/>
    <mergeCell ref="A2:D2"/>
    <mergeCell ref="A3:D3"/>
    <mergeCell ref="A5:D5"/>
    <mergeCell ref="A7:D7"/>
    <mergeCell ref="A21:B21"/>
    <mergeCell ref="A22:B22"/>
    <mergeCell ref="C15:D15"/>
  </mergeCells>
  <pageMargins left="0.55118110236220474" right="0.70866141732283472" top="0.43307086614173229" bottom="0.19685039370078741" header="0.15748031496062992" footer="0.51181102362204722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zoomScaleNormal="100" zoomScaleSheetLayoutView="85" workbookViewId="0"/>
  </sheetViews>
  <sheetFormatPr defaultColWidth="8.28515625" defaultRowHeight="17.25"/>
  <cols>
    <col min="1" max="1" width="28.5703125" style="19" customWidth="1"/>
    <col min="2" max="2" width="60.85546875" style="19" customWidth="1"/>
    <col min="3" max="4" width="27.7109375" style="19" customWidth="1"/>
    <col min="5" max="254" width="8.28515625" style="19"/>
    <col min="255" max="255" width="28.5703125" style="19" customWidth="1"/>
    <col min="256" max="256" width="47.7109375" style="19" customWidth="1"/>
    <col min="257" max="259" width="13.85546875" style="19" customWidth="1"/>
    <col min="260" max="260" width="15.42578125" style="19" customWidth="1"/>
    <col min="261" max="510" width="8.28515625" style="19"/>
    <col min="511" max="511" width="28.5703125" style="19" customWidth="1"/>
    <col min="512" max="512" width="47.7109375" style="19" customWidth="1"/>
    <col min="513" max="515" width="13.85546875" style="19" customWidth="1"/>
    <col min="516" max="516" width="15.42578125" style="19" customWidth="1"/>
    <col min="517" max="766" width="8.28515625" style="19"/>
    <col min="767" max="767" width="28.5703125" style="19" customWidth="1"/>
    <col min="768" max="768" width="47.7109375" style="19" customWidth="1"/>
    <col min="769" max="771" width="13.85546875" style="19" customWidth="1"/>
    <col min="772" max="772" width="15.42578125" style="19" customWidth="1"/>
    <col min="773" max="1022" width="8.28515625" style="19"/>
    <col min="1023" max="1023" width="28.5703125" style="19" customWidth="1"/>
    <col min="1024" max="1024" width="47.7109375" style="19" customWidth="1"/>
    <col min="1025" max="1027" width="13.85546875" style="19" customWidth="1"/>
    <col min="1028" max="1028" width="15.42578125" style="19" customWidth="1"/>
    <col min="1029" max="1278" width="8.28515625" style="19"/>
    <col min="1279" max="1279" width="28.5703125" style="19" customWidth="1"/>
    <col min="1280" max="1280" width="47.7109375" style="19" customWidth="1"/>
    <col min="1281" max="1283" width="13.85546875" style="19" customWidth="1"/>
    <col min="1284" max="1284" width="15.42578125" style="19" customWidth="1"/>
    <col min="1285" max="1534" width="8.28515625" style="19"/>
    <col min="1535" max="1535" width="28.5703125" style="19" customWidth="1"/>
    <col min="1536" max="1536" width="47.7109375" style="19" customWidth="1"/>
    <col min="1537" max="1539" width="13.85546875" style="19" customWidth="1"/>
    <col min="1540" max="1540" width="15.42578125" style="19" customWidth="1"/>
    <col min="1541" max="1790" width="8.28515625" style="19"/>
    <col min="1791" max="1791" width="28.5703125" style="19" customWidth="1"/>
    <col min="1792" max="1792" width="47.7109375" style="19" customWidth="1"/>
    <col min="1793" max="1795" width="13.85546875" style="19" customWidth="1"/>
    <col min="1796" max="1796" width="15.42578125" style="19" customWidth="1"/>
    <col min="1797" max="2046" width="8.28515625" style="19"/>
    <col min="2047" max="2047" width="28.5703125" style="19" customWidth="1"/>
    <col min="2048" max="2048" width="47.7109375" style="19" customWidth="1"/>
    <col min="2049" max="2051" width="13.85546875" style="19" customWidth="1"/>
    <col min="2052" max="2052" width="15.42578125" style="19" customWidth="1"/>
    <col min="2053" max="2302" width="8.28515625" style="19"/>
    <col min="2303" max="2303" width="28.5703125" style="19" customWidth="1"/>
    <col min="2304" max="2304" width="47.7109375" style="19" customWidth="1"/>
    <col min="2305" max="2307" width="13.85546875" style="19" customWidth="1"/>
    <col min="2308" max="2308" width="15.42578125" style="19" customWidth="1"/>
    <col min="2309" max="2558" width="8.28515625" style="19"/>
    <col min="2559" max="2559" width="28.5703125" style="19" customWidth="1"/>
    <col min="2560" max="2560" width="47.7109375" style="19" customWidth="1"/>
    <col min="2561" max="2563" width="13.85546875" style="19" customWidth="1"/>
    <col min="2564" max="2564" width="15.42578125" style="19" customWidth="1"/>
    <col min="2565" max="2814" width="8.28515625" style="19"/>
    <col min="2815" max="2815" width="28.5703125" style="19" customWidth="1"/>
    <col min="2816" max="2816" width="47.7109375" style="19" customWidth="1"/>
    <col min="2817" max="2819" width="13.85546875" style="19" customWidth="1"/>
    <col min="2820" max="2820" width="15.42578125" style="19" customWidth="1"/>
    <col min="2821" max="3070" width="8.28515625" style="19"/>
    <col min="3071" max="3071" width="28.5703125" style="19" customWidth="1"/>
    <col min="3072" max="3072" width="47.7109375" style="19" customWidth="1"/>
    <col min="3073" max="3075" width="13.85546875" style="19" customWidth="1"/>
    <col min="3076" max="3076" width="15.42578125" style="19" customWidth="1"/>
    <col min="3077" max="3326" width="8.28515625" style="19"/>
    <col min="3327" max="3327" width="28.5703125" style="19" customWidth="1"/>
    <col min="3328" max="3328" width="47.7109375" style="19" customWidth="1"/>
    <col min="3329" max="3331" width="13.85546875" style="19" customWidth="1"/>
    <col min="3332" max="3332" width="15.42578125" style="19" customWidth="1"/>
    <col min="3333" max="3582" width="8.28515625" style="19"/>
    <col min="3583" max="3583" width="28.5703125" style="19" customWidth="1"/>
    <col min="3584" max="3584" width="47.7109375" style="19" customWidth="1"/>
    <col min="3585" max="3587" width="13.85546875" style="19" customWidth="1"/>
    <col min="3588" max="3588" width="15.42578125" style="19" customWidth="1"/>
    <col min="3589" max="3838" width="8.28515625" style="19"/>
    <col min="3839" max="3839" width="28.5703125" style="19" customWidth="1"/>
    <col min="3840" max="3840" width="47.7109375" style="19" customWidth="1"/>
    <col min="3841" max="3843" width="13.85546875" style="19" customWidth="1"/>
    <col min="3844" max="3844" width="15.42578125" style="19" customWidth="1"/>
    <col min="3845" max="4094" width="8.28515625" style="19"/>
    <col min="4095" max="4095" width="28.5703125" style="19" customWidth="1"/>
    <col min="4096" max="4096" width="47.7109375" style="19" customWidth="1"/>
    <col min="4097" max="4099" width="13.85546875" style="19" customWidth="1"/>
    <col min="4100" max="4100" width="15.42578125" style="19" customWidth="1"/>
    <col min="4101" max="4350" width="8.28515625" style="19"/>
    <col min="4351" max="4351" width="28.5703125" style="19" customWidth="1"/>
    <col min="4352" max="4352" width="47.7109375" style="19" customWidth="1"/>
    <col min="4353" max="4355" width="13.85546875" style="19" customWidth="1"/>
    <col min="4356" max="4356" width="15.42578125" style="19" customWidth="1"/>
    <col min="4357" max="4606" width="8.28515625" style="19"/>
    <col min="4607" max="4607" width="28.5703125" style="19" customWidth="1"/>
    <col min="4608" max="4608" width="47.7109375" style="19" customWidth="1"/>
    <col min="4609" max="4611" width="13.85546875" style="19" customWidth="1"/>
    <col min="4612" max="4612" width="15.42578125" style="19" customWidth="1"/>
    <col min="4613" max="4862" width="8.28515625" style="19"/>
    <col min="4863" max="4863" width="28.5703125" style="19" customWidth="1"/>
    <col min="4864" max="4864" width="47.7109375" style="19" customWidth="1"/>
    <col min="4865" max="4867" width="13.85546875" style="19" customWidth="1"/>
    <col min="4868" max="4868" width="15.42578125" style="19" customWidth="1"/>
    <col min="4869" max="5118" width="8.28515625" style="19"/>
    <col min="5119" max="5119" width="28.5703125" style="19" customWidth="1"/>
    <col min="5120" max="5120" width="47.7109375" style="19" customWidth="1"/>
    <col min="5121" max="5123" width="13.85546875" style="19" customWidth="1"/>
    <col min="5124" max="5124" width="15.42578125" style="19" customWidth="1"/>
    <col min="5125" max="5374" width="8.28515625" style="19"/>
    <col min="5375" max="5375" width="28.5703125" style="19" customWidth="1"/>
    <col min="5376" max="5376" width="47.7109375" style="19" customWidth="1"/>
    <col min="5377" max="5379" width="13.85546875" style="19" customWidth="1"/>
    <col min="5380" max="5380" width="15.42578125" style="19" customWidth="1"/>
    <col min="5381" max="5630" width="8.28515625" style="19"/>
    <col min="5631" max="5631" width="28.5703125" style="19" customWidth="1"/>
    <col min="5632" max="5632" width="47.7109375" style="19" customWidth="1"/>
    <col min="5633" max="5635" width="13.85546875" style="19" customWidth="1"/>
    <col min="5636" max="5636" width="15.42578125" style="19" customWidth="1"/>
    <col min="5637" max="5886" width="8.28515625" style="19"/>
    <col min="5887" max="5887" width="28.5703125" style="19" customWidth="1"/>
    <col min="5888" max="5888" width="47.7109375" style="19" customWidth="1"/>
    <col min="5889" max="5891" width="13.85546875" style="19" customWidth="1"/>
    <col min="5892" max="5892" width="15.42578125" style="19" customWidth="1"/>
    <col min="5893" max="6142" width="8.28515625" style="19"/>
    <col min="6143" max="6143" width="28.5703125" style="19" customWidth="1"/>
    <col min="6144" max="6144" width="47.7109375" style="19" customWidth="1"/>
    <col min="6145" max="6147" width="13.85546875" style="19" customWidth="1"/>
    <col min="6148" max="6148" width="15.42578125" style="19" customWidth="1"/>
    <col min="6149" max="6398" width="8.28515625" style="19"/>
    <col min="6399" max="6399" width="28.5703125" style="19" customWidth="1"/>
    <col min="6400" max="6400" width="47.7109375" style="19" customWidth="1"/>
    <col min="6401" max="6403" width="13.85546875" style="19" customWidth="1"/>
    <col min="6404" max="6404" width="15.42578125" style="19" customWidth="1"/>
    <col min="6405" max="6654" width="8.28515625" style="19"/>
    <col min="6655" max="6655" width="28.5703125" style="19" customWidth="1"/>
    <col min="6656" max="6656" width="47.7109375" style="19" customWidth="1"/>
    <col min="6657" max="6659" width="13.85546875" style="19" customWidth="1"/>
    <col min="6660" max="6660" width="15.42578125" style="19" customWidth="1"/>
    <col min="6661" max="6910" width="8.28515625" style="19"/>
    <col min="6911" max="6911" width="28.5703125" style="19" customWidth="1"/>
    <col min="6912" max="6912" width="47.7109375" style="19" customWidth="1"/>
    <col min="6913" max="6915" width="13.85546875" style="19" customWidth="1"/>
    <col min="6916" max="6916" width="15.42578125" style="19" customWidth="1"/>
    <col min="6917" max="7166" width="8.28515625" style="19"/>
    <col min="7167" max="7167" width="28.5703125" style="19" customWidth="1"/>
    <col min="7168" max="7168" width="47.7109375" style="19" customWidth="1"/>
    <col min="7169" max="7171" width="13.85546875" style="19" customWidth="1"/>
    <col min="7172" max="7172" width="15.42578125" style="19" customWidth="1"/>
    <col min="7173" max="7422" width="8.28515625" style="19"/>
    <col min="7423" max="7423" width="28.5703125" style="19" customWidth="1"/>
    <col min="7424" max="7424" width="47.7109375" style="19" customWidth="1"/>
    <col min="7425" max="7427" width="13.85546875" style="19" customWidth="1"/>
    <col min="7428" max="7428" width="15.42578125" style="19" customWidth="1"/>
    <col min="7429" max="7678" width="8.28515625" style="19"/>
    <col min="7679" max="7679" width="28.5703125" style="19" customWidth="1"/>
    <col min="7680" max="7680" width="47.7109375" style="19" customWidth="1"/>
    <col min="7681" max="7683" width="13.85546875" style="19" customWidth="1"/>
    <col min="7684" max="7684" width="15.42578125" style="19" customWidth="1"/>
    <col min="7685" max="7934" width="8.28515625" style="19"/>
    <col min="7935" max="7935" width="28.5703125" style="19" customWidth="1"/>
    <col min="7936" max="7936" width="47.7109375" style="19" customWidth="1"/>
    <col min="7937" max="7939" width="13.85546875" style="19" customWidth="1"/>
    <col min="7940" max="7940" width="15.42578125" style="19" customWidth="1"/>
    <col min="7941" max="8190" width="8.28515625" style="19"/>
    <col min="8191" max="8191" width="28.5703125" style="19" customWidth="1"/>
    <col min="8192" max="8192" width="47.7109375" style="19" customWidth="1"/>
    <col min="8193" max="8195" width="13.85546875" style="19" customWidth="1"/>
    <col min="8196" max="8196" width="15.42578125" style="19" customWidth="1"/>
    <col min="8197" max="8446" width="8.28515625" style="19"/>
    <col min="8447" max="8447" width="28.5703125" style="19" customWidth="1"/>
    <col min="8448" max="8448" width="47.7109375" style="19" customWidth="1"/>
    <col min="8449" max="8451" width="13.85546875" style="19" customWidth="1"/>
    <col min="8452" max="8452" width="15.42578125" style="19" customWidth="1"/>
    <col min="8453" max="8702" width="8.28515625" style="19"/>
    <col min="8703" max="8703" width="28.5703125" style="19" customWidth="1"/>
    <col min="8704" max="8704" width="47.7109375" style="19" customWidth="1"/>
    <col min="8705" max="8707" width="13.85546875" style="19" customWidth="1"/>
    <col min="8708" max="8708" width="15.42578125" style="19" customWidth="1"/>
    <col min="8709" max="8958" width="8.28515625" style="19"/>
    <col min="8959" max="8959" width="28.5703125" style="19" customWidth="1"/>
    <col min="8960" max="8960" width="47.7109375" style="19" customWidth="1"/>
    <col min="8961" max="8963" width="13.85546875" style="19" customWidth="1"/>
    <col min="8964" max="8964" width="15.42578125" style="19" customWidth="1"/>
    <col min="8965" max="9214" width="8.28515625" style="19"/>
    <col min="9215" max="9215" width="28.5703125" style="19" customWidth="1"/>
    <col min="9216" max="9216" width="47.7109375" style="19" customWidth="1"/>
    <col min="9217" max="9219" width="13.85546875" style="19" customWidth="1"/>
    <col min="9220" max="9220" width="15.42578125" style="19" customWidth="1"/>
    <col min="9221" max="9470" width="8.28515625" style="19"/>
    <col min="9471" max="9471" width="28.5703125" style="19" customWidth="1"/>
    <col min="9472" max="9472" width="47.7109375" style="19" customWidth="1"/>
    <col min="9473" max="9475" width="13.85546875" style="19" customWidth="1"/>
    <col min="9476" max="9476" width="15.42578125" style="19" customWidth="1"/>
    <col min="9477" max="9726" width="8.28515625" style="19"/>
    <col min="9727" max="9727" width="28.5703125" style="19" customWidth="1"/>
    <col min="9728" max="9728" width="47.7109375" style="19" customWidth="1"/>
    <col min="9729" max="9731" width="13.85546875" style="19" customWidth="1"/>
    <col min="9732" max="9732" width="15.42578125" style="19" customWidth="1"/>
    <col min="9733" max="9982" width="8.28515625" style="19"/>
    <col min="9983" max="9983" width="28.5703125" style="19" customWidth="1"/>
    <col min="9984" max="9984" width="47.7109375" style="19" customWidth="1"/>
    <col min="9985" max="9987" width="13.85546875" style="19" customWidth="1"/>
    <col min="9988" max="9988" width="15.42578125" style="19" customWidth="1"/>
    <col min="9989" max="10238" width="8.28515625" style="19"/>
    <col min="10239" max="10239" width="28.5703125" style="19" customWidth="1"/>
    <col min="10240" max="10240" width="47.7109375" style="19" customWidth="1"/>
    <col min="10241" max="10243" width="13.85546875" style="19" customWidth="1"/>
    <col min="10244" max="10244" width="15.42578125" style="19" customWidth="1"/>
    <col min="10245" max="10494" width="8.28515625" style="19"/>
    <col min="10495" max="10495" width="28.5703125" style="19" customWidth="1"/>
    <col min="10496" max="10496" width="47.7109375" style="19" customWidth="1"/>
    <col min="10497" max="10499" width="13.85546875" style="19" customWidth="1"/>
    <col min="10500" max="10500" width="15.42578125" style="19" customWidth="1"/>
    <col min="10501" max="10750" width="8.28515625" style="19"/>
    <col min="10751" max="10751" width="28.5703125" style="19" customWidth="1"/>
    <col min="10752" max="10752" width="47.7109375" style="19" customWidth="1"/>
    <col min="10753" max="10755" width="13.85546875" style="19" customWidth="1"/>
    <col min="10756" max="10756" width="15.42578125" style="19" customWidth="1"/>
    <col min="10757" max="11006" width="8.28515625" style="19"/>
    <col min="11007" max="11007" width="28.5703125" style="19" customWidth="1"/>
    <col min="11008" max="11008" width="47.7109375" style="19" customWidth="1"/>
    <col min="11009" max="11011" width="13.85546875" style="19" customWidth="1"/>
    <col min="11012" max="11012" width="15.42578125" style="19" customWidth="1"/>
    <col min="11013" max="11262" width="8.28515625" style="19"/>
    <col min="11263" max="11263" width="28.5703125" style="19" customWidth="1"/>
    <col min="11264" max="11264" width="47.7109375" style="19" customWidth="1"/>
    <col min="11265" max="11267" width="13.85546875" style="19" customWidth="1"/>
    <col min="11268" max="11268" width="15.42578125" style="19" customWidth="1"/>
    <col min="11269" max="11518" width="8.28515625" style="19"/>
    <col min="11519" max="11519" width="28.5703125" style="19" customWidth="1"/>
    <col min="11520" max="11520" width="47.7109375" style="19" customWidth="1"/>
    <col min="11521" max="11523" width="13.85546875" style="19" customWidth="1"/>
    <col min="11524" max="11524" width="15.42578125" style="19" customWidth="1"/>
    <col min="11525" max="11774" width="8.28515625" style="19"/>
    <col min="11775" max="11775" width="28.5703125" style="19" customWidth="1"/>
    <col min="11776" max="11776" width="47.7109375" style="19" customWidth="1"/>
    <col min="11777" max="11779" width="13.85546875" style="19" customWidth="1"/>
    <col min="11780" max="11780" width="15.42578125" style="19" customWidth="1"/>
    <col min="11781" max="12030" width="8.28515625" style="19"/>
    <col min="12031" max="12031" width="28.5703125" style="19" customWidth="1"/>
    <col min="12032" max="12032" width="47.7109375" style="19" customWidth="1"/>
    <col min="12033" max="12035" width="13.85546875" style="19" customWidth="1"/>
    <col min="12036" max="12036" width="15.42578125" style="19" customWidth="1"/>
    <col min="12037" max="12286" width="8.28515625" style="19"/>
    <col min="12287" max="12287" width="28.5703125" style="19" customWidth="1"/>
    <col min="12288" max="12288" width="47.7109375" style="19" customWidth="1"/>
    <col min="12289" max="12291" width="13.85546875" style="19" customWidth="1"/>
    <col min="12292" max="12292" width="15.42578125" style="19" customWidth="1"/>
    <col min="12293" max="12542" width="8.28515625" style="19"/>
    <col min="12543" max="12543" width="28.5703125" style="19" customWidth="1"/>
    <col min="12544" max="12544" width="47.7109375" style="19" customWidth="1"/>
    <col min="12545" max="12547" width="13.85546875" style="19" customWidth="1"/>
    <col min="12548" max="12548" width="15.42578125" style="19" customWidth="1"/>
    <col min="12549" max="12798" width="8.28515625" style="19"/>
    <col min="12799" max="12799" width="28.5703125" style="19" customWidth="1"/>
    <col min="12800" max="12800" width="47.7109375" style="19" customWidth="1"/>
    <col min="12801" max="12803" width="13.85546875" style="19" customWidth="1"/>
    <col min="12804" max="12804" width="15.42578125" style="19" customWidth="1"/>
    <col min="12805" max="13054" width="8.28515625" style="19"/>
    <col min="13055" max="13055" width="28.5703125" style="19" customWidth="1"/>
    <col min="13056" max="13056" width="47.7109375" style="19" customWidth="1"/>
    <col min="13057" max="13059" width="13.85546875" style="19" customWidth="1"/>
    <col min="13060" max="13060" width="15.42578125" style="19" customWidth="1"/>
    <col min="13061" max="13310" width="8.28515625" style="19"/>
    <col min="13311" max="13311" width="28.5703125" style="19" customWidth="1"/>
    <col min="13312" max="13312" width="47.7109375" style="19" customWidth="1"/>
    <col min="13313" max="13315" width="13.85546875" style="19" customWidth="1"/>
    <col min="13316" max="13316" width="15.42578125" style="19" customWidth="1"/>
    <col min="13317" max="13566" width="8.28515625" style="19"/>
    <col min="13567" max="13567" width="28.5703125" style="19" customWidth="1"/>
    <col min="13568" max="13568" width="47.7109375" style="19" customWidth="1"/>
    <col min="13569" max="13571" width="13.85546875" style="19" customWidth="1"/>
    <col min="13572" max="13572" width="15.42578125" style="19" customWidth="1"/>
    <col min="13573" max="13822" width="8.28515625" style="19"/>
    <col min="13823" max="13823" width="28.5703125" style="19" customWidth="1"/>
    <col min="13824" max="13824" width="47.7109375" style="19" customWidth="1"/>
    <col min="13825" max="13827" width="13.85546875" style="19" customWidth="1"/>
    <col min="13828" max="13828" width="15.42578125" style="19" customWidth="1"/>
    <col min="13829" max="14078" width="8.28515625" style="19"/>
    <col min="14079" max="14079" width="28.5703125" style="19" customWidth="1"/>
    <col min="14080" max="14080" width="47.7109375" style="19" customWidth="1"/>
    <col min="14081" max="14083" width="13.85546875" style="19" customWidth="1"/>
    <col min="14084" max="14084" width="15.42578125" style="19" customWidth="1"/>
    <col min="14085" max="14334" width="8.28515625" style="19"/>
    <col min="14335" max="14335" width="28.5703125" style="19" customWidth="1"/>
    <col min="14336" max="14336" width="47.7109375" style="19" customWidth="1"/>
    <col min="14337" max="14339" width="13.85546875" style="19" customWidth="1"/>
    <col min="14340" max="14340" width="15.42578125" style="19" customWidth="1"/>
    <col min="14341" max="14590" width="8.28515625" style="19"/>
    <col min="14591" max="14591" width="28.5703125" style="19" customWidth="1"/>
    <col min="14592" max="14592" width="47.7109375" style="19" customWidth="1"/>
    <col min="14593" max="14595" width="13.85546875" style="19" customWidth="1"/>
    <col min="14596" max="14596" width="15.42578125" style="19" customWidth="1"/>
    <col min="14597" max="14846" width="8.28515625" style="19"/>
    <col min="14847" max="14847" width="28.5703125" style="19" customWidth="1"/>
    <col min="14848" max="14848" width="47.7109375" style="19" customWidth="1"/>
    <col min="14849" max="14851" width="13.85546875" style="19" customWidth="1"/>
    <col min="14852" max="14852" width="15.42578125" style="19" customWidth="1"/>
    <col min="14853" max="15102" width="8.28515625" style="19"/>
    <col min="15103" max="15103" width="28.5703125" style="19" customWidth="1"/>
    <col min="15104" max="15104" width="47.7109375" style="19" customWidth="1"/>
    <col min="15105" max="15107" width="13.85546875" style="19" customWidth="1"/>
    <col min="15108" max="15108" width="15.42578125" style="19" customWidth="1"/>
    <col min="15109" max="15358" width="8.28515625" style="19"/>
    <col min="15359" max="15359" width="28.5703125" style="19" customWidth="1"/>
    <col min="15360" max="15360" width="47.7109375" style="19" customWidth="1"/>
    <col min="15361" max="15363" width="13.85546875" style="19" customWidth="1"/>
    <col min="15364" max="15364" width="15.42578125" style="19" customWidth="1"/>
    <col min="15365" max="15614" width="8.28515625" style="19"/>
    <col min="15615" max="15615" width="28.5703125" style="19" customWidth="1"/>
    <col min="15616" max="15616" width="47.7109375" style="19" customWidth="1"/>
    <col min="15617" max="15619" width="13.85546875" style="19" customWidth="1"/>
    <col min="15620" max="15620" width="15.42578125" style="19" customWidth="1"/>
    <col min="15621" max="15870" width="8.28515625" style="19"/>
    <col min="15871" max="15871" width="28.5703125" style="19" customWidth="1"/>
    <col min="15872" max="15872" width="47.7109375" style="19" customWidth="1"/>
    <col min="15873" max="15875" width="13.85546875" style="19" customWidth="1"/>
    <col min="15876" max="15876" width="15.42578125" style="19" customWidth="1"/>
    <col min="15877" max="16126" width="8.28515625" style="19"/>
    <col min="16127" max="16127" width="28.5703125" style="19" customWidth="1"/>
    <col min="16128" max="16128" width="47.7109375" style="19" customWidth="1"/>
    <col min="16129" max="16131" width="13.85546875" style="19" customWidth="1"/>
    <col min="16132" max="16132" width="15.42578125" style="19" customWidth="1"/>
    <col min="16133" max="16384" width="8.28515625" style="19"/>
  </cols>
  <sheetData>
    <row r="1" spans="1:5" ht="22.5" customHeight="1">
      <c r="D1" s="22" t="s">
        <v>33</v>
      </c>
    </row>
    <row r="2" spans="1:5" s="18" customFormat="1" ht="22.5" customHeight="1">
      <c r="A2" s="88" t="s">
        <v>0</v>
      </c>
      <c r="B2" s="88"/>
      <c r="C2" s="88"/>
      <c r="D2" s="88"/>
      <c r="E2" s="35"/>
    </row>
    <row r="3" spans="1:5" s="18" customFormat="1" ht="22.5" customHeight="1">
      <c r="A3" s="88" t="s">
        <v>1</v>
      </c>
      <c r="B3" s="88"/>
      <c r="C3" s="88"/>
      <c r="D3" s="88"/>
      <c r="E3" s="35"/>
    </row>
    <row r="4" spans="1:5" ht="61.5" customHeight="1">
      <c r="A4" s="83" t="s">
        <v>75</v>
      </c>
      <c r="B4" s="83"/>
      <c r="C4" s="83"/>
      <c r="D4" s="83"/>
    </row>
    <row r="5" spans="1:5" ht="21.75" customHeight="1">
      <c r="A5" s="36"/>
      <c r="B5" s="36"/>
      <c r="C5" s="36"/>
      <c r="D5" s="36"/>
    </row>
    <row r="6" spans="1:5" ht="20.45" customHeight="1">
      <c r="A6" s="89" t="s">
        <v>14</v>
      </c>
      <c r="B6" s="89"/>
      <c r="C6" s="89"/>
      <c r="D6" s="89"/>
    </row>
    <row r="7" spans="1:5" ht="21.75" customHeight="1">
      <c r="A7" s="37" t="s">
        <v>30</v>
      </c>
      <c r="B7" s="37"/>
      <c r="C7" s="37"/>
      <c r="D7" s="37"/>
    </row>
    <row r="8" spans="1:5" ht="17.25" customHeight="1">
      <c r="A8" s="31" t="s">
        <v>16</v>
      </c>
      <c r="B8" s="38" t="s">
        <v>17</v>
      </c>
      <c r="C8" s="39"/>
      <c r="D8" s="39"/>
    </row>
    <row r="9" spans="1:5" ht="18.75" customHeight="1">
      <c r="A9" s="40" t="s">
        <v>18</v>
      </c>
      <c r="B9" s="41" t="s">
        <v>19</v>
      </c>
      <c r="C9" s="42"/>
      <c r="D9" s="42"/>
    </row>
    <row r="10" spans="1:5" ht="18.75" customHeight="1">
      <c r="A10" s="43"/>
      <c r="B10" s="43"/>
      <c r="C10" s="43"/>
      <c r="D10" s="43"/>
    </row>
    <row r="11" spans="1:5" s="44" customFormat="1" ht="34.5">
      <c r="A11" s="39" t="s">
        <v>20</v>
      </c>
      <c r="B11" s="39"/>
      <c r="C11" s="39"/>
      <c r="D11" s="39"/>
    </row>
    <row r="12" spans="1:5" ht="9.75" customHeight="1">
      <c r="A12" s="43"/>
      <c r="B12" s="43"/>
      <c r="C12" s="43"/>
      <c r="D12" s="43"/>
    </row>
    <row r="13" spans="1:5" ht="60.75" customHeight="1">
      <c r="A13" s="25" t="s">
        <v>21</v>
      </c>
      <c r="B13" s="45" t="s">
        <v>18</v>
      </c>
      <c r="C13" s="85" t="s">
        <v>13</v>
      </c>
      <c r="D13" s="100"/>
    </row>
    <row r="14" spans="1:5" ht="40.5" customHeight="1">
      <c r="A14" s="25" t="s">
        <v>22</v>
      </c>
      <c r="B14" s="45" t="s">
        <v>34</v>
      </c>
      <c r="C14" s="29" t="s">
        <v>23</v>
      </c>
      <c r="D14" s="29" t="s">
        <v>24</v>
      </c>
    </row>
    <row r="15" spans="1:5" ht="60" customHeight="1">
      <c r="A15" s="30" t="s">
        <v>25</v>
      </c>
      <c r="B15" s="45" t="s">
        <v>35</v>
      </c>
      <c r="C15" s="31"/>
      <c r="D15" s="31"/>
    </row>
    <row r="16" spans="1:5" ht="61.5" customHeight="1">
      <c r="A16" s="30" t="s">
        <v>26</v>
      </c>
      <c r="B16" s="45" t="s">
        <v>36</v>
      </c>
      <c r="C16" s="31"/>
      <c r="D16" s="31"/>
    </row>
    <row r="17" spans="1:4" ht="31.5" customHeight="1">
      <c r="A17" s="30" t="s">
        <v>27</v>
      </c>
      <c r="B17" s="45" t="s">
        <v>37</v>
      </c>
      <c r="C17" s="31"/>
      <c r="D17" s="31"/>
    </row>
    <row r="18" spans="1:4" ht="55.5" customHeight="1">
      <c r="A18" s="30" t="s">
        <v>38</v>
      </c>
      <c r="B18" s="45" t="s">
        <v>39</v>
      </c>
      <c r="C18" s="31"/>
      <c r="D18" s="31"/>
    </row>
    <row r="19" spans="1:4" ht="16.5" customHeight="1">
      <c r="A19" s="86" t="s">
        <v>28</v>
      </c>
      <c r="B19" s="87"/>
      <c r="C19" s="32"/>
      <c r="D19" s="33"/>
    </row>
    <row r="20" spans="1:4" ht="36" customHeight="1">
      <c r="A20" s="80" t="s">
        <v>40</v>
      </c>
      <c r="B20" s="81"/>
      <c r="C20" s="67">
        <f>+'2'!C22</f>
        <v>40.4</v>
      </c>
      <c r="D20" s="46">
        <f>+'2'!D22</f>
        <v>57.744999999999997</v>
      </c>
    </row>
    <row r="21" spans="1:4" ht="36" customHeight="1">
      <c r="A21" s="80" t="s">
        <v>41</v>
      </c>
      <c r="B21" s="81"/>
      <c r="C21" s="68">
        <f>+'2'!C23</f>
        <v>-646.79999999999995</v>
      </c>
      <c r="D21" s="69">
        <f>+'2'!D23</f>
        <v>-923.94550000000004</v>
      </c>
    </row>
    <row r="22" spans="1:4" ht="36" customHeight="1">
      <c r="A22" s="80" t="s">
        <v>42</v>
      </c>
      <c r="B22" s="81"/>
      <c r="C22" s="68">
        <f>+'2'!C24</f>
        <v>-646.79999999999995</v>
      </c>
      <c r="D22" s="69">
        <f>+'2'!D24</f>
        <v>-923.94550000000004</v>
      </c>
    </row>
    <row r="23" spans="1:4">
      <c r="A23" s="78" t="s">
        <v>29</v>
      </c>
      <c r="B23" s="79"/>
      <c r="C23" s="64">
        <f>+'2'!C25</f>
        <v>0</v>
      </c>
      <c r="D23" s="64">
        <f>+'2'!D25</f>
        <v>0</v>
      </c>
    </row>
    <row r="25" spans="1:4">
      <c r="D25" s="65"/>
    </row>
    <row r="28" spans="1:4">
      <c r="C28" s="66"/>
    </row>
  </sheetData>
  <mergeCells count="10">
    <mergeCell ref="A23:B23"/>
    <mergeCell ref="A2:D2"/>
    <mergeCell ref="A3:D3"/>
    <mergeCell ref="A4:D4"/>
    <mergeCell ref="A6:D6"/>
    <mergeCell ref="A19:B19"/>
    <mergeCell ref="A20:B20"/>
    <mergeCell ref="A21:B21"/>
    <mergeCell ref="A22:B22"/>
    <mergeCell ref="C13:D13"/>
  </mergeCells>
  <pageMargins left="0.55118110236220474" right="0.39370078740157483" top="0.31496062992125984" bottom="0.31496062992125984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sqref="A1:G1"/>
    </sheetView>
  </sheetViews>
  <sheetFormatPr defaultRowHeight="17.25"/>
  <cols>
    <col min="1" max="1" width="16" style="59" customWidth="1"/>
    <col min="2" max="2" width="54.7109375" style="48" customWidth="1"/>
    <col min="3" max="3" width="11.5703125" style="48" bestFit="1" customWidth="1"/>
    <col min="4" max="4" width="10.5703125" style="48" customWidth="1"/>
    <col min="5" max="5" width="22.28515625" style="60" customWidth="1"/>
    <col min="6" max="7" width="17" style="60" customWidth="1"/>
    <col min="8" max="8" width="15.28515625" style="48" bestFit="1" customWidth="1"/>
    <col min="9" max="16384" width="9.140625" style="48"/>
  </cols>
  <sheetData>
    <row r="1" spans="1:8" s="47" customFormat="1" ht="17.25" customHeight="1">
      <c r="A1" s="95" t="s">
        <v>70</v>
      </c>
      <c r="B1" s="95"/>
      <c r="C1" s="95"/>
      <c r="D1" s="95"/>
      <c r="E1" s="95"/>
      <c r="F1" s="95"/>
      <c r="G1" s="95"/>
    </row>
    <row r="2" spans="1:8" s="47" customFormat="1" ht="17.25" customHeight="1">
      <c r="A2" s="95" t="s">
        <v>43</v>
      </c>
      <c r="B2" s="95"/>
      <c r="C2" s="95"/>
      <c r="D2" s="95"/>
      <c r="E2" s="95"/>
      <c r="F2" s="95"/>
      <c r="G2" s="95"/>
    </row>
    <row r="3" spans="1:8" s="47" customFormat="1" ht="17.25" customHeight="1">
      <c r="A3" s="95" t="s">
        <v>1</v>
      </c>
      <c r="B3" s="95"/>
      <c r="C3" s="95"/>
      <c r="D3" s="95"/>
      <c r="E3" s="95"/>
      <c r="F3" s="95"/>
      <c r="G3" s="95"/>
    </row>
    <row r="5" spans="1:8" ht="55.5" customHeight="1">
      <c r="A5" s="96" t="s">
        <v>44</v>
      </c>
      <c r="B5" s="96"/>
      <c r="C5" s="96"/>
      <c r="D5" s="96"/>
      <c r="E5" s="96"/>
      <c r="F5" s="96"/>
      <c r="G5" s="96"/>
    </row>
    <row r="6" spans="1:8" ht="77.25" customHeight="1">
      <c r="A6" s="97" t="s">
        <v>45</v>
      </c>
      <c r="B6" s="98" t="s">
        <v>46</v>
      </c>
      <c r="C6" s="98" t="s">
        <v>47</v>
      </c>
      <c r="D6" s="98" t="s">
        <v>48</v>
      </c>
      <c r="E6" s="99" t="s">
        <v>49</v>
      </c>
      <c r="F6" s="99" t="s">
        <v>50</v>
      </c>
      <c r="G6" s="99"/>
    </row>
    <row r="7" spans="1:8" ht="61.5" customHeight="1">
      <c r="A7" s="97"/>
      <c r="B7" s="98"/>
      <c r="C7" s="98"/>
      <c r="D7" s="98"/>
      <c r="E7" s="99"/>
      <c r="F7" s="49" t="s">
        <v>51</v>
      </c>
      <c r="G7" s="49" t="s">
        <v>52</v>
      </c>
    </row>
    <row r="8" spans="1:8" s="51" customFormat="1" ht="27.75" customHeight="1">
      <c r="A8" s="90" t="s">
        <v>53</v>
      </c>
      <c r="B8" s="90"/>
      <c r="C8" s="90"/>
      <c r="D8" s="90"/>
      <c r="E8" s="90"/>
      <c r="F8" s="90"/>
      <c r="G8" s="50">
        <f>+G9</f>
        <v>0</v>
      </c>
    </row>
    <row r="9" spans="1:8" ht="33.75" customHeight="1">
      <c r="A9" s="52" t="s">
        <v>54</v>
      </c>
      <c r="B9" s="53" t="s">
        <v>55</v>
      </c>
      <c r="C9" s="53" t="s">
        <v>56</v>
      </c>
      <c r="D9" s="91" t="s">
        <v>57</v>
      </c>
      <c r="E9" s="91"/>
      <c r="F9" s="91"/>
      <c r="G9" s="49">
        <f>+G10</f>
        <v>0</v>
      </c>
    </row>
    <row r="10" spans="1:8" ht="33.75" customHeight="1">
      <c r="A10" s="52" t="s">
        <v>62</v>
      </c>
      <c r="B10" s="91" t="s">
        <v>63</v>
      </c>
      <c r="C10" s="91"/>
      <c r="D10" s="91"/>
      <c r="E10" s="91"/>
      <c r="F10" s="91"/>
      <c r="G10" s="49">
        <f>+G11</f>
        <v>0</v>
      </c>
    </row>
    <row r="11" spans="1:8" ht="33.75" customHeight="1">
      <c r="A11" s="92" t="s">
        <v>58</v>
      </c>
      <c r="B11" s="93"/>
      <c r="C11" s="93"/>
      <c r="D11" s="93"/>
      <c r="E11" s="93"/>
      <c r="F11" s="94"/>
      <c r="G11" s="49">
        <f>SUM(G12:G17)</f>
        <v>0</v>
      </c>
    </row>
    <row r="12" spans="1:8" ht="33.75" customHeight="1">
      <c r="A12" s="54" t="s">
        <v>64</v>
      </c>
      <c r="B12" s="55" t="s">
        <v>65</v>
      </c>
      <c r="C12" s="61" t="s">
        <v>66</v>
      </c>
      <c r="D12" s="55" t="s">
        <v>61</v>
      </c>
      <c r="E12" s="55"/>
      <c r="F12" s="57"/>
      <c r="G12" s="58">
        <v>-2516850</v>
      </c>
    </row>
    <row r="13" spans="1:8" ht="34.5">
      <c r="A13" s="54" t="s">
        <v>67</v>
      </c>
      <c r="B13" s="55" t="s">
        <v>59</v>
      </c>
      <c r="C13" s="56" t="s">
        <v>60</v>
      </c>
      <c r="D13" s="55" t="s">
        <v>61</v>
      </c>
      <c r="E13" s="57">
        <v>1116000000</v>
      </c>
      <c r="F13" s="58">
        <v>1</v>
      </c>
      <c r="G13" s="49">
        <f>+E13/1000</f>
        <v>1116000</v>
      </c>
      <c r="H13" s="63"/>
    </row>
    <row r="14" spans="1:8" ht="34.5">
      <c r="A14" s="54" t="s">
        <v>68</v>
      </c>
      <c r="B14" s="55" t="s">
        <v>59</v>
      </c>
      <c r="C14" s="56" t="s">
        <v>60</v>
      </c>
      <c r="D14" s="55" t="s">
        <v>61</v>
      </c>
      <c r="E14" s="57">
        <v>495000000</v>
      </c>
      <c r="F14" s="58">
        <v>1</v>
      </c>
      <c r="G14" s="49">
        <f t="shared" ref="G14:G17" si="0">+E14/1000</f>
        <v>495000</v>
      </c>
    </row>
    <row r="15" spans="1:8" ht="34.5">
      <c r="A15" s="54" t="s">
        <v>69</v>
      </c>
      <c r="B15" s="55" t="s">
        <v>59</v>
      </c>
      <c r="C15" s="56" t="s">
        <v>60</v>
      </c>
      <c r="D15" s="55" t="s">
        <v>61</v>
      </c>
      <c r="E15" s="57">
        <v>367950000</v>
      </c>
      <c r="F15" s="58">
        <v>1</v>
      </c>
      <c r="G15" s="49">
        <f t="shared" si="0"/>
        <v>367950</v>
      </c>
    </row>
    <row r="16" spans="1:8" ht="34.5">
      <c r="A16" s="54" t="s">
        <v>71</v>
      </c>
      <c r="B16" s="55" t="s">
        <v>59</v>
      </c>
      <c r="C16" s="56" t="s">
        <v>60</v>
      </c>
      <c r="D16" s="55" t="s">
        <v>61</v>
      </c>
      <c r="E16" s="57">
        <v>139400000</v>
      </c>
      <c r="F16" s="58">
        <v>1</v>
      </c>
      <c r="G16" s="62">
        <f t="shared" si="0"/>
        <v>139400</v>
      </c>
    </row>
    <row r="17" spans="1:7" ht="34.5">
      <c r="A17" s="54" t="s">
        <v>72</v>
      </c>
      <c r="B17" s="55" t="s">
        <v>59</v>
      </c>
      <c r="C17" s="56" t="s">
        <v>60</v>
      </c>
      <c r="D17" s="55" t="s">
        <v>61</v>
      </c>
      <c r="E17" s="57">
        <v>398500000</v>
      </c>
      <c r="F17" s="58">
        <v>1</v>
      </c>
      <c r="G17" s="62">
        <f t="shared" si="0"/>
        <v>398500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7559055118110237" right="0.23622047244094491" top="0.15748031496062992" bottom="0.27559055118110237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h.aperyan</cp:lastModifiedBy>
  <cp:lastPrinted>2021-07-20T07:51:23Z</cp:lastPrinted>
  <dcterms:created xsi:type="dcterms:W3CDTF">2021-04-19T12:18:14Z</dcterms:created>
  <dcterms:modified xsi:type="dcterms:W3CDTF">2021-07-21T08:41:58Z</dcterms:modified>
</cp:coreProperties>
</file>