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anaCh\Downloads\krtatoshak_nor\"/>
    </mc:Choice>
  </mc:AlternateContent>
  <bookViews>
    <workbookView xWindow="0" yWindow="0" windowWidth="28800" windowHeight="11730"/>
  </bookViews>
  <sheets>
    <sheet name="Հավելված N 1" sheetId="1" r:id="rId1"/>
    <sheet name="Հավելված N 2" sheetId="2" r:id="rId2"/>
    <sheet name="Հավելված N3" sheetId="6" r:id="rId3"/>
    <sheet name="Հավելված N4" sheetId="7" r:id="rId4"/>
  </sheets>
  <definedNames>
    <definedName name="_xlnm._FilterDatabase" localSheetId="2" hidden="1">'Հավելված N3'!$A$1:$A$22</definedName>
  </definedNames>
  <calcPr calcId="162913"/>
</workbook>
</file>

<file path=xl/calcChain.xml><?xml version="1.0" encoding="utf-8"?>
<calcChain xmlns="http://schemas.openxmlformats.org/spreadsheetml/2006/main">
  <c r="G27" i="2" l="1"/>
  <c r="G40" i="2"/>
  <c r="G32" i="2"/>
  <c r="G28" i="2" s="1"/>
  <c r="D10" i="1"/>
  <c r="D8" i="1" s="1"/>
  <c r="D12" i="1"/>
  <c r="C34" i="6" l="1"/>
  <c r="C38" i="7"/>
  <c r="C22" i="6"/>
  <c r="C22" i="7"/>
  <c r="G39" i="2"/>
  <c r="G38" i="2" s="1"/>
  <c r="G37" i="2" s="1"/>
  <c r="G36" i="2" s="1"/>
  <c r="G34" i="2" s="1"/>
  <c r="G26" i="2" l="1"/>
  <c r="G25" i="2" s="1"/>
  <c r="G24" i="2" s="1"/>
  <c r="G23" i="2" s="1"/>
  <c r="G21" i="2" s="1"/>
  <c r="G19" i="2"/>
  <c r="G15" i="2" s="1"/>
  <c r="G13" i="2" s="1"/>
  <c r="G11" i="2" l="1"/>
  <c r="G10" i="2" l="1"/>
  <c r="G8" i="2" s="1"/>
</calcChain>
</file>

<file path=xl/sharedStrings.xml><?xml version="1.0" encoding="utf-8"?>
<sst xmlns="http://schemas.openxmlformats.org/spreadsheetml/2006/main" count="170" uniqueCount="89">
  <si>
    <t xml:space="preserve"> Ծրագրային դասիչը</t>
  </si>
  <si>
    <t xml:space="preserve"> ԸՆԴԱՄԵՆԸ</t>
  </si>
  <si>
    <t xml:space="preserve"> Ծրագրի անվանումը`</t>
  </si>
  <si>
    <t xml:space="preserve"> Ծրագրի նպատակը`</t>
  </si>
  <si>
    <t xml:space="preserve"> Վերջնական արդյունքի նկարագրությունը`</t>
  </si>
  <si>
    <t xml:space="preserve"> Ծրագրի միջոցառումներ</t>
  </si>
  <si>
    <t xml:space="preserve"> Միջոցառման անվանումը`</t>
  </si>
  <si>
    <t xml:space="preserve"> Միջոցառման նկարագրությունը`</t>
  </si>
  <si>
    <t xml:space="preserve"> Միջոցառման տեսակը</t>
  </si>
  <si>
    <t xml:space="preserve"> ՀՀ  կրթության , գիտության, մշակույթի և սպորտի նախարարություն</t>
  </si>
  <si>
    <t>Հավելված N 1</t>
  </si>
  <si>
    <t>Ծրագրային դասիչը</t>
  </si>
  <si>
    <t>Բյուջետային հատկացումների գլխավոր կարգադրիչների,  ծրագրերի և միջոցառումների անվանումները</t>
  </si>
  <si>
    <t>Ցուցանիշների փոփոխությունը (ավելացումները նշված են դրական նշանով, իսկ նվազեցումները՝ փակագծերում)</t>
  </si>
  <si>
    <t>ծրագիր</t>
  </si>
  <si>
    <t>միջոցառում</t>
  </si>
  <si>
    <t xml:space="preserve"> Գործառական դասիչը</t>
  </si>
  <si>
    <t xml:space="preserve"> Բյուջետային ծախսերի գործառական դասակարգման բաժինների, խմբերի և դասերի, բյուջետային ծրագրերի միջոցառումների,  բյուջետային հատկացումների գլխավոր կարգադրիչների անվանումները</t>
  </si>
  <si>
    <t xml:space="preserve"> Տարի</t>
  </si>
  <si>
    <t xml:space="preserve"> Դաս</t>
  </si>
  <si>
    <t xml:space="preserve"> ԸՆԴԱՄԵՆԸ ԾԱԽՍԵՐ</t>
  </si>
  <si>
    <t xml:space="preserve"> այդ թվում`</t>
  </si>
  <si>
    <t xml:space="preserve"> 01</t>
  </si>
  <si>
    <t>______________ ի    ___Ն որոշման</t>
  </si>
  <si>
    <t>Բաժին</t>
  </si>
  <si>
    <t>Խումբ</t>
  </si>
  <si>
    <t>Ծրագիր</t>
  </si>
  <si>
    <t xml:space="preserve"> այդ թվում` ըստ կատարողների</t>
  </si>
  <si>
    <t xml:space="preserve"> այդ թվում` բյուջետային ծախսերի տնտեսագիտական դասակարգման հոդվածներ</t>
  </si>
  <si>
    <t xml:space="preserve"> ԸՆԹԱՑԻԿ ԾԱԽՍԵՐ</t>
  </si>
  <si>
    <t>Հավելված N 2</t>
  </si>
  <si>
    <t xml:space="preserve"> ՄԱՍ 2. ՊԵՏԱԿԱՆ ՄԱՐՄՆԻ ԳԾՈՎ ԱՐԴՅՈՒՆՔԱՅԻՆ (ԿԱՏԱՐՈՂԱԿԱՆ) ՑՈՒՑԱՆԻՇՆԵՐԸ </t>
  </si>
  <si>
    <t xml:space="preserve"> Ծրագրի դասիչը </t>
  </si>
  <si>
    <t xml:space="preserve"> Ծրագրի անվանումը </t>
  </si>
  <si>
    <t xml:space="preserve"> Ծրագրի միջոցառումները </t>
  </si>
  <si>
    <t xml:space="preserve"> Ծրագրի դասիչը` </t>
  </si>
  <si>
    <t xml:space="preserve"> Միջոցառման դասիչը` </t>
  </si>
  <si>
    <t xml:space="preserve"> Միջոցառման անվանումը` </t>
  </si>
  <si>
    <t xml:space="preserve"> Նկարագրությունը` </t>
  </si>
  <si>
    <t xml:space="preserve"> Միջոցառման տեսակը` </t>
  </si>
  <si>
    <t xml:space="preserve"> Արդյունքի չափորոշիչներ </t>
  </si>
  <si>
    <t xml:space="preserve"> Միջոցառման վրա կատարվող ծախսը (հազար դրամ) </t>
  </si>
  <si>
    <t xml:space="preserve"> ՀՀ  կրթության, գիտության, մշակույթի և սպորտի նախարարություն </t>
  </si>
  <si>
    <t>Միջոցառում</t>
  </si>
  <si>
    <t>Ցուցանիշների փոփոխություն (ավելացումները նշված են դրական նշանով, իսկ  նվազեցումները՝ փակագծերում )</t>
  </si>
  <si>
    <t xml:space="preserve"> ՀՀ  կրթության, գիտության, մշակույթի և սպորտի նախարարություն</t>
  </si>
  <si>
    <t xml:space="preserve"> Բարձրագույն և հետբուհական մասնագիտական կրթության ծրագիր</t>
  </si>
  <si>
    <t xml:space="preserve"> Ապահովել մատչելի, որակյալ և մրցունակ բարձրագույն և հետբուհական մասնագիտական կրթություն</t>
  </si>
  <si>
    <t xml:space="preserve"> Գիտելիքների տնտեսության և գիտության զարգացման արդի պահանջներին համապատասխան բարձրագույն և հետբուհական մասնագիտական որակավորում ունեցող մասնագետների պատրաստում</t>
  </si>
  <si>
    <t>09</t>
  </si>
  <si>
    <t>ԿՐԹՈՒԹՅՈՒՆ</t>
  </si>
  <si>
    <t>Բարձրագույն և հետբուհական մասնագիտական կրթության ծրագիր</t>
  </si>
  <si>
    <t>04</t>
  </si>
  <si>
    <t xml:space="preserve"> Բարձրագույն կրթություն</t>
  </si>
  <si>
    <t>Բարձրագույն մասնագիտական կրթություն</t>
  </si>
  <si>
    <t>Տրանսֆերտների տրամադրում</t>
  </si>
  <si>
    <t xml:space="preserve"> այդ թվում` </t>
  </si>
  <si>
    <t>այդ թվում</t>
  </si>
  <si>
    <t xml:space="preserve">ՀՀ կառավարության  2021 թվականի </t>
  </si>
  <si>
    <t xml:space="preserve">                                                    ՀՀ կրթության, գիտության, մշակույթի և սպորտի նախարարություն</t>
  </si>
  <si>
    <t>Հավելված N 3</t>
  </si>
  <si>
    <t>ՍՈՑԻԱԼԱԿԱՆ ՆՊԱՍՏՆԵՐ ԵՎ ԿԵՆՍԱԹՈՇԱԿՆԵՐ</t>
  </si>
  <si>
    <t>Սոցւալական օգնության դրամական արտահայտությամբ նպաստներ (բյուջեից)</t>
  </si>
  <si>
    <t>Ցուցանիշների փոփոխություն (ավելացումները նշված են դրական նշանով )</t>
  </si>
  <si>
    <t xml:space="preserve"> Բարձրագույն մասնագիտական կրթություն ստացող ուսանողների կրթաթոշակ</t>
  </si>
  <si>
    <t xml:space="preserve"> Հետբուհական մասնագիտական կրթություն ստացող ուսանողների կրթաթոշակ բուհական հաստատություններում</t>
  </si>
  <si>
    <t xml:space="preserve"> Հետբուհական մասնագիտական կրթության գծով կրթաթոշակի տրամադրում</t>
  </si>
  <si>
    <t xml:space="preserve"> - Կրթական, մշակութային և սպորտային նպաստներ բյուջեից</t>
  </si>
  <si>
    <t xml:space="preserve"> ՀՀ վարչապետի աշխատակազմ</t>
  </si>
  <si>
    <t xml:space="preserve"> ՍՈՑԻԱԼԱԿԱՆ  ՆՊԱՍՏՆԵՐ ԵՎ ԿԵՆՍԱԹՈՇԱԿՆԵՐ</t>
  </si>
  <si>
    <t xml:space="preserve"> Սոցիալական օգնության դրամական արտահայտությամբ նպաստներ (բյուջեից)</t>
  </si>
  <si>
    <t xml:space="preserve"> Բարձրագույն մասնագիտական կրթություն ստացող ուսանողներ </t>
  </si>
  <si>
    <t>Շահառուների ընտրության չափորոշիչները</t>
  </si>
  <si>
    <t xml:space="preserve"> Հետբուհական մասնագիտական կրթության գծով կրթաթոշակի տրամադրում </t>
  </si>
  <si>
    <t xml:space="preserve"> Հետաբուհական մասնագիտական կրթություն ստացող ուսանողներ </t>
  </si>
  <si>
    <t xml:space="preserve"> Կրթաթոշակ ստացող ուսանողների միջին տարեկան թիվ, մարդ </t>
  </si>
  <si>
    <t xml:space="preserve"> Հետբուհական մասնագիտական կրթություն</t>
  </si>
  <si>
    <t xml:space="preserve"> 02</t>
  </si>
  <si>
    <t>Հավելված N 4</t>
  </si>
  <si>
    <t xml:space="preserve"> ՀՀ վարչապետի աշխատակազմ </t>
  </si>
  <si>
    <t xml:space="preserve"> ՄԱՍ 1. ՊԵՏԱԿԱՆ ՄԱՐՄՆԻ ԳԾՈՎ ԱՐԴՅՈՒՆՔԱՅԻՆ (ԿԱՏԱՐՈՂԱԿԱՆ) ՑՈՒՑԱՆԻՇՆԵՐԸ </t>
  </si>
  <si>
    <t>Ցուցանիշների փոփոխություն (ավելացումները նշված են դրական նշանով)</t>
  </si>
  <si>
    <t xml:space="preserve">                                   
«ՀԱՅԱՍՏԱՆԻ ՀԱՆՐԱՊԵՏՈՒԹՅԱՆ 2021 ԹՎԱԿԱՆԻ ՊԵՏԱԿԱՆ ԲՅՈՒՋԵԻ ՄԱՍԻՆ» ՕՐԵՆՔԻ N 1 ՀԱՎԵԼՎԱԾԻ N 2 ԱՂՅՈՒՍԱԿՈՒՄ ԿԱՏԱՐՎՈՂ ՎԵՐԱԲԱՇԽՈՒՄԸ  ԵՎ ՀԱՅԱՍՏԱՆԻ ՀԱՆՐԱՊԵՏՈՒԹՅԱՆ ԿԱՌԱՎԱՐՈՒԹՅԱՆ 2020 ԹՎԱԿԱՆԻ ԴԵԿՏԵՄԲԵՐԻ 30-Ի  N  2215-Ն ՈՐՈՇՄԱՆ  N 5 ՀԱՎԵԼՎԱԾԻ N 1 ԱՂՅՈՒՍԱԿՈՒՄ ԿԱՏԱՐՎՈՂ ՓՈՓՈԽՈՒԹՅՈՒՆՆԵՐԸ 
</t>
  </si>
  <si>
    <t>ՀԱՅԱՍՏԱՆԻ ՀԱՆՐԱՊԵՏՈՒԹՅԱՆ ԿԱՌԱՎԱՐՈՒԹՅԱՆ 2020 ԹՎԱԿԱՆԻ ԴԵԿՏԵՄԲԵՐԻ 30-Ի N 2215-Ն ՈՐՈՇՄԱՆ N 3 և N 4  ՀԱՎԵԼՎԱԾՆԵՐՈՒՄ  ԿԱՏԱՐՎՈՂ  ՓՈՓՈԽՈՒԹՅՈՒՆՆԵՐԸ</t>
  </si>
  <si>
    <t xml:space="preserve"> ՀԱՅԱՍՏԱՆԻ ՀԱՆՐԱՊԵՏՈՒԹՅԱՆ ԿԱՌԱՎԱՐՈՒԹՅԱՆ 2020 ԹՎԱԿԱՆԻ ԴԵԿՏԵՄԲԵՐԻ 30-Ի N 2215-Ն ՈՐՈՇՄԱՆ N 9    ՀԱՎԵԼՎԱԾԻ  N 9.14   ԱՂՅՈՒՍԱԿՈՒՄ ԿԱՏԱՐՎՈՂ ՓՈՓՈԽՈՒԹՅՈՒՆՆԵՐԸ </t>
  </si>
  <si>
    <t xml:space="preserve"> ՀԱՅԱՍՏԱՆԻ ՀԱՆՐԱՊԵՏՈՒԹՅԱՆ ԿԱՌԱՎԱՐՈՒԹՅԱՆ 2020 ԹՎԱԿԱՆԻ ԴԵԿՏԵՄԲԵՐԻ 30-Ի N 2215-Ն ՈՐՈՇՄԱՆ N 9.1  ՀԱՎԵԼՎԱԾԻ  N 9.1.14 և N 9.1.3 ԱՂՅՈՒՍԱԿՆԵՐՈՒՄ ԿԱՏԱՐՎՈՂ ՓՈՓՈԽՈՒԹՅՈՒՆՆԵՐԸ</t>
  </si>
  <si>
    <t>հազ․ դրամ</t>
  </si>
  <si>
    <t>Ցուցանիշների փոփոխություն (նվազեցումները նշված են փակագծերում )</t>
  </si>
  <si>
    <t>Ցուցանիշների փոփոխություն (նվազեցումները նշված են փակագծերում)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</si>
</sst>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##,##0.0;\(##,##0.0\);\-"/>
    <numFmt numFmtId="165" formatCode="_(* #,##0.0_);_(* \(#,##0.0\);_(* &quot;-&quot;??_);_(@_)"/>
    <numFmt numFmtId="166" formatCode="#,##0.0"/>
    <numFmt numFmtId="167" formatCode="_-* #,##0.00_-;\-* #,##0.00_-;_-* &quot;-&quot;??_-;_-@_-"/>
    <numFmt numFmtId="168" formatCode="0.0"/>
    <numFmt numFmtId="169" formatCode="_(* #,##0_);_(* \(#,##0\);_(* &quot;-&quot;??_);_(@_)"/>
  </numFmts>
  <fonts count="37" x14ac:knownFonts="1">
    <font>
      <sz val="8"/>
      <name val="GHEA Grapalat"/>
      <family val="2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GHEA Grapalat"/>
      <family val="2"/>
    </font>
    <font>
      <i/>
      <sz val="8"/>
      <name val="GHEA Grapalat"/>
      <family val="2"/>
    </font>
    <font>
      <sz val="10"/>
      <name val="Arial Armenian"/>
      <family val="2"/>
    </font>
    <font>
      <sz val="10"/>
      <name val="Times Armenian"/>
      <family val="1"/>
    </font>
    <font>
      <sz val="10"/>
      <color rgb="FF000000"/>
      <name val="Times New Roman"/>
      <family val="1"/>
    </font>
    <font>
      <sz val="10"/>
      <name val="Arial"/>
      <family val="2"/>
      <charset val="204"/>
    </font>
    <font>
      <sz val="10"/>
      <name val="Arial"/>
      <family val="2"/>
    </font>
    <font>
      <sz val="12"/>
      <name val="GHEA Grapalat"/>
      <family val="2"/>
    </font>
    <font>
      <b/>
      <sz val="12"/>
      <name val="GHEA Grapalat"/>
      <family val="2"/>
    </font>
    <font>
      <sz val="12"/>
      <name val="GHEA Grapalat"/>
      <family val="3"/>
    </font>
    <font>
      <sz val="12"/>
      <color theme="1"/>
      <name val="GHEA Grapalat"/>
      <family val="3"/>
    </font>
    <font>
      <b/>
      <sz val="12"/>
      <name val="GHEA Grapalat"/>
      <family val="3"/>
    </font>
    <font>
      <sz val="12"/>
      <name val="Arial"/>
      <family val="2"/>
      <charset val="204"/>
    </font>
    <font>
      <i/>
      <sz val="12"/>
      <name val="GHEA Grapalat"/>
      <family val="3"/>
    </font>
    <font>
      <i/>
      <sz val="12"/>
      <name val="GHEA Grapalat"/>
      <family val="2"/>
    </font>
    <font>
      <b/>
      <sz val="12"/>
      <color theme="1"/>
      <name val="GHEA Grapalat"/>
      <family val="3"/>
    </font>
    <font>
      <sz val="12"/>
      <color theme="1"/>
      <name val="GHEA Grapalat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5">
    <xf numFmtId="0" fontId="0" fillId="0" borderId="0">
      <alignment horizontal="left" vertical="top" wrapText="1"/>
    </xf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164" fontId="20" fillId="0" borderId="0" applyFill="0" applyBorder="0" applyProtection="0">
      <alignment horizontal="right" vertical="top"/>
    </xf>
    <xf numFmtId="164" fontId="21" fillId="0" borderId="0" applyFill="0" applyBorder="0" applyProtection="0">
      <alignment horizontal="right" vertical="top"/>
    </xf>
    <xf numFmtId="0" fontId="20" fillId="0" borderId="0">
      <alignment horizontal="left" vertical="top" wrapText="1"/>
    </xf>
    <xf numFmtId="0" fontId="23" fillId="0" borderId="0"/>
    <xf numFmtId="43" fontId="23" fillId="0" borderId="0" applyFont="0" applyFill="0" applyBorder="0" applyAlignment="0" applyProtection="0"/>
    <xf numFmtId="0" fontId="24" fillId="0" borderId="0"/>
    <xf numFmtId="167" fontId="22" fillId="0" borderId="0" applyFont="0" applyFill="0" applyBorder="0" applyAlignment="0" applyProtection="0"/>
    <xf numFmtId="0" fontId="22" fillId="0" borderId="0"/>
    <xf numFmtId="0" fontId="22" fillId="0" borderId="0"/>
    <xf numFmtId="0" fontId="25" fillId="0" borderId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6" fillId="0" borderId="0"/>
    <xf numFmtId="0" fontId="23" fillId="0" borderId="0"/>
    <xf numFmtId="0" fontId="20" fillId="0" borderId="0">
      <alignment horizontal="left" vertical="top" wrapText="1"/>
    </xf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0" fillId="0" borderId="0">
      <alignment horizontal="left" vertical="top" wrapText="1"/>
    </xf>
    <xf numFmtId="0" fontId="2" fillId="0" borderId="0"/>
    <xf numFmtId="0" fontId="2" fillId="0" borderId="0"/>
    <xf numFmtId="0" fontId="1" fillId="0" borderId="0"/>
  </cellStyleXfs>
  <cellXfs count="100">
    <xf numFmtId="0" fontId="0" fillId="0" borderId="0" xfId="0">
      <alignment horizontal="left" vertical="top" wrapText="1"/>
    </xf>
    <xf numFmtId="0" fontId="27" fillId="0" borderId="0" xfId="0" applyFont="1" applyFill="1">
      <alignment horizontal="left" vertical="top" wrapText="1"/>
    </xf>
    <xf numFmtId="0" fontId="27" fillId="0" borderId="0" xfId="0" applyFont="1" applyFill="1" applyAlignment="1"/>
    <xf numFmtId="0" fontId="28" fillId="0" borderId="0" xfId="0" applyFont="1" applyFill="1" applyAlignment="1">
      <alignment horizontal="center" vertical="top" wrapText="1"/>
    </xf>
    <xf numFmtId="0" fontId="27" fillId="0" borderId="0" xfId="0" applyFont="1" applyFill="1" applyAlignment="1">
      <alignment wrapText="1"/>
    </xf>
    <xf numFmtId="0" fontId="27" fillId="0" borderId="10" xfId="0" applyFont="1" applyFill="1" applyBorder="1" applyAlignment="1">
      <alignment horizontal="center" wrapText="1"/>
    </xf>
    <xf numFmtId="0" fontId="30" fillId="0" borderId="10" xfId="0" applyFont="1" applyBorder="1" applyAlignment="1">
      <alignment horizontal="center" vertical="center" wrapText="1"/>
    </xf>
    <xf numFmtId="0" fontId="27" fillId="0" borderId="10" xfId="0" applyFont="1" applyFill="1" applyBorder="1">
      <alignment horizontal="left" vertical="top" wrapText="1"/>
    </xf>
    <xf numFmtId="0" fontId="31" fillId="0" borderId="10" xfId="0" applyFont="1" applyFill="1" applyBorder="1" applyAlignment="1">
      <alignment horizontal="left" vertical="top" wrapText="1"/>
    </xf>
    <xf numFmtId="168" fontId="31" fillId="0" borderId="10" xfId="0" applyNumberFormat="1" applyFont="1" applyFill="1" applyBorder="1" applyAlignment="1">
      <alignment horizontal="right" vertical="top" wrapText="1"/>
    </xf>
    <xf numFmtId="0" fontId="27" fillId="0" borderId="10" xfId="0" applyFont="1" applyFill="1" applyBorder="1" applyAlignment="1">
      <alignment horizontal="left" vertical="top" wrapText="1"/>
    </xf>
    <xf numFmtId="168" fontId="32" fillId="0" borderId="10" xfId="51" applyNumberFormat="1" applyFont="1" applyBorder="1"/>
    <xf numFmtId="166" fontId="31" fillId="0" borderId="10" xfId="0" applyNumberFormat="1" applyFont="1" applyFill="1" applyBorder="1" applyAlignment="1">
      <alignment horizontal="right" vertical="top" wrapText="1"/>
    </xf>
    <xf numFmtId="0" fontId="34" fillId="0" borderId="10" xfId="0" applyFont="1" applyFill="1" applyBorder="1">
      <alignment horizontal="left" vertical="top" wrapText="1"/>
    </xf>
    <xf numFmtId="164" fontId="27" fillId="0" borderId="10" xfId="42" applyNumberFormat="1" applyFont="1" applyFill="1" applyBorder="1" applyAlignment="1">
      <alignment horizontal="right" vertical="top"/>
    </xf>
    <xf numFmtId="164" fontId="27" fillId="0" borderId="10" xfId="42" applyNumberFormat="1" applyFont="1" applyFill="1" applyBorder="1" applyAlignment="1">
      <alignment horizontal="right" vertical="center"/>
    </xf>
    <xf numFmtId="164" fontId="31" fillId="0" borderId="10" xfId="42" applyNumberFormat="1" applyFont="1" applyFill="1" applyBorder="1" applyAlignment="1">
      <alignment horizontal="right" vertical="center"/>
    </xf>
    <xf numFmtId="0" fontId="27" fillId="0" borderId="10" xfId="0" applyFont="1" applyFill="1" applyBorder="1" applyAlignment="1">
      <alignment horizontal="right" vertical="top" wrapText="1"/>
    </xf>
    <xf numFmtId="0" fontId="31" fillId="33" borderId="10" xfId="0" applyFont="1" applyFill="1" applyBorder="1">
      <alignment horizontal="left" vertical="top" wrapText="1"/>
    </xf>
    <xf numFmtId="0" fontId="27" fillId="0" borderId="0" xfId="0" applyFont="1" applyFill="1" applyAlignment="1">
      <alignment horizontal="left" vertical="top" wrapText="1"/>
    </xf>
    <xf numFmtId="0" fontId="29" fillId="0" borderId="0" xfId="0" applyFont="1" applyFill="1" applyAlignment="1"/>
    <xf numFmtId="0" fontId="29" fillId="0" borderId="0" xfId="0" applyFont="1" applyFill="1" applyBorder="1" applyAlignment="1"/>
    <xf numFmtId="0" fontId="31" fillId="0" borderId="0" xfId="0" applyFont="1" applyFill="1" applyAlignment="1">
      <alignment horizontal="center" wrapText="1"/>
    </xf>
    <xf numFmtId="0" fontId="29" fillId="0" borderId="0" xfId="0" applyFont="1" applyFill="1">
      <alignment horizontal="left" vertical="top" wrapText="1"/>
    </xf>
    <xf numFmtId="0" fontId="29" fillId="0" borderId="10" xfId="44" applyFont="1" applyFill="1" applyBorder="1" applyAlignment="1">
      <alignment horizontal="center" vertical="center" wrapText="1"/>
    </xf>
    <xf numFmtId="0" fontId="29" fillId="0" borderId="10" xfId="0" applyFont="1" applyFill="1" applyBorder="1">
      <alignment horizontal="left" vertical="top" wrapText="1"/>
    </xf>
    <xf numFmtId="0" fontId="29" fillId="0" borderId="10" xfId="0" applyFont="1" applyFill="1" applyBorder="1" applyAlignment="1">
      <alignment horizontal="left" vertical="top" wrapText="1"/>
    </xf>
    <xf numFmtId="0" fontId="29" fillId="0" borderId="10" xfId="0" applyFont="1" applyFill="1" applyBorder="1" applyAlignment="1">
      <alignment horizontal="right" vertical="top" wrapText="1"/>
    </xf>
    <xf numFmtId="0" fontId="27" fillId="0" borderId="0" xfId="0" applyFont="1" applyAlignment="1">
      <alignment horizontal="center" vertical="center"/>
    </xf>
    <xf numFmtId="49" fontId="28" fillId="0" borderId="10" xfId="0" applyNumberFormat="1" applyFont="1" applyFill="1" applyBorder="1" applyAlignment="1">
      <alignment horizontal="center" vertical="top" wrapText="1"/>
    </xf>
    <xf numFmtId="0" fontId="28" fillId="0" borderId="10" xfId="0" applyFont="1" applyFill="1" applyBorder="1" applyAlignment="1">
      <alignment horizontal="left" vertical="top" wrapText="1"/>
    </xf>
    <xf numFmtId="0" fontId="28" fillId="0" borderId="10" xfId="0" applyFont="1" applyFill="1" applyBorder="1" applyAlignment="1">
      <alignment horizontal="center" vertical="top" wrapText="1"/>
    </xf>
    <xf numFmtId="0" fontId="31" fillId="0" borderId="10" xfId="0" applyFont="1" applyFill="1" applyBorder="1" applyAlignment="1">
      <alignment horizontal="center" vertical="top" wrapText="1"/>
    </xf>
    <xf numFmtId="0" fontId="29" fillId="0" borderId="0" xfId="0" applyFont="1" applyFill="1" applyBorder="1" applyAlignment="1">
      <alignment horizontal="center" vertical="top" wrapText="1"/>
    </xf>
    <xf numFmtId="0" fontId="27" fillId="0" borderId="10" xfId="0" applyFont="1" applyFill="1" applyBorder="1" applyAlignment="1">
      <alignment horizontal="center" vertical="top" wrapText="1"/>
    </xf>
    <xf numFmtId="164" fontId="29" fillId="0" borderId="10" xfId="42" applyNumberFormat="1" applyFont="1" applyFill="1" applyBorder="1" applyAlignment="1">
      <alignment horizontal="right" vertical="center"/>
    </xf>
    <xf numFmtId="0" fontId="29" fillId="0" borderId="10" xfId="0" applyFont="1" applyBorder="1" applyAlignment="1">
      <alignment horizontal="left" vertical="top" wrapText="1"/>
    </xf>
    <xf numFmtId="0" fontId="33" fillId="0" borderId="10" xfId="0" applyFont="1" applyBorder="1" applyAlignment="1">
      <alignment horizontal="left" vertical="top" wrapText="1"/>
    </xf>
    <xf numFmtId="164" fontId="33" fillId="0" borderId="10" xfId="43" applyNumberFormat="1" applyFont="1" applyBorder="1" applyAlignment="1">
      <alignment horizontal="right" vertical="top"/>
    </xf>
    <xf numFmtId="164" fontId="29" fillId="0" borderId="10" xfId="42" applyNumberFormat="1" applyFont="1" applyBorder="1" applyAlignment="1">
      <alignment horizontal="right" vertical="top"/>
    </xf>
    <xf numFmtId="164" fontId="29" fillId="0" borderId="10" xfId="43" applyNumberFormat="1" applyFont="1" applyBorder="1" applyAlignment="1">
      <alignment horizontal="right" vertical="top"/>
    </xf>
    <xf numFmtId="0" fontId="29" fillId="0" borderId="0" xfId="0" applyFont="1" applyFill="1" applyAlignment="1">
      <alignment horizontal="left" vertical="top" wrapText="1"/>
    </xf>
    <xf numFmtId="0" fontId="28" fillId="0" borderId="0" xfId="0" applyNumberFormat="1" applyFont="1" applyFill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left" vertical="top" wrapText="1"/>
    </xf>
    <xf numFmtId="165" fontId="27" fillId="0" borderId="10" xfId="54" applyNumberFormat="1" applyFont="1" applyFill="1" applyBorder="1" applyAlignment="1">
      <alignment horizontal="left" vertical="top" wrapText="1"/>
    </xf>
    <xf numFmtId="169" fontId="28" fillId="0" borderId="10" xfId="54" applyNumberFormat="1" applyFont="1" applyFill="1" applyBorder="1" applyAlignment="1">
      <alignment horizontal="right" vertical="top"/>
    </xf>
    <xf numFmtId="164" fontId="28" fillId="0" borderId="10" xfId="42" applyNumberFormat="1" applyFont="1" applyFill="1" applyBorder="1" applyAlignment="1">
      <alignment horizontal="right" vertical="center"/>
    </xf>
    <xf numFmtId="165" fontId="27" fillId="0" borderId="0" xfId="54" applyNumberFormat="1" applyFont="1" applyFill="1" applyAlignment="1">
      <alignment horizontal="left" vertical="top" wrapText="1"/>
    </xf>
    <xf numFmtId="0" fontId="28" fillId="0" borderId="0" xfId="0" applyNumberFormat="1" applyFont="1" applyFill="1" applyBorder="1" applyAlignment="1">
      <alignment horizontal="center" vertical="center" wrapText="1"/>
    </xf>
    <xf numFmtId="0" fontId="27" fillId="0" borderId="20" xfId="0" applyFont="1" applyFill="1" applyBorder="1" applyAlignment="1">
      <alignment horizontal="center" vertical="top" wrapText="1"/>
    </xf>
    <xf numFmtId="0" fontId="27" fillId="0" borderId="10" xfId="0" applyFont="1" applyFill="1" applyBorder="1" applyAlignment="1">
      <alignment horizontal="left" vertical="top" wrapText="1"/>
    </xf>
    <xf numFmtId="0" fontId="34" fillId="0" borderId="10" xfId="0" applyFont="1" applyFill="1" applyBorder="1" applyAlignment="1">
      <alignment horizontal="left" vertical="top" wrapText="1"/>
    </xf>
    <xf numFmtId="0" fontId="28" fillId="0" borderId="10" xfId="0" applyFont="1" applyFill="1" applyBorder="1" applyAlignment="1">
      <alignment horizontal="left" vertical="top" wrapText="1"/>
    </xf>
    <xf numFmtId="0" fontId="29" fillId="0" borderId="10" xfId="44" applyFont="1" applyFill="1" applyBorder="1" applyAlignment="1">
      <alignment vertical="center" wrapText="1"/>
    </xf>
    <xf numFmtId="0" fontId="27" fillId="0" borderId="10" xfId="0" applyFont="1" applyFill="1" applyBorder="1" applyAlignment="1">
      <alignment wrapText="1"/>
    </xf>
    <xf numFmtId="166" fontId="29" fillId="0" borderId="10" xfId="0" applyNumberFormat="1" applyFont="1" applyFill="1" applyBorder="1" applyAlignment="1">
      <alignment horizontal="right" vertical="top" wrapText="1"/>
    </xf>
    <xf numFmtId="165" fontId="27" fillId="0" borderId="10" xfId="54" applyNumberFormat="1" applyFont="1" applyFill="1" applyBorder="1" applyAlignment="1">
      <alignment vertical="top" wrapText="1"/>
    </xf>
    <xf numFmtId="165" fontId="29" fillId="0" borderId="10" xfId="54" applyNumberFormat="1" applyFont="1" applyFill="1" applyBorder="1" applyAlignment="1">
      <alignment horizontal="right" vertical="top"/>
    </xf>
    <xf numFmtId="165" fontId="31" fillId="0" borderId="10" xfId="54" applyNumberFormat="1" applyFont="1" applyFill="1" applyBorder="1" applyAlignment="1">
      <alignment horizontal="right" vertical="top"/>
    </xf>
    <xf numFmtId="169" fontId="29" fillId="0" borderId="10" xfId="54" applyNumberFormat="1" applyFont="1" applyFill="1" applyBorder="1" applyAlignment="1">
      <alignment horizontal="right" vertical="top"/>
    </xf>
    <xf numFmtId="0" fontId="27" fillId="0" borderId="0" xfId="0" applyFont="1" applyFill="1" applyBorder="1" applyAlignment="1">
      <alignment vertical="top" wrapText="1"/>
    </xf>
    <xf numFmtId="0" fontId="27" fillId="0" borderId="10" xfId="0" applyFont="1" applyFill="1" applyBorder="1" applyAlignment="1">
      <alignment horizontal="center" vertical="top" wrapText="1"/>
    </xf>
    <xf numFmtId="165" fontId="27" fillId="0" borderId="0" xfId="54" applyNumberFormat="1" applyFont="1" applyFill="1" applyAlignment="1">
      <alignment horizontal="right" vertical="top" wrapText="1"/>
    </xf>
    <xf numFmtId="165" fontId="27" fillId="0" borderId="0" xfId="54" applyNumberFormat="1" applyFont="1" applyFill="1" applyAlignment="1">
      <alignment horizontal="right"/>
    </xf>
    <xf numFmtId="0" fontId="28" fillId="0" borderId="11" xfId="0" applyFont="1" applyFill="1" applyBorder="1" applyAlignment="1">
      <alignment horizontal="center" vertical="top" wrapText="1"/>
    </xf>
    <xf numFmtId="0" fontId="28" fillId="0" borderId="19" xfId="0" applyFont="1" applyFill="1" applyBorder="1" applyAlignment="1">
      <alignment horizontal="center" vertical="top" wrapText="1"/>
    </xf>
    <xf numFmtId="0" fontId="28" fillId="0" borderId="14" xfId="0" applyFont="1" applyFill="1" applyBorder="1" applyAlignment="1">
      <alignment horizontal="center" vertical="top" wrapText="1"/>
    </xf>
    <xf numFmtId="0" fontId="28" fillId="0" borderId="0" xfId="0" applyFont="1" applyFill="1" applyAlignment="1">
      <alignment horizontal="center" vertical="top" wrapText="1"/>
    </xf>
    <xf numFmtId="0" fontId="27" fillId="0" borderId="11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29" fillId="0" borderId="18" xfId="0" applyFont="1" applyFill="1" applyBorder="1" applyAlignment="1">
      <alignment horizontal="center" vertical="top" wrapText="1"/>
    </xf>
    <xf numFmtId="0" fontId="29" fillId="0" borderId="0" xfId="0" applyFont="1" applyFill="1" applyBorder="1" applyAlignment="1">
      <alignment horizontal="center" vertical="top" wrapText="1"/>
    </xf>
    <xf numFmtId="0" fontId="35" fillId="0" borderId="11" xfId="0" applyFont="1" applyBorder="1" applyAlignment="1">
      <alignment horizontal="center" vertical="center" wrapText="1"/>
    </xf>
    <xf numFmtId="0" fontId="35" fillId="0" borderId="19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31" fillId="0" borderId="0" xfId="0" applyFont="1" applyFill="1" applyAlignment="1">
      <alignment horizontal="center" wrapText="1"/>
    </xf>
    <xf numFmtId="0" fontId="29" fillId="0" borderId="15" xfId="44" applyFont="1" applyFill="1" applyBorder="1" applyAlignment="1">
      <alignment horizontal="center" vertical="center" wrapText="1"/>
    </xf>
    <xf numFmtId="0" fontId="29" fillId="0" borderId="17" xfId="44" applyFont="1" applyFill="1" applyBorder="1" applyAlignment="1">
      <alignment horizontal="center" vertical="center" wrapText="1"/>
    </xf>
    <xf numFmtId="0" fontId="29" fillId="0" borderId="16" xfId="44" applyFont="1" applyFill="1" applyBorder="1" applyAlignment="1">
      <alignment horizontal="center" vertical="center" wrapText="1"/>
    </xf>
    <xf numFmtId="0" fontId="29" fillId="0" borderId="12" xfId="44" applyFont="1" applyFill="1" applyBorder="1" applyAlignment="1">
      <alignment horizontal="center" vertical="center" wrapText="1"/>
    </xf>
    <xf numFmtId="0" fontId="29" fillId="0" borderId="13" xfId="44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top" wrapText="1"/>
    </xf>
    <xf numFmtId="0" fontId="27" fillId="0" borderId="19" xfId="0" applyFont="1" applyFill="1" applyBorder="1" applyAlignment="1">
      <alignment horizontal="center" vertical="top" wrapText="1"/>
    </xf>
    <xf numFmtId="0" fontId="27" fillId="0" borderId="14" xfId="0" applyFont="1" applyFill="1" applyBorder="1" applyAlignment="1">
      <alignment horizontal="center" vertical="top" wrapText="1"/>
    </xf>
    <xf numFmtId="0" fontId="28" fillId="0" borderId="10" xfId="0" applyFont="1" applyFill="1" applyBorder="1" applyAlignment="1">
      <alignment horizontal="left" vertical="top" wrapText="1"/>
    </xf>
    <xf numFmtId="0" fontId="34" fillId="0" borderId="10" xfId="0" applyFont="1" applyFill="1" applyBorder="1" applyAlignment="1">
      <alignment horizontal="left" vertical="top" wrapText="1"/>
    </xf>
    <xf numFmtId="0" fontId="27" fillId="0" borderId="10" xfId="0" applyFont="1" applyFill="1" applyBorder="1" applyAlignment="1">
      <alignment horizontal="left" vertical="top" wrapText="1"/>
    </xf>
    <xf numFmtId="0" fontId="28" fillId="0" borderId="0" xfId="0" applyNumberFormat="1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top"/>
    </xf>
    <xf numFmtId="0" fontId="28" fillId="0" borderId="11" xfId="0" applyFont="1" applyFill="1" applyBorder="1" applyAlignment="1">
      <alignment horizontal="left" vertical="top" wrapText="1"/>
    </xf>
    <xf numFmtId="0" fontId="28" fillId="0" borderId="19" xfId="0" applyFont="1" applyFill="1" applyBorder="1" applyAlignment="1">
      <alignment horizontal="left" vertical="top" wrapText="1"/>
    </xf>
    <xf numFmtId="0" fontId="28" fillId="0" borderId="14" xfId="0" applyFont="1" applyFill="1" applyBorder="1" applyAlignment="1">
      <alignment horizontal="left" vertical="top" wrapText="1"/>
    </xf>
    <xf numFmtId="0" fontId="28" fillId="0" borderId="11" xfId="0" applyFont="1" applyFill="1" applyBorder="1" applyAlignment="1">
      <alignment horizontal="center" vertical="top"/>
    </xf>
    <xf numFmtId="0" fontId="28" fillId="0" borderId="19" xfId="0" applyFont="1" applyFill="1" applyBorder="1" applyAlignment="1">
      <alignment horizontal="center" vertical="top"/>
    </xf>
    <xf numFmtId="0" fontId="28" fillId="0" borderId="14" xfId="0" applyFont="1" applyFill="1" applyBorder="1" applyAlignment="1">
      <alignment horizontal="center" vertical="top"/>
    </xf>
    <xf numFmtId="0" fontId="28" fillId="0" borderId="0" xfId="0" applyFont="1" applyFill="1" applyBorder="1" applyAlignment="1">
      <alignment horizontal="center" vertical="top"/>
    </xf>
    <xf numFmtId="0" fontId="28" fillId="0" borderId="0" xfId="0" applyFont="1" applyFill="1" applyBorder="1" applyAlignment="1">
      <alignment horizontal="left" vertical="top" wrapText="1"/>
    </xf>
  </cellXfs>
  <cellStyles count="6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54" builtinId="3"/>
    <cellStyle name="Comma 2" xfId="53"/>
    <cellStyle name="Comma 2 3" xfId="52"/>
    <cellStyle name="Comma 4" xfId="46"/>
    <cellStyle name="Comma 7" xfId="48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11 2" xfId="45"/>
    <cellStyle name="Normal 12" xfId="61"/>
    <cellStyle name="Normal 2" xfId="49"/>
    <cellStyle name="Normal 2 4" xfId="47"/>
    <cellStyle name="Normal 3" xfId="56"/>
    <cellStyle name="Normal 4" xfId="57"/>
    <cellStyle name="Normal 4 2" xfId="50"/>
    <cellStyle name="Normal 5" xfId="55"/>
    <cellStyle name="Normal 8" xfId="44"/>
    <cellStyle name="Note" xfId="15" builtinId="10" customBuiltin="1"/>
    <cellStyle name="Output" xfId="10" builtinId="21" customBuiltin="1"/>
    <cellStyle name="SN_241" xfId="42"/>
    <cellStyle name="SN_it" xfId="43"/>
    <cellStyle name="Title" xfId="1" builtinId="15" customBuiltin="1"/>
    <cellStyle name="Total" xfId="17" builtinId="25" customBuiltin="1"/>
    <cellStyle name="Warning Text" xfId="14" builtinId="11" customBuiltin="1"/>
    <cellStyle name="Обычный 16" xfId="62"/>
    <cellStyle name="Обычный 17" xfId="63"/>
    <cellStyle name="Обычный 2" xfId="51"/>
    <cellStyle name="Обычный 25" xfId="64"/>
    <cellStyle name="Обычный 6" xfId="58"/>
    <cellStyle name="Обычный 7" xfId="60"/>
    <cellStyle name="Финансовый 16" xfId="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zoomScale="110" zoomScaleNormal="110" zoomScaleSheetLayoutView="115" workbookViewId="0">
      <selection activeCell="A4" sqref="A4:D4"/>
    </sheetView>
  </sheetViews>
  <sheetFormatPr defaultColWidth="9.140625" defaultRowHeight="17.25" x14ac:dyDescent="0.25"/>
  <cols>
    <col min="1" max="1" width="13.5703125" style="1" customWidth="1"/>
    <col min="2" max="2" width="17.28515625" style="1" customWidth="1"/>
    <col min="3" max="3" width="84.42578125" style="19" customWidth="1"/>
    <col min="4" max="4" width="60.85546875" style="19" customWidth="1"/>
    <col min="5" max="5" width="23" style="1" customWidth="1"/>
    <col min="6" max="6" width="23.42578125" style="1" customWidth="1"/>
    <col min="7" max="8" width="9.5703125" style="1" bestFit="1" customWidth="1"/>
    <col min="9" max="16384" width="9.140625" style="1"/>
  </cols>
  <sheetData>
    <row r="1" spans="1:5" ht="18" customHeight="1" x14ac:dyDescent="0.25">
      <c r="C1" s="63" t="s">
        <v>10</v>
      </c>
      <c r="D1" s="63"/>
    </row>
    <row r="2" spans="1:5" x14ac:dyDescent="0.3">
      <c r="C2" s="64" t="s">
        <v>58</v>
      </c>
      <c r="D2" s="64"/>
      <c r="E2" s="2"/>
    </row>
    <row r="3" spans="1:5" x14ac:dyDescent="0.3">
      <c r="C3" s="64" t="s">
        <v>23</v>
      </c>
      <c r="D3" s="64"/>
      <c r="E3" s="2"/>
    </row>
    <row r="4" spans="1:5" ht="75.599999999999994" customHeight="1" x14ac:dyDescent="0.25">
      <c r="A4" s="68" t="s">
        <v>82</v>
      </c>
      <c r="B4" s="68"/>
      <c r="C4" s="68"/>
      <c r="D4" s="68"/>
    </row>
    <row r="5" spans="1:5" ht="17.45" customHeight="1" x14ac:dyDescent="0.25">
      <c r="A5" s="3"/>
      <c r="B5" s="3"/>
      <c r="C5" s="3"/>
      <c r="D5" s="50" t="s">
        <v>86</v>
      </c>
      <c r="E5" s="61"/>
    </row>
    <row r="6" spans="1:5" s="2" customFormat="1" ht="52.9" customHeight="1" x14ac:dyDescent="0.3">
      <c r="A6" s="69" t="s">
        <v>11</v>
      </c>
      <c r="B6" s="70"/>
      <c r="C6" s="71" t="s">
        <v>12</v>
      </c>
      <c r="D6" s="55" t="s">
        <v>13</v>
      </c>
      <c r="E6" s="4"/>
    </row>
    <row r="7" spans="1:5" s="2" customFormat="1" ht="21.6" customHeight="1" x14ac:dyDescent="0.3">
      <c r="A7" s="5" t="s">
        <v>14</v>
      </c>
      <c r="B7" s="5" t="s">
        <v>15</v>
      </c>
      <c r="C7" s="72"/>
      <c r="D7" s="6" t="s">
        <v>18</v>
      </c>
      <c r="E7" s="4"/>
    </row>
    <row r="8" spans="1:5" x14ac:dyDescent="0.25">
      <c r="A8" s="7"/>
      <c r="B8" s="7"/>
      <c r="C8" s="8" t="s">
        <v>1</v>
      </c>
      <c r="D8" s="9">
        <f>D10</f>
        <v>0</v>
      </c>
    </row>
    <row r="9" spans="1:5" x14ac:dyDescent="0.2">
      <c r="A9" s="7"/>
      <c r="B9" s="7"/>
      <c r="C9" s="10" t="s">
        <v>57</v>
      </c>
      <c r="D9" s="11"/>
    </row>
    <row r="10" spans="1:5" ht="16.149999999999999" customHeight="1" x14ac:dyDescent="0.25">
      <c r="A10" s="65" t="s">
        <v>45</v>
      </c>
      <c r="B10" s="66"/>
      <c r="C10" s="67"/>
      <c r="D10" s="12">
        <f>D12</f>
        <v>0</v>
      </c>
    </row>
    <row r="11" spans="1:5" x14ac:dyDescent="0.25">
      <c r="A11" s="8">
        <v>1111</v>
      </c>
      <c r="B11" s="7"/>
      <c r="C11" s="13" t="s">
        <v>2</v>
      </c>
      <c r="D11" s="14"/>
    </row>
    <row r="12" spans="1:5" x14ac:dyDescent="0.25">
      <c r="A12" s="7"/>
      <c r="B12" s="7"/>
      <c r="C12" s="8" t="s">
        <v>46</v>
      </c>
      <c r="D12" s="12">
        <f>D19+D25</f>
        <v>0</v>
      </c>
    </row>
    <row r="13" spans="1:5" x14ac:dyDescent="0.25">
      <c r="A13" s="7"/>
      <c r="B13" s="7"/>
      <c r="C13" s="13" t="s">
        <v>3</v>
      </c>
      <c r="D13" s="10"/>
    </row>
    <row r="14" spans="1:5" ht="34.5" x14ac:dyDescent="0.25">
      <c r="A14" s="7"/>
      <c r="B14" s="7"/>
      <c r="C14" s="10" t="s">
        <v>47</v>
      </c>
      <c r="D14" s="10"/>
    </row>
    <row r="15" spans="1:5" x14ac:dyDescent="0.25">
      <c r="A15" s="7"/>
      <c r="B15" s="7"/>
      <c r="C15" s="13" t="s">
        <v>4</v>
      </c>
      <c r="D15" s="10"/>
    </row>
    <row r="16" spans="1:5" ht="54.6" customHeight="1" x14ac:dyDescent="0.25">
      <c r="A16" s="7"/>
      <c r="B16" s="7"/>
      <c r="C16" s="10" t="s">
        <v>48</v>
      </c>
      <c r="D16" s="10"/>
    </row>
    <row r="17" spans="1:4" ht="18.600000000000001" customHeight="1" x14ac:dyDescent="0.25">
      <c r="A17" s="62" t="s">
        <v>5</v>
      </c>
      <c r="B17" s="62"/>
      <c r="C17" s="62"/>
      <c r="D17" s="62"/>
    </row>
    <row r="18" spans="1:4" x14ac:dyDescent="0.25">
      <c r="A18" s="7"/>
      <c r="B18" s="8">
        <v>12001</v>
      </c>
      <c r="C18" s="13" t="s">
        <v>6</v>
      </c>
      <c r="D18" s="15"/>
    </row>
    <row r="19" spans="1:4" ht="34.5" x14ac:dyDescent="0.25">
      <c r="A19" s="7"/>
      <c r="B19" s="7"/>
      <c r="C19" s="8" t="s">
        <v>64</v>
      </c>
      <c r="D19" s="16">
        <v>-1202.8499999999999</v>
      </c>
    </row>
    <row r="20" spans="1:4" ht="17.45" customHeight="1" x14ac:dyDescent="0.25">
      <c r="A20" s="7"/>
      <c r="B20" s="7"/>
      <c r="C20" s="13" t="s">
        <v>7</v>
      </c>
      <c r="D20" s="17"/>
    </row>
    <row r="21" spans="1:4" ht="34.5" x14ac:dyDescent="0.25">
      <c r="A21" s="7"/>
      <c r="B21" s="7"/>
      <c r="C21" s="51" t="s">
        <v>64</v>
      </c>
      <c r="D21" s="17"/>
    </row>
    <row r="22" spans="1:4" x14ac:dyDescent="0.25">
      <c r="A22" s="7"/>
      <c r="B22" s="7"/>
      <c r="C22" s="13" t="s">
        <v>8</v>
      </c>
      <c r="D22" s="17"/>
    </row>
    <row r="23" spans="1:4" x14ac:dyDescent="0.25">
      <c r="A23" s="7"/>
      <c r="B23" s="7"/>
      <c r="C23" s="10" t="s">
        <v>55</v>
      </c>
      <c r="D23" s="17"/>
    </row>
    <row r="24" spans="1:4" x14ac:dyDescent="0.25">
      <c r="A24" s="7"/>
      <c r="B24" s="18">
        <v>12002</v>
      </c>
      <c r="C24" s="13" t="s">
        <v>6</v>
      </c>
      <c r="D24" s="15"/>
    </row>
    <row r="25" spans="1:4" ht="34.5" x14ac:dyDescent="0.25">
      <c r="A25" s="7"/>
      <c r="B25" s="18"/>
      <c r="C25" s="8" t="s">
        <v>65</v>
      </c>
      <c r="D25" s="16">
        <v>1202.8499999999999</v>
      </c>
    </row>
    <row r="26" spans="1:4" ht="17.45" customHeight="1" x14ac:dyDescent="0.25">
      <c r="A26" s="7"/>
      <c r="B26" s="7"/>
      <c r="C26" s="13" t="s">
        <v>7</v>
      </c>
      <c r="D26" s="17"/>
    </row>
    <row r="27" spans="1:4" ht="34.15" customHeight="1" x14ac:dyDescent="0.25">
      <c r="A27" s="7"/>
      <c r="B27" s="7"/>
      <c r="C27" s="51" t="s">
        <v>66</v>
      </c>
      <c r="D27" s="17"/>
    </row>
    <row r="28" spans="1:4" x14ac:dyDescent="0.25">
      <c r="A28" s="7"/>
      <c r="B28" s="7"/>
      <c r="C28" s="13" t="s">
        <v>8</v>
      </c>
      <c r="D28" s="17"/>
    </row>
    <row r="29" spans="1:4" x14ac:dyDescent="0.25">
      <c r="A29" s="7"/>
      <c r="B29" s="7"/>
      <c r="C29" s="10" t="s">
        <v>55</v>
      </c>
      <c r="D29" s="17"/>
    </row>
  </sheetData>
  <mergeCells count="8">
    <mergeCell ref="A17:D17"/>
    <mergeCell ref="C1:D1"/>
    <mergeCell ref="C2:D2"/>
    <mergeCell ref="C3:D3"/>
    <mergeCell ref="A10:C10"/>
    <mergeCell ref="A4:D4"/>
    <mergeCell ref="A6:B6"/>
    <mergeCell ref="C6:C7"/>
  </mergeCells>
  <pageMargins left="0.75" right="0.75" top="1" bottom="1" header="0.5" footer="0.5"/>
  <pageSetup paperSize="9" scale="75" orientation="portrait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opLeftCell="A22" zoomScale="110" zoomScaleNormal="110" workbookViewId="0">
      <selection activeCell="G5" sqref="G5"/>
    </sheetView>
  </sheetViews>
  <sheetFormatPr defaultColWidth="9.140625" defaultRowHeight="17.25" x14ac:dyDescent="0.25"/>
  <cols>
    <col min="1" max="1" width="9.7109375" style="23" customWidth="1"/>
    <col min="2" max="2" width="9.28515625" style="23" customWidth="1"/>
    <col min="3" max="3" width="10.7109375" style="23" customWidth="1"/>
    <col min="4" max="4" width="11.140625" style="23" customWidth="1"/>
    <col min="5" max="5" width="15.42578125" style="23" customWidth="1"/>
    <col min="6" max="6" width="84.5703125" style="41" customWidth="1"/>
    <col min="7" max="7" width="43.85546875" style="41" customWidth="1"/>
    <col min="8" max="8" width="9.140625" style="23"/>
    <col min="9" max="9" width="12.140625" style="23" bestFit="1" customWidth="1"/>
    <col min="10" max="16384" width="9.140625" style="23"/>
  </cols>
  <sheetData>
    <row r="1" spans="1:15" s="20" customFormat="1" ht="18" customHeight="1" x14ac:dyDescent="0.3">
      <c r="F1" s="63" t="s">
        <v>30</v>
      </c>
      <c r="G1" s="63"/>
      <c r="H1" s="21"/>
      <c r="I1" s="21"/>
      <c r="J1" s="21"/>
      <c r="K1" s="21"/>
      <c r="L1" s="21"/>
      <c r="M1" s="21"/>
    </row>
    <row r="2" spans="1:15" s="20" customFormat="1" x14ac:dyDescent="0.3">
      <c r="F2" s="64" t="s">
        <v>58</v>
      </c>
      <c r="G2" s="64"/>
      <c r="H2" s="21"/>
      <c r="I2" s="21"/>
      <c r="J2" s="21"/>
      <c r="K2" s="21"/>
      <c r="L2" s="21"/>
      <c r="M2" s="21"/>
    </row>
    <row r="3" spans="1:15" s="20" customFormat="1" x14ac:dyDescent="0.3">
      <c r="F3" s="64" t="s">
        <v>23</v>
      </c>
      <c r="G3" s="64"/>
      <c r="H3" s="21"/>
      <c r="I3" s="21"/>
      <c r="J3" s="21"/>
      <c r="K3" s="21"/>
      <c r="L3" s="21"/>
      <c r="M3" s="21"/>
    </row>
    <row r="4" spans="1:15" s="20" customFormat="1" ht="46.9" customHeight="1" x14ac:dyDescent="0.3">
      <c r="A4" s="78" t="s">
        <v>83</v>
      </c>
      <c r="B4" s="78"/>
      <c r="C4" s="78"/>
      <c r="D4" s="78"/>
      <c r="E4" s="78"/>
      <c r="F4" s="78"/>
      <c r="G4" s="78"/>
      <c r="H4" s="21"/>
      <c r="I4" s="21"/>
      <c r="J4" s="21"/>
      <c r="K4" s="21"/>
      <c r="L4" s="21"/>
      <c r="M4" s="21"/>
    </row>
    <row r="5" spans="1:15" s="20" customFormat="1" ht="22.15" customHeight="1" x14ac:dyDescent="0.3">
      <c r="A5" s="22"/>
      <c r="B5" s="22"/>
      <c r="C5" s="22"/>
      <c r="D5" s="22"/>
      <c r="E5" s="22"/>
      <c r="F5" s="22"/>
      <c r="G5" s="50" t="s">
        <v>86</v>
      </c>
      <c r="H5" s="61"/>
      <c r="I5" s="21"/>
      <c r="J5" s="21"/>
      <c r="K5" s="21"/>
      <c r="L5" s="21"/>
      <c r="M5" s="21"/>
    </row>
    <row r="6" spans="1:15" ht="67.900000000000006" customHeight="1" x14ac:dyDescent="0.25">
      <c r="A6" s="79" t="s">
        <v>16</v>
      </c>
      <c r="B6" s="80"/>
      <c r="C6" s="81"/>
      <c r="D6" s="79" t="s">
        <v>0</v>
      </c>
      <c r="E6" s="81"/>
      <c r="F6" s="82" t="s">
        <v>17</v>
      </c>
      <c r="G6" s="54" t="s">
        <v>44</v>
      </c>
    </row>
    <row r="7" spans="1:15" x14ac:dyDescent="0.25">
      <c r="A7" s="24" t="s">
        <v>24</v>
      </c>
      <c r="B7" s="24" t="s">
        <v>25</v>
      </c>
      <c r="C7" s="24" t="s">
        <v>19</v>
      </c>
      <c r="D7" s="24" t="s">
        <v>26</v>
      </c>
      <c r="E7" s="24" t="s">
        <v>43</v>
      </c>
      <c r="F7" s="83"/>
      <c r="G7" s="6" t="s">
        <v>18</v>
      </c>
    </row>
    <row r="8" spans="1:15" x14ac:dyDescent="0.25">
      <c r="A8" s="24"/>
      <c r="B8" s="24"/>
      <c r="C8" s="24"/>
      <c r="D8" s="24"/>
      <c r="E8" s="24"/>
      <c r="F8" s="8" t="s">
        <v>1</v>
      </c>
      <c r="G8" s="56">
        <f>G10</f>
        <v>0</v>
      </c>
    </row>
    <row r="9" spans="1:15" x14ac:dyDescent="0.25">
      <c r="A9" s="25"/>
      <c r="B9" s="25"/>
      <c r="C9" s="25"/>
      <c r="D9" s="25"/>
      <c r="E9" s="25"/>
      <c r="F9" s="26" t="s">
        <v>21</v>
      </c>
      <c r="G9" s="27"/>
    </row>
    <row r="10" spans="1:15" s="28" customFormat="1" ht="21" customHeight="1" x14ac:dyDescent="0.25">
      <c r="A10" s="75" t="s">
        <v>59</v>
      </c>
      <c r="B10" s="76"/>
      <c r="C10" s="76"/>
      <c r="D10" s="76"/>
      <c r="E10" s="76"/>
      <c r="F10" s="77"/>
      <c r="G10" s="56">
        <f>G11</f>
        <v>0</v>
      </c>
    </row>
    <row r="11" spans="1:15" x14ac:dyDescent="0.25">
      <c r="A11" s="29" t="s">
        <v>49</v>
      </c>
      <c r="B11" s="7"/>
      <c r="C11" s="7"/>
      <c r="D11" s="7"/>
      <c r="E11" s="7"/>
      <c r="F11" s="30" t="s">
        <v>50</v>
      </c>
      <c r="G11" s="56">
        <f>G13</f>
        <v>0</v>
      </c>
    </row>
    <row r="12" spans="1:15" x14ac:dyDescent="0.2">
      <c r="A12" s="7"/>
      <c r="B12" s="7"/>
      <c r="C12" s="7"/>
      <c r="D12" s="7"/>
      <c r="E12" s="7"/>
      <c r="F12" s="10" t="s">
        <v>21</v>
      </c>
      <c r="G12" s="11"/>
    </row>
    <row r="13" spans="1:15" x14ac:dyDescent="0.25">
      <c r="A13" s="7"/>
      <c r="B13" s="29" t="s">
        <v>52</v>
      </c>
      <c r="C13" s="7"/>
      <c r="D13" s="7"/>
      <c r="E13" s="7"/>
      <c r="F13" s="30" t="s">
        <v>53</v>
      </c>
      <c r="G13" s="56">
        <f>G15+G28</f>
        <v>0</v>
      </c>
    </row>
    <row r="14" spans="1:15" x14ac:dyDescent="0.25">
      <c r="A14" s="7"/>
      <c r="B14" s="7"/>
      <c r="C14" s="7"/>
      <c r="D14" s="7"/>
      <c r="E14" s="7"/>
      <c r="F14" s="10" t="s">
        <v>21</v>
      </c>
      <c r="G14" s="17"/>
    </row>
    <row r="15" spans="1:15" x14ac:dyDescent="0.25">
      <c r="A15" s="7"/>
      <c r="B15" s="7"/>
      <c r="C15" s="31" t="s">
        <v>22</v>
      </c>
      <c r="D15" s="7"/>
      <c r="E15" s="7"/>
      <c r="F15" s="30" t="s">
        <v>54</v>
      </c>
      <c r="G15" s="35">
        <f>G19</f>
        <v>-1202.8499999999999</v>
      </c>
    </row>
    <row r="16" spans="1:15" x14ac:dyDescent="0.25">
      <c r="A16" s="7"/>
      <c r="B16" s="7"/>
      <c r="C16" s="31"/>
      <c r="D16" s="7"/>
      <c r="E16" s="7"/>
      <c r="F16" s="10" t="s">
        <v>56</v>
      </c>
      <c r="G16" s="17"/>
      <c r="H16" s="73"/>
      <c r="I16" s="74"/>
      <c r="J16" s="74"/>
      <c r="K16" s="74"/>
      <c r="L16" s="74"/>
      <c r="M16" s="74"/>
      <c r="N16" s="74"/>
      <c r="O16" s="74"/>
    </row>
    <row r="17" spans="1:15" x14ac:dyDescent="0.25">
      <c r="A17" s="7"/>
      <c r="B17" s="7"/>
      <c r="C17" s="31"/>
      <c r="D17" s="32">
        <v>1111</v>
      </c>
      <c r="E17" s="7"/>
      <c r="F17" s="8" t="s">
        <v>51</v>
      </c>
      <c r="G17" s="56"/>
      <c r="H17" s="33"/>
      <c r="I17" s="33"/>
      <c r="J17" s="33"/>
      <c r="K17" s="33"/>
      <c r="L17" s="33"/>
      <c r="M17" s="33"/>
      <c r="N17" s="33"/>
      <c r="O17" s="33"/>
    </row>
    <row r="18" spans="1:15" x14ac:dyDescent="0.25">
      <c r="A18" s="7"/>
      <c r="B18" s="7"/>
      <c r="C18" s="31"/>
      <c r="D18" s="7"/>
      <c r="E18" s="7"/>
      <c r="F18" s="10" t="s">
        <v>56</v>
      </c>
      <c r="G18" s="17"/>
      <c r="H18" s="33"/>
      <c r="I18" s="33"/>
      <c r="J18" s="33"/>
      <c r="K18" s="33"/>
      <c r="L18" s="33"/>
      <c r="M18" s="33"/>
      <c r="N18" s="33"/>
      <c r="O18" s="33"/>
    </row>
    <row r="19" spans="1:15" ht="37.15" customHeight="1" x14ac:dyDescent="0.25">
      <c r="A19" s="7"/>
      <c r="B19" s="7"/>
      <c r="C19" s="31"/>
      <c r="D19" s="34"/>
      <c r="E19" s="8">
        <v>12001</v>
      </c>
      <c r="F19" s="8" t="s">
        <v>64</v>
      </c>
      <c r="G19" s="35">
        <f>'Հավելված N 1'!D19</f>
        <v>-1202.8499999999999</v>
      </c>
    </row>
    <row r="20" spans="1:15" x14ac:dyDescent="0.25">
      <c r="A20" s="7"/>
      <c r="B20" s="7"/>
      <c r="C20" s="31"/>
      <c r="D20" s="7"/>
      <c r="E20" s="7"/>
      <c r="F20" s="36" t="s">
        <v>27</v>
      </c>
      <c r="G20" s="36"/>
    </row>
    <row r="21" spans="1:15" ht="20.45" customHeight="1" x14ac:dyDescent="0.25">
      <c r="A21" s="7"/>
      <c r="B21" s="7"/>
      <c r="C21" s="31"/>
      <c r="D21" s="7"/>
      <c r="E21" s="7"/>
      <c r="F21" s="37" t="s">
        <v>9</v>
      </c>
      <c r="G21" s="38">
        <f>G23</f>
        <v>-1202.8499999999999</v>
      </c>
    </row>
    <row r="22" spans="1:15" ht="34.5" x14ac:dyDescent="0.25">
      <c r="A22" s="7"/>
      <c r="B22" s="7"/>
      <c r="C22" s="31"/>
      <c r="D22" s="7"/>
      <c r="E22" s="7"/>
      <c r="F22" s="36" t="s">
        <v>28</v>
      </c>
      <c r="G22" s="36"/>
    </row>
    <row r="23" spans="1:15" x14ac:dyDescent="0.25">
      <c r="A23" s="7"/>
      <c r="B23" s="7"/>
      <c r="C23" s="31"/>
      <c r="D23" s="7"/>
      <c r="E23" s="7"/>
      <c r="F23" s="36" t="s">
        <v>20</v>
      </c>
      <c r="G23" s="39">
        <f>G24</f>
        <v>-1202.8499999999999</v>
      </c>
    </row>
    <row r="24" spans="1:15" x14ac:dyDescent="0.25">
      <c r="A24" s="7"/>
      <c r="B24" s="7"/>
      <c r="C24" s="31"/>
      <c r="D24" s="7"/>
      <c r="E24" s="7"/>
      <c r="F24" s="36" t="s">
        <v>29</v>
      </c>
      <c r="G24" s="39">
        <f>G25</f>
        <v>-1202.8499999999999</v>
      </c>
    </row>
    <row r="25" spans="1:15" x14ac:dyDescent="0.25">
      <c r="A25" s="7"/>
      <c r="B25" s="7"/>
      <c r="C25" s="31"/>
      <c r="D25" s="7"/>
      <c r="E25" s="7"/>
      <c r="F25" s="26" t="s">
        <v>61</v>
      </c>
      <c r="G25" s="39">
        <f>G26</f>
        <v>-1202.8499999999999</v>
      </c>
    </row>
    <row r="26" spans="1:15" ht="37.15" customHeight="1" x14ac:dyDescent="0.25">
      <c r="A26" s="7"/>
      <c r="B26" s="7"/>
      <c r="C26" s="31"/>
      <c r="D26" s="7"/>
      <c r="E26" s="7"/>
      <c r="F26" s="26" t="s">
        <v>62</v>
      </c>
      <c r="G26" s="39">
        <f>G27</f>
        <v>-1202.8499999999999</v>
      </c>
    </row>
    <row r="27" spans="1:15" x14ac:dyDescent="0.25">
      <c r="A27" s="7"/>
      <c r="B27" s="7"/>
      <c r="C27" s="31"/>
      <c r="D27" s="7"/>
      <c r="E27" s="7"/>
      <c r="F27" s="26" t="s">
        <v>67</v>
      </c>
      <c r="G27" s="14">
        <f>'Հավելված N 1'!D19</f>
        <v>-1202.8499999999999</v>
      </c>
    </row>
    <row r="28" spans="1:15" x14ac:dyDescent="0.25">
      <c r="A28" s="7"/>
      <c r="B28" s="7"/>
      <c r="C28" s="31" t="s">
        <v>77</v>
      </c>
      <c r="D28" s="7"/>
      <c r="E28" s="7"/>
      <c r="F28" s="53" t="s">
        <v>76</v>
      </c>
      <c r="G28" s="14">
        <f>G32</f>
        <v>1202.8499999999999</v>
      </c>
    </row>
    <row r="29" spans="1:15" x14ac:dyDescent="0.25">
      <c r="A29" s="7"/>
      <c r="B29" s="7"/>
      <c r="C29" s="7"/>
      <c r="D29" s="7"/>
      <c r="E29" s="7"/>
      <c r="F29" s="51" t="s">
        <v>56</v>
      </c>
      <c r="G29" s="14"/>
    </row>
    <row r="30" spans="1:15" x14ac:dyDescent="0.25">
      <c r="A30" s="7"/>
      <c r="B30" s="7"/>
      <c r="C30" s="7"/>
      <c r="D30" s="32">
        <v>1111</v>
      </c>
      <c r="E30" s="7"/>
      <c r="F30" s="8" t="s">
        <v>51</v>
      </c>
      <c r="G30" s="14"/>
    </row>
    <row r="31" spans="1:15" x14ac:dyDescent="0.25">
      <c r="A31" s="7"/>
      <c r="B31" s="7"/>
      <c r="C31" s="7"/>
      <c r="D31" s="32"/>
      <c r="E31" s="7"/>
      <c r="F31" s="51" t="s">
        <v>56</v>
      </c>
      <c r="G31" s="14"/>
    </row>
    <row r="32" spans="1:15" ht="39" customHeight="1" x14ac:dyDescent="0.25">
      <c r="A32" s="7"/>
      <c r="B32" s="7"/>
      <c r="C32" s="7"/>
      <c r="D32" s="34"/>
      <c r="E32" s="18">
        <v>12002</v>
      </c>
      <c r="F32" s="8" t="s">
        <v>65</v>
      </c>
      <c r="G32" s="35">
        <f>'Հավելված N 1'!D25</f>
        <v>1202.8499999999999</v>
      </c>
    </row>
    <row r="33" spans="1:7" x14ac:dyDescent="0.25">
      <c r="A33" s="7"/>
      <c r="B33" s="7"/>
      <c r="C33" s="7"/>
      <c r="D33" s="7"/>
      <c r="E33" s="7"/>
      <c r="F33" s="36" t="s">
        <v>27</v>
      </c>
      <c r="G33" s="36"/>
    </row>
    <row r="34" spans="1:7" x14ac:dyDescent="0.25">
      <c r="A34" s="25"/>
      <c r="B34" s="25"/>
      <c r="C34" s="25"/>
      <c r="D34" s="25"/>
      <c r="E34" s="25"/>
      <c r="F34" s="37" t="s">
        <v>68</v>
      </c>
      <c r="G34" s="40">
        <f>G36</f>
        <v>1202.8499999999999</v>
      </c>
    </row>
    <row r="35" spans="1:7" ht="34.5" x14ac:dyDescent="0.25">
      <c r="A35" s="25"/>
      <c r="B35" s="25"/>
      <c r="C35" s="25"/>
      <c r="D35" s="25"/>
      <c r="E35" s="25"/>
      <c r="F35" s="36" t="s">
        <v>28</v>
      </c>
      <c r="G35" s="36"/>
    </row>
    <row r="36" spans="1:7" x14ac:dyDescent="0.25">
      <c r="A36" s="25"/>
      <c r="B36" s="25"/>
      <c r="C36" s="25"/>
      <c r="D36" s="25"/>
      <c r="E36" s="25"/>
      <c r="F36" s="36" t="s">
        <v>20</v>
      </c>
      <c r="G36" s="39">
        <f>G37</f>
        <v>1202.8499999999999</v>
      </c>
    </row>
    <row r="37" spans="1:7" x14ac:dyDescent="0.25">
      <c r="A37" s="25"/>
      <c r="B37" s="25"/>
      <c r="C37" s="25"/>
      <c r="D37" s="25"/>
      <c r="E37" s="25"/>
      <c r="F37" s="36" t="s">
        <v>29</v>
      </c>
      <c r="G37" s="39">
        <f>G38</f>
        <v>1202.8499999999999</v>
      </c>
    </row>
    <row r="38" spans="1:7" x14ac:dyDescent="0.25">
      <c r="A38" s="25"/>
      <c r="B38" s="25"/>
      <c r="C38" s="25"/>
      <c r="D38" s="25"/>
      <c r="E38" s="25"/>
      <c r="F38" s="26" t="s">
        <v>69</v>
      </c>
      <c r="G38" s="39">
        <f>G39</f>
        <v>1202.8499999999999</v>
      </c>
    </row>
    <row r="39" spans="1:7" ht="38.450000000000003" customHeight="1" x14ac:dyDescent="0.25">
      <c r="A39" s="25"/>
      <c r="B39" s="25"/>
      <c r="C39" s="25"/>
      <c r="D39" s="25"/>
      <c r="E39" s="25"/>
      <c r="F39" s="26" t="s">
        <v>70</v>
      </c>
      <c r="G39" s="39">
        <f>G40</f>
        <v>1202.8499999999999</v>
      </c>
    </row>
    <row r="40" spans="1:7" x14ac:dyDescent="0.25">
      <c r="A40" s="25"/>
      <c r="B40" s="25"/>
      <c r="C40" s="25"/>
      <c r="D40" s="25"/>
      <c r="E40" s="25"/>
      <c r="F40" s="26" t="s">
        <v>67</v>
      </c>
      <c r="G40" s="39">
        <f>'Հավելված N 1'!D25</f>
        <v>1202.8499999999999</v>
      </c>
    </row>
  </sheetData>
  <mergeCells count="9">
    <mergeCell ref="H16:O16"/>
    <mergeCell ref="F1:G1"/>
    <mergeCell ref="F2:G2"/>
    <mergeCell ref="F3:G3"/>
    <mergeCell ref="A10:F10"/>
    <mergeCell ref="A4:G4"/>
    <mergeCell ref="A6:C6"/>
    <mergeCell ref="D6:E6"/>
    <mergeCell ref="F6:F7"/>
  </mergeCells>
  <pageMargins left="0.7" right="0.7" top="0.75" bottom="0.75" header="0.3" footer="0.3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19" zoomScale="110" zoomScaleNormal="110" workbookViewId="0">
      <selection activeCell="C18" sqref="C18"/>
    </sheetView>
  </sheetViews>
  <sheetFormatPr defaultColWidth="9.140625" defaultRowHeight="17.25" x14ac:dyDescent="0.25"/>
  <cols>
    <col min="1" max="1" width="28.5703125" style="1" customWidth="1"/>
    <col min="2" max="2" width="68.42578125" style="1" customWidth="1"/>
    <col min="3" max="3" width="53.28515625" style="48" customWidth="1"/>
    <col min="4" max="16384" width="9.140625" style="1"/>
  </cols>
  <sheetData>
    <row r="1" spans="1:4" x14ac:dyDescent="0.25">
      <c r="B1" s="63" t="s">
        <v>60</v>
      </c>
      <c r="C1" s="63"/>
    </row>
    <row r="2" spans="1:4" s="2" customFormat="1" x14ac:dyDescent="0.3">
      <c r="B2" s="64" t="s">
        <v>58</v>
      </c>
      <c r="C2" s="64"/>
    </row>
    <row r="3" spans="1:4" s="2" customFormat="1" x14ac:dyDescent="0.3">
      <c r="B3" s="64" t="s">
        <v>23</v>
      </c>
      <c r="C3" s="64"/>
    </row>
    <row r="4" spans="1:4" s="2" customFormat="1" x14ac:dyDescent="0.3">
      <c r="A4" s="90"/>
      <c r="B4" s="90"/>
      <c r="C4" s="90"/>
    </row>
    <row r="5" spans="1:4" ht="53.45" customHeight="1" x14ac:dyDescent="0.25">
      <c r="A5" s="90" t="s">
        <v>84</v>
      </c>
      <c r="B5" s="90"/>
      <c r="C5" s="90"/>
    </row>
    <row r="6" spans="1:4" ht="15" customHeight="1" x14ac:dyDescent="0.25">
      <c r="A6" s="42"/>
      <c r="B6" s="42"/>
      <c r="C6" s="50"/>
      <c r="D6" s="61"/>
    </row>
    <row r="7" spans="1:4" ht="19.899999999999999" customHeight="1" x14ac:dyDescent="0.25">
      <c r="A7" s="91" t="s">
        <v>42</v>
      </c>
      <c r="B7" s="91"/>
      <c r="C7" s="91"/>
    </row>
    <row r="8" spans="1:4" x14ac:dyDescent="0.25">
      <c r="A8" s="87" t="s">
        <v>31</v>
      </c>
      <c r="B8" s="87"/>
      <c r="C8" s="87"/>
    </row>
    <row r="9" spans="1:4" ht="10.15" customHeight="1" x14ac:dyDescent="0.25">
      <c r="A9" s="84"/>
      <c r="B9" s="85"/>
      <c r="C9" s="86"/>
    </row>
    <row r="10" spans="1:4" x14ac:dyDescent="0.25">
      <c r="A10" s="30" t="s">
        <v>32</v>
      </c>
      <c r="B10" s="87" t="s">
        <v>33</v>
      </c>
      <c r="C10" s="87"/>
    </row>
    <row r="11" spans="1:4" x14ac:dyDescent="0.25">
      <c r="A11" s="44">
        <v>1111</v>
      </c>
      <c r="B11" s="88" t="s">
        <v>51</v>
      </c>
      <c r="C11" s="88"/>
    </row>
    <row r="12" spans="1:4" x14ac:dyDescent="0.25">
      <c r="A12" s="84"/>
      <c r="B12" s="85"/>
      <c r="C12" s="86"/>
    </row>
    <row r="13" spans="1:4" x14ac:dyDescent="0.25">
      <c r="A13" s="87" t="s">
        <v>34</v>
      </c>
      <c r="B13" s="87"/>
      <c r="C13" s="87"/>
    </row>
    <row r="14" spans="1:4" x14ac:dyDescent="0.25">
      <c r="A14" s="84"/>
      <c r="B14" s="85"/>
      <c r="C14" s="86"/>
    </row>
    <row r="15" spans="1:4" ht="60" customHeight="1" x14ac:dyDescent="0.25">
      <c r="A15" s="10" t="s">
        <v>35</v>
      </c>
      <c r="B15" s="44">
        <v>1111</v>
      </c>
      <c r="C15" s="57" t="s">
        <v>87</v>
      </c>
    </row>
    <row r="16" spans="1:4" x14ac:dyDescent="0.25">
      <c r="A16" s="10" t="s">
        <v>36</v>
      </c>
      <c r="B16" s="26">
        <v>12001</v>
      </c>
      <c r="C16" s="43" t="s">
        <v>18</v>
      </c>
    </row>
    <row r="17" spans="1:3" ht="37.15" customHeight="1" x14ac:dyDescent="0.25">
      <c r="A17" s="10" t="s">
        <v>37</v>
      </c>
      <c r="B17" s="26" t="s">
        <v>64</v>
      </c>
      <c r="C17" s="45"/>
    </row>
    <row r="18" spans="1:3" ht="37.15" customHeight="1" x14ac:dyDescent="0.25">
      <c r="A18" s="10" t="s">
        <v>38</v>
      </c>
      <c r="B18" s="51" t="s">
        <v>64</v>
      </c>
      <c r="C18" s="45"/>
    </row>
    <row r="19" spans="1:3" ht="23.45" customHeight="1" x14ac:dyDescent="0.25">
      <c r="A19" s="10" t="s">
        <v>39</v>
      </c>
      <c r="B19" s="10" t="s">
        <v>55</v>
      </c>
      <c r="C19" s="45"/>
    </row>
    <row r="20" spans="1:3" ht="51.75" x14ac:dyDescent="0.25">
      <c r="A20" s="51" t="s">
        <v>72</v>
      </c>
      <c r="B20" s="51" t="s">
        <v>71</v>
      </c>
      <c r="C20" s="45"/>
    </row>
    <row r="21" spans="1:3" x14ac:dyDescent="0.25">
      <c r="A21" s="84" t="s">
        <v>40</v>
      </c>
      <c r="B21" s="85"/>
      <c r="C21" s="86"/>
    </row>
    <row r="22" spans="1:3" x14ac:dyDescent="0.25">
      <c r="A22" s="89" t="s">
        <v>41</v>
      </c>
      <c r="B22" s="89"/>
      <c r="C22" s="58">
        <f>'Հավելված N 2'!G27</f>
        <v>-1202.8499999999999</v>
      </c>
    </row>
    <row r="23" spans="1:3" x14ac:dyDescent="0.25">
      <c r="A23" s="84"/>
      <c r="B23" s="85"/>
      <c r="C23" s="86"/>
    </row>
    <row r="24" spans="1:3" x14ac:dyDescent="0.25">
      <c r="A24" s="87" t="s">
        <v>34</v>
      </c>
      <c r="B24" s="87"/>
      <c r="C24" s="87"/>
    </row>
    <row r="25" spans="1:3" x14ac:dyDescent="0.25">
      <c r="A25" s="84"/>
      <c r="B25" s="85"/>
      <c r="C25" s="86"/>
    </row>
    <row r="26" spans="1:3" ht="40.9" customHeight="1" x14ac:dyDescent="0.25">
      <c r="A26" s="10" t="s">
        <v>35</v>
      </c>
      <c r="B26" s="26">
        <v>1111</v>
      </c>
      <c r="C26" s="57" t="s">
        <v>81</v>
      </c>
    </row>
    <row r="27" spans="1:3" x14ac:dyDescent="0.25">
      <c r="A27" s="10" t="s">
        <v>36</v>
      </c>
      <c r="B27" s="26">
        <v>12002</v>
      </c>
      <c r="C27" s="43" t="s">
        <v>18</v>
      </c>
    </row>
    <row r="28" spans="1:3" ht="55.15" customHeight="1" x14ac:dyDescent="0.25">
      <c r="A28" s="10" t="s">
        <v>37</v>
      </c>
      <c r="B28" s="26" t="s">
        <v>65</v>
      </c>
      <c r="C28" s="45"/>
    </row>
    <row r="29" spans="1:3" ht="37.15" customHeight="1" x14ac:dyDescent="0.25">
      <c r="A29" s="10" t="s">
        <v>38</v>
      </c>
      <c r="B29" s="51" t="s">
        <v>73</v>
      </c>
      <c r="C29" s="45"/>
    </row>
    <row r="30" spans="1:3" ht="22.15" customHeight="1" x14ac:dyDescent="0.25">
      <c r="A30" s="10" t="s">
        <v>39</v>
      </c>
      <c r="B30" s="10" t="s">
        <v>55</v>
      </c>
      <c r="C30" s="45"/>
    </row>
    <row r="31" spans="1:3" ht="51.75" x14ac:dyDescent="0.25">
      <c r="A31" s="51" t="s">
        <v>72</v>
      </c>
      <c r="B31" s="51" t="s">
        <v>74</v>
      </c>
      <c r="C31" s="45"/>
    </row>
    <row r="32" spans="1:3" x14ac:dyDescent="0.25">
      <c r="A32" s="62" t="s">
        <v>40</v>
      </c>
      <c r="B32" s="62"/>
      <c r="C32" s="45"/>
    </row>
    <row r="33" spans="1:3" ht="18" customHeight="1" x14ac:dyDescent="0.25">
      <c r="A33" s="89" t="s">
        <v>75</v>
      </c>
      <c r="B33" s="89"/>
      <c r="C33" s="60">
        <v>1</v>
      </c>
    </row>
    <row r="34" spans="1:3" x14ac:dyDescent="0.25">
      <c r="A34" s="89" t="s">
        <v>41</v>
      </c>
      <c r="B34" s="89"/>
      <c r="C34" s="35">
        <f>'Հավելված N 2'!G40</f>
        <v>1202.8499999999999</v>
      </c>
    </row>
  </sheetData>
  <autoFilter ref="A1:A22"/>
  <mergeCells count="21">
    <mergeCell ref="B1:C1"/>
    <mergeCell ref="A4:C4"/>
    <mergeCell ref="A7:C7"/>
    <mergeCell ref="A5:C5"/>
    <mergeCell ref="B2:C2"/>
    <mergeCell ref="B3:C3"/>
    <mergeCell ref="A34:B34"/>
    <mergeCell ref="A24:C24"/>
    <mergeCell ref="A32:B32"/>
    <mergeCell ref="A33:B33"/>
    <mergeCell ref="A22:B22"/>
    <mergeCell ref="A25:C25"/>
    <mergeCell ref="A23:C23"/>
    <mergeCell ref="A21:C21"/>
    <mergeCell ref="A13:C13"/>
    <mergeCell ref="A9:C9"/>
    <mergeCell ref="A12:C12"/>
    <mergeCell ref="A8:C8"/>
    <mergeCell ref="B10:C10"/>
    <mergeCell ref="B11:C11"/>
    <mergeCell ref="A14:C14"/>
  </mergeCell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16" workbookViewId="0">
      <selection activeCell="F18" sqref="F18"/>
    </sheetView>
  </sheetViews>
  <sheetFormatPr defaultColWidth="9.140625" defaultRowHeight="17.25" x14ac:dyDescent="0.25"/>
  <cols>
    <col min="1" max="1" width="28.5703125" style="1" customWidth="1"/>
    <col min="2" max="2" width="68.42578125" style="1" customWidth="1"/>
    <col min="3" max="3" width="53.28515625" style="48" customWidth="1"/>
    <col min="4" max="16384" width="9.140625" style="1"/>
  </cols>
  <sheetData>
    <row r="1" spans="1:4" x14ac:dyDescent="0.25">
      <c r="B1" s="63" t="s">
        <v>78</v>
      </c>
      <c r="C1" s="63"/>
    </row>
    <row r="2" spans="1:4" s="2" customFormat="1" x14ac:dyDescent="0.3">
      <c r="B2" s="64" t="s">
        <v>58</v>
      </c>
      <c r="C2" s="64"/>
    </row>
    <row r="3" spans="1:4" s="2" customFormat="1" x14ac:dyDescent="0.3">
      <c r="B3" s="64" t="s">
        <v>23</v>
      </c>
      <c r="C3" s="64"/>
    </row>
    <row r="4" spans="1:4" s="2" customFormat="1" x14ac:dyDescent="0.3">
      <c r="A4" s="90"/>
      <c r="B4" s="90"/>
      <c r="C4" s="90"/>
    </row>
    <row r="5" spans="1:4" ht="53.45" customHeight="1" x14ac:dyDescent="0.25">
      <c r="A5" s="90" t="s">
        <v>85</v>
      </c>
      <c r="B5" s="90"/>
      <c r="C5" s="90"/>
    </row>
    <row r="6" spans="1:4" ht="15" customHeight="1" x14ac:dyDescent="0.25">
      <c r="A6" s="49"/>
      <c r="B6" s="49"/>
      <c r="C6" s="50"/>
      <c r="D6" s="61"/>
    </row>
    <row r="7" spans="1:4" ht="19.899999999999999" customHeight="1" x14ac:dyDescent="0.25">
      <c r="A7" s="91" t="s">
        <v>42</v>
      </c>
      <c r="B7" s="91"/>
      <c r="C7" s="91"/>
    </row>
    <row r="8" spans="1:4" x14ac:dyDescent="0.25">
      <c r="A8" s="87" t="s">
        <v>80</v>
      </c>
      <c r="B8" s="87"/>
      <c r="C8" s="87"/>
    </row>
    <row r="9" spans="1:4" ht="10.15" customHeight="1" x14ac:dyDescent="0.25">
      <c r="A9" s="84"/>
      <c r="B9" s="85"/>
      <c r="C9" s="86"/>
    </row>
    <row r="10" spans="1:4" x14ac:dyDescent="0.25">
      <c r="A10" s="53" t="s">
        <v>32</v>
      </c>
      <c r="B10" s="87" t="s">
        <v>33</v>
      </c>
      <c r="C10" s="87"/>
    </row>
    <row r="11" spans="1:4" x14ac:dyDescent="0.25">
      <c r="A11" s="52">
        <v>1111</v>
      </c>
      <c r="B11" s="88" t="s">
        <v>51</v>
      </c>
      <c r="C11" s="88"/>
    </row>
    <row r="12" spans="1:4" x14ac:dyDescent="0.25">
      <c r="A12" s="84"/>
      <c r="B12" s="85"/>
      <c r="C12" s="86"/>
    </row>
    <row r="13" spans="1:4" x14ac:dyDescent="0.25">
      <c r="A13" s="87" t="s">
        <v>34</v>
      </c>
      <c r="B13" s="87"/>
      <c r="C13" s="87"/>
    </row>
    <row r="14" spans="1:4" x14ac:dyDescent="0.25">
      <c r="A14" s="84"/>
      <c r="B14" s="85"/>
      <c r="C14" s="86"/>
    </row>
    <row r="15" spans="1:4" ht="42.6" customHeight="1" x14ac:dyDescent="0.25">
      <c r="A15" s="51" t="s">
        <v>35</v>
      </c>
      <c r="B15" s="52">
        <v>1111</v>
      </c>
      <c r="C15" s="57" t="s">
        <v>88</v>
      </c>
    </row>
    <row r="16" spans="1:4" x14ac:dyDescent="0.25">
      <c r="A16" s="51" t="s">
        <v>36</v>
      </c>
      <c r="B16" s="26">
        <v>12001</v>
      </c>
      <c r="C16" s="43" t="s">
        <v>18</v>
      </c>
    </row>
    <row r="17" spans="1:6" ht="40.15" customHeight="1" x14ac:dyDescent="0.25">
      <c r="A17" s="51" t="s">
        <v>37</v>
      </c>
      <c r="B17" s="26" t="s">
        <v>64</v>
      </c>
      <c r="C17" s="45"/>
    </row>
    <row r="18" spans="1:6" ht="36" customHeight="1" x14ac:dyDescent="0.25">
      <c r="A18" s="51" t="s">
        <v>38</v>
      </c>
      <c r="B18" s="51" t="s">
        <v>64</v>
      </c>
      <c r="C18" s="45"/>
    </row>
    <row r="19" spans="1:6" ht="28.9" customHeight="1" x14ac:dyDescent="0.25">
      <c r="A19" s="51" t="s">
        <v>39</v>
      </c>
      <c r="B19" s="51" t="s">
        <v>55</v>
      </c>
      <c r="C19" s="45"/>
    </row>
    <row r="20" spans="1:6" ht="51.75" x14ac:dyDescent="0.25">
      <c r="A20" s="51" t="s">
        <v>72</v>
      </c>
      <c r="B20" s="51" t="s">
        <v>71</v>
      </c>
      <c r="C20" s="45"/>
    </row>
    <row r="21" spans="1:6" x14ac:dyDescent="0.25">
      <c r="A21" s="84" t="s">
        <v>40</v>
      </c>
      <c r="B21" s="85"/>
      <c r="C21" s="86"/>
    </row>
    <row r="22" spans="1:6" x14ac:dyDescent="0.25">
      <c r="A22" s="89" t="s">
        <v>41</v>
      </c>
      <c r="B22" s="89"/>
      <c r="C22" s="59">
        <f>'Հավելված N 2'!G27</f>
        <v>-1202.8499999999999</v>
      </c>
    </row>
    <row r="23" spans="1:6" x14ac:dyDescent="0.25">
      <c r="A23" s="95" t="s">
        <v>79</v>
      </c>
      <c r="B23" s="96"/>
      <c r="C23" s="97"/>
      <c r="D23" s="98"/>
      <c r="E23" s="98"/>
      <c r="F23" s="98"/>
    </row>
    <row r="24" spans="1:6" ht="17.45" customHeight="1" x14ac:dyDescent="0.25">
      <c r="A24" s="92" t="s">
        <v>80</v>
      </c>
      <c r="B24" s="93"/>
      <c r="C24" s="94"/>
      <c r="D24" s="99"/>
      <c r="E24" s="99"/>
      <c r="F24" s="99"/>
    </row>
    <row r="25" spans="1:6" ht="21.6" customHeight="1" x14ac:dyDescent="0.25">
      <c r="A25" s="53" t="s">
        <v>32</v>
      </c>
      <c r="B25" s="87" t="s">
        <v>33</v>
      </c>
      <c r="C25" s="87"/>
    </row>
    <row r="26" spans="1:6" ht="17.45" customHeight="1" x14ac:dyDescent="0.25">
      <c r="A26" s="52">
        <v>1111</v>
      </c>
      <c r="B26" s="88" t="s">
        <v>51</v>
      </c>
      <c r="C26" s="88"/>
    </row>
    <row r="27" spans="1:6" x14ac:dyDescent="0.25">
      <c r="A27" s="84"/>
      <c r="B27" s="85"/>
      <c r="C27" s="86"/>
    </row>
    <row r="28" spans="1:6" x14ac:dyDescent="0.25">
      <c r="A28" s="87" t="s">
        <v>34</v>
      </c>
      <c r="B28" s="87"/>
      <c r="C28" s="87"/>
    </row>
    <row r="29" spans="1:6" x14ac:dyDescent="0.25">
      <c r="A29" s="84"/>
      <c r="B29" s="85"/>
      <c r="C29" s="86"/>
    </row>
    <row r="30" spans="1:6" ht="36" customHeight="1" x14ac:dyDescent="0.25">
      <c r="A30" s="51" t="s">
        <v>35</v>
      </c>
      <c r="B30" s="26">
        <v>1111</v>
      </c>
      <c r="C30" s="57" t="s">
        <v>63</v>
      </c>
    </row>
    <row r="31" spans="1:6" x14ac:dyDescent="0.25">
      <c r="A31" s="51" t="s">
        <v>36</v>
      </c>
      <c r="B31" s="26">
        <v>12002</v>
      </c>
      <c r="C31" s="43" t="s">
        <v>18</v>
      </c>
    </row>
    <row r="32" spans="1:6" ht="55.15" customHeight="1" x14ac:dyDescent="0.25">
      <c r="A32" s="51" t="s">
        <v>37</v>
      </c>
      <c r="B32" s="26" t="s">
        <v>65</v>
      </c>
      <c r="C32" s="45"/>
    </row>
    <row r="33" spans="1:3" ht="37.15" customHeight="1" x14ac:dyDescent="0.25">
      <c r="A33" s="51" t="s">
        <v>38</v>
      </c>
      <c r="B33" s="51" t="s">
        <v>73</v>
      </c>
      <c r="C33" s="45"/>
    </row>
    <row r="34" spans="1:3" x14ac:dyDescent="0.25">
      <c r="A34" s="51" t="s">
        <v>39</v>
      </c>
      <c r="B34" s="51" t="s">
        <v>55</v>
      </c>
      <c r="C34" s="45"/>
    </row>
    <row r="35" spans="1:3" ht="51.75" x14ac:dyDescent="0.25">
      <c r="A35" s="51" t="s">
        <v>72</v>
      </c>
      <c r="B35" s="51" t="s">
        <v>74</v>
      </c>
      <c r="C35" s="45"/>
    </row>
    <row r="36" spans="1:3" x14ac:dyDescent="0.25">
      <c r="A36" s="62" t="s">
        <v>40</v>
      </c>
      <c r="B36" s="62"/>
      <c r="C36" s="45"/>
    </row>
    <row r="37" spans="1:3" ht="18" customHeight="1" x14ac:dyDescent="0.25">
      <c r="A37" s="89" t="s">
        <v>75</v>
      </c>
      <c r="B37" s="89"/>
      <c r="C37" s="46">
        <v>1</v>
      </c>
    </row>
    <row r="38" spans="1:3" x14ac:dyDescent="0.25">
      <c r="A38" s="89" t="s">
        <v>41</v>
      </c>
      <c r="B38" s="89"/>
      <c r="C38" s="47">
        <f>'Հավելված N 2'!G40</f>
        <v>1202.8499999999999</v>
      </c>
    </row>
  </sheetData>
  <mergeCells count="27">
    <mergeCell ref="D23:F23"/>
    <mergeCell ref="A27:C27"/>
    <mergeCell ref="A28:C28"/>
    <mergeCell ref="A29:C29"/>
    <mergeCell ref="A36:B36"/>
    <mergeCell ref="D24:F24"/>
    <mergeCell ref="A37:B37"/>
    <mergeCell ref="A38:B38"/>
    <mergeCell ref="A14:C14"/>
    <mergeCell ref="A21:C21"/>
    <mergeCell ref="A22:B22"/>
    <mergeCell ref="A24:C24"/>
    <mergeCell ref="B25:C25"/>
    <mergeCell ref="B26:C26"/>
    <mergeCell ref="A23:C23"/>
    <mergeCell ref="A13:C13"/>
    <mergeCell ref="B1:C1"/>
    <mergeCell ref="B2:C2"/>
    <mergeCell ref="B3:C3"/>
    <mergeCell ref="A4:C4"/>
    <mergeCell ref="A5:C5"/>
    <mergeCell ref="A7:C7"/>
    <mergeCell ref="A8:C8"/>
    <mergeCell ref="A9:C9"/>
    <mergeCell ref="B10:C10"/>
    <mergeCell ref="B11:C11"/>
    <mergeCell ref="A12:C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Հավելված N 1</vt:lpstr>
      <vt:lpstr>Հավելված N 2</vt:lpstr>
      <vt:lpstr>Հավելված N3</vt:lpstr>
      <vt:lpstr>Հավելված N4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 Gochumyan</dc:creator>
  <cp:keywords>https://mul2.gov.am/tasks/462785/oneclick/Havelvacner.xlsx?token=dabaab7c2592e3ca899cb243e2c251b3</cp:keywords>
  <cp:lastModifiedBy>Liana Chanakhchyan</cp:lastModifiedBy>
  <cp:lastPrinted>2020-12-08T11:05:58Z</cp:lastPrinted>
  <dcterms:created xsi:type="dcterms:W3CDTF">2020-09-30T13:27:08Z</dcterms:created>
  <dcterms:modified xsi:type="dcterms:W3CDTF">2021-07-20T05:56:40Z</dcterms:modified>
</cp:coreProperties>
</file>