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1840" windowHeight="11130"/>
  </bookViews>
  <sheets>
    <sheet name="Հավելված N 1" sheetId="1" r:id="rId1"/>
    <sheet name="Հավելված N 2" sheetId="2" r:id="rId2"/>
    <sheet name="Հավելված3" sheetId="7" r:id="rId3"/>
    <sheet name="Հավելված N4" sheetId="6" r:id="rId4"/>
  </sheets>
  <definedNames>
    <definedName name="_xlnm._FilterDatabase" localSheetId="3" hidden="1">'Հավելված N4'!$A$1:$A$47</definedName>
    <definedName name="_xlnm.Print_Area" localSheetId="2">Հավելված3!$A$1:$H$15</definedName>
    <definedName name="_xlnm.Print_Titles" localSheetId="2">Հավելված3!$7:$8</definedName>
    <definedName name="շախմատիստ" localSheetId="2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H28" i="2"/>
  <c r="I28"/>
  <c r="G28"/>
  <c r="H29"/>
  <c r="I29"/>
  <c r="G29"/>
  <c r="H31"/>
  <c r="I31"/>
  <c r="G31"/>
  <c r="H33"/>
  <c r="I33"/>
  <c r="G33"/>
  <c r="H51" l="1"/>
  <c r="I51"/>
  <c r="I50" s="1"/>
  <c r="I49" s="1"/>
  <c r="I48" s="1"/>
  <c r="H50"/>
  <c r="H49" s="1"/>
  <c r="H48" s="1"/>
  <c r="G50"/>
  <c r="G49" s="1"/>
  <c r="G48" s="1"/>
  <c r="G51"/>
  <c r="D30" i="1" l="1"/>
  <c r="E30" l="1"/>
  <c r="F30"/>
  <c r="E32"/>
  <c r="F32"/>
  <c r="D32"/>
  <c r="H12" i="7" l="1"/>
  <c r="H11" l="1"/>
  <c r="C47" i="6" l="1"/>
  <c r="D47"/>
  <c r="E47"/>
  <c r="G43" i="2"/>
  <c r="H43"/>
  <c r="I43"/>
  <c r="I27" l="1"/>
  <c r="E20" i="6" s="1"/>
  <c r="H27" i="2"/>
  <c r="D20" i="6" s="1"/>
  <c r="G27" i="2"/>
  <c r="C20" i="6" s="1"/>
  <c r="G42" i="2" l="1"/>
  <c r="G41" s="1"/>
  <c r="G40" s="1"/>
  <c r="G39" s="1"/>
  <c r="G37" s="1"/>
  <c r="G35" s="1"/>
  <c r="H42"/>
  <c r="H41" s="1"/>
  <c r="H40" s="1"/>
  <c r="H39" s="1"/>
  <c r="H37" s="1"/>
  <c r="H35" s="1"/>
  <c r="H46" l="1"/>
  <c r="H44" s="1"/>
  <c r="G46"/>
  <c r="G44" s="1"/>
  <c r="E12" i="1"/>
  <c r="I42" i="2"/>
  <c r="I41" s="1"/>
  <c r="I40" s="1"/>
  <c r="I39" s="1"/>
  <c r="I37" s="1"/>
  <c r="I35" s="1"/>
  <c r="G26" l="1"/>
  <c r="C31" i="6" s="1"/>
  <c r="D12" i="1"/>
  <c r="D10" s="1"/>
  <c r="D8" s="1"/>
  <c r="I46" i="2"/>
  <c r="I44" s="1"/>
  <c r="E10" i="1"/>
  <c r="E8" s="1"/>
  <c r="H26" i="2"/>
  <c r="G25" l="1"/>
  <c r="G24" s="1"/>
  <c r="G23" s="1"/>
  <c r="G21" s="1"/>
  <c r="G19" s="1"/>
  <c r="G17" s="1"/>
  <c r="G15" s="1"/>
  <c r="G13" s="1"/>
  <c r="G11" s="1"/>
  <c r="G10" s="1"/>
  <c r="G8" s="1"/>
  <c r="H25"/>
  <c r="H24" s="1"/>
  <c r="H23" s="1"/>
  <c r="H21" s="1"/>
  <c r="H19" s="1"/>
  <c r="H17" s="1"/>
  <c r="H15" s="1"/>
  <c r="H13" s="1"/>
  <c r="H11" s="1"/>
  <c r="H10" s="1"/>
  <c r="H8" s="1"/>
  <c r="D31" i="6"/>
  <c r="F12" i="1" l="1"/>
  <c r="F10" l="1"/>
  <c r="F8" s="1"/>
  <c r="I26" i="2"/>
  <c r="E31" i="6" l="1"/>
  <c r="I25" i="2"/>
  <c r="I24" s="1"/>
  <c r="I23" s="1"/>
  <c r="I21" s="1"/>
  <c r="I19" s="1"/>
  <c r="I17" s="1"/>
  <c r="I15" s="1"/>
  <c r="I13" s="1"/>
  <c r="I11" s="1"/>
  <c r="I10" s="1"/>
  <c r="I8" s="1"/>
</calcChain>
</file>

<file path=xl/sharedStrings.xml><?xml version="1.0" encoding="utf-8"?>
<sst xmlns="http://schemas.openxmlformats.org/spreadsheetml/2006/main" count="228" uniqueCount="122">
  <si>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</si>
  <si>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</si>
  <si>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</si>
  <si>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</si>
  <si>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</si>
  <si>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</si>
  <si>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</si>
  <si>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</si>
  <si>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</si>
  <si>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 կրթության , գիտության, մշակույթի և սպորտի նախարարություն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</si>
  <si>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</si>
  <si>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</si>
  <si>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</si>
  <si>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</si>
  <si>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</si>
  <si>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</si>
  <si>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</si>
  <si>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</si>
  <si>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</si>
  <si>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</si>
  <si>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</si>
  <si>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</si>
  <si>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</si>
  <si>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</si>
  <si>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</si>
  <si>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</si>
  <si>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</si>
  <si>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</si>
  <si>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</si>
  <si>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</si>
  <si>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</si>
  <si>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</si>
  <si>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</si>
  <si>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</si>
  <si>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</si>
  <si>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</si>
  <si>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</si>
  <si>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</si>
  <si>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</si>
  <si>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</si>
  <si>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</si>
  <si>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</si>
  <si>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</si>
  <si>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 xml:space="preserve"> ՀՀ  կրթության, գիտության, մշակույթի և սպորտի նախարարություն</t>
  </si>
  <si>
    <t>Ծառայությունների մատուցում</t>
  </si>
  <si>
    <t>09</t>
  </si>
  <si>
    <t xml:space="preserve"> այդ թվում` </t>
  </si>
  <si>
    <t>այդ թվում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</si>
  <si>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</si>
  <si>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</si>
  <si>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</si>
  <si>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</si>
  <si>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</si>
  <si>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</si>
  <si>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ՀՀ կառավարության  2021 թվականի </t>
  </si>
  <si>
    <t>11</t>
  </si>
  <si>
    <t xml:space="preserve"> ՀԻՄՆԱԿԱՆ ԲԱԺԻՆՆԵՐԻՆ ՉԴԱՍՎՈՂ ՊԱՀՈՒՍՏԱՅԻՆ ՖՈՆԴԵՐ</t>
  </si>
  <si>
    <t>այդ թվում`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</si>
  <si>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</si>
  <si>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</si>
  <si>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</si>
  <si>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բյուջետային ծախսերի տնտեսագիտական դասակարգման հոդվածներ
</t>
  </si>
  <si>
    <t xml:space="preserve"> ԱՅԼ ԾԱԽՍԵՐ</t>
  </si>
  <si>
    <t xml:space="preserve"> Պահուստային միջոցներ</t>
  </si>
  <si>
    <t xml:space="preserve">                                                    ՀՀ կրթության, գիտության, մշակույթի և սպորտի նախարարություն</t>
  </si>
  <si>
    <t xml:space="preserve"> Ինն ամիս</t>
  </si>
  <si>
    <t xml:space="preserve"> Առաջին կիսամյակ 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</si>
  <si>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</si>
  <si>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</si>
  <si>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</si>
  <si>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</si>
  <si>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</si>
  <si>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</si>
  <si>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</si>
  <si>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</si>
  <si>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</si>
  <si>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</si>
  <si>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</si>
  <si>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</si>
  <si>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</si>
  <si>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 Ծառայությունը մատուցող կազմակերպության(ների) անվանում(ներ)ը՛ </t>
  </si>
  <si>
    <t>Հավելված N 4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</si>
  <si>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</si>
  <si>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</si>
  <si>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</si>
  <si>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ՀՀ կրթության, գիտության, մշակույթի և սպորտի նախարարություն </t>
  </si>
  <si>
    <t xml:space="preserve"> ՀՀ կրթության, գիտության, մշակույթի և սպորտի նախարարություն </t>
  </si>
  <si>
    <t xml:space="preserve"> ՀԱՅԱՍՏԱՆԻ ՀԱՆՐԱՊԵՏՈՒԹՅԱՆ ԿԱՌԱՎԱՐՈՒԹՅԱՆ 2020 ԹՎԱԿԱՆԻ ԴԵԿՏԵՄԲԵՐԻ 30-Ի N 2215-Ն ՈՐՈՇՄԱՆ N 9 ԵՎ N 9.1  ՀԱՎԵԼՎԱԾՆԵՐԻ  N 9.14,  N 9.47   N 9.1.14 և N 9.1.58 ԱՂՅՈՒՍԱԿՆԵՐՈՒՄ ԿԱՏԱՐՎՈՂ ԼՐԱՑՈՒՄՆԵՐԸ ԵՎ ՓՈՓՈԽՈՒԹՅՈՒՆՆԵՐԸ
</t>
  </si>
  <si>
    <t xml:space="preserve">  Արտադպրոցական դաստիարակության ծրագիր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</si>
  <si>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</si>
  <si>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ԿՐԹՈՒԹՅՈՒՆ</t>
  </si>
  <si>
    <t>05</t>
  </si>
  <si>
    <t xml:space="preserve"> Ըստ մակարդակների չդասակարգվող կրթություն</t>
  </si>
  <si>
    <t xml:space="preserve"> Արտադպրոցական դաստիարակություն</t>
  </si>
  <si>
    <t>Արտադպրոցական դաստիարակության ծրագիր</t>
  </si>
  <si>
    <t xml:space="preserve">Մասնագիտացված կազմակերպություններ </t>
  </si>
  <si>
    <t xml:space="preserve">Արտադպրոցական դաստիարակության ծրագիր </t>
  </si>
  <si>
    <t>Ցուցանիշների փոփոխությունը (նվազեցումները նշված են փակագծերում)</t>
  </si>
  <si>
    <t>հազ. դրամ</t>
  </si>
  <si>
    <t>Արտադպրոցական դաստիարակություն</t>
  </si>
  <si>
    <t xml:space="preserve"> Ստեղծել պայմաններ սովորողների ազատ ժամանացի  կազմակերպման միջոցով նրանց հետաքրքրությունների բացահայտման, ձևավորման  և զարգացման համար</t>
  </si>
  <si>
    <t>Արվեստի, երաժշտության, սպորտի դասընթացներ մարզադպրոցներում, ստեղծագործական և արտադպրոցական դաստիարակության այլ կենտրոններում</t>
  </si>
  <si>
    <t>Մարզադպրոցների գույքային և տեխնիկական ապահովվածության բարելավում</t>
  </si>
  <si>
    <t>Գույքային և տեխնիկական ապահովվածության բարելավման արդյունքում  կիրառական գիտելիքների ձեռքբերման արդյունավետության բարձրացում</t>
  </si>
  <si>
    <t>Արտադպրոցական դաստիարակոթյուն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</si>
  <si>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</si>
  <si>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</si>
  <si>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>«Տեխնիկական ստեղծագործական հանրապետական կենտրոն» ՊՈԱԿ</t>
  </si>
  <si>
    <t>«Նորայր Մուշեղյանի անվան ըմբշամարտի օլիմպիական մանկապատանեկան մարզադպրոց» ՊՈԱԿ</t>
  </si>
  <si>
    <t xml:space="preserve"> Հաստատությունների թիվ, հատ </t>
  </si>
  <si>
    <t>Այլ պետական կազմակերպությունների կողմից օգտագործվող ոչ ֆինանսական ակտիվների հետ գործառնություններ</t>
  </si>
  <si>
    <t xml:space="preserve">Կապիտալ դրամաշնորհներ պետական հատվածի այլ մակարդակներին </t>
  </si>
  <si>
    <t>«ՀԱՅԱՍՏԱՆԻ ՀԱՆՐԱՊԵՏՈՒԹՅԱՆ 2021 ԹՎԱԿԱՆԻ ՊԵՏԱԿԱՆ ԲՅՈՒՋԵԻ ՄԱՍԻՆ» ՕՐԵՆՔԻ 
N 1 ՀԱՎԵԼՎԱԾԻ N 2 ԱՂՅՈՒՍԱԿՈՒՄ ԿԱՏԱՐՎՈՂ ՎԵՐԱԲԱՇԽՈՒՄԸ  ԵՎ ՀԱՅԱՍՏԱՆԻ ՀԱՆՐԱՊԵՏՈՒԹՅԱՆ ԿԱՌԱՎԱՐՈՒԹՅԱՆ 
2020 ԹՎԱԿԱՆԻ ԴԵԿՏԵՄԲԵՐԻ 30-Ի N 2215-Ն ՈՐՈՇՄԱՆ N 5 ՀԱՎԵԼՎԱԾԻ N 1 ԱՂՅՈՒՍԱԿՈՒՄ 
ԿԱՏԱՐՎՈՂ  ԼՐԱՑՈՒՄՆԵՐԸ ԵՎ ՓՈՓՈԽՈՒԹՅՈՒՆՆԵՐԸ</t>
  </si>
  <si>
    <t>Ցուցանիշների փոփոխությունը (ավելացումները նշված են դրական նշանով, իսկ  նվազեցումները՝ փակագծերում)</t>
  </si>
  <si>
    <t>ՀԱՅԱՍՏԱՆԻ ՀԱՆՐԱՊԵՏՈՒԹՅԱՆ ԿԱՌԱՎԱՐՈՒԹՅԱՆ 2020 ԹՎԱԿԱՆԻ ԴԵԿՏԵՄԲԵՐԻ 30-Ի N 2215-Ն ՈՐՈՇՄԱՆ N 3 և N 4  ՀԱՎԵԼՎԱԾՆԵՐՈՒՄ  ԿԱՏԱՐՎՈՂ  ԼՐԱՑՈՒՄՆԵՐԸ ԵՎ ՓՈՓՈԽՈՒԹՅՈՒՆՆԵՐԸ</t>
  </si>
  <si>
    <t xml:space="preserve">ՀԱՅԱՍՏԱՆԻ ՀԱՆՐԱՊԵՏՈՒԹՅԱՆ ԿԱՌԱՎԱՐՈՒԹՅԱՆ 2020 ԹՎԱԿԱՆԻ ԴԵԿՏԵՄԲԵՐԻ 30-Ի N 2215-Ն ՈՐՈՇՄԱՆ N 5 ՀԱՎԵԼՎԱԾԻ N 7 ԱՂՅՈՒՍԱԿՈՒՄ ԿԱՏԱՐՎՈՂ ԼՐԱՑՈՒՄԸ ԵՎ ՓՈՓՈԽՈՒԹՅՈՒՆԸ </t>
  </si>
  <si>
    <t xml:space="preserve">                                                                                                                     Հավելված N 3</t>
  </si>
  <si>
    <t>Ցուցանիշների փոփոխությունը (ավելացումները նշված են 
դրական նշանով)</t>
  </si>
  <si>
    <t xml:space="preserve"> ԴՐԱՄԱՇՆՈՐՀՆԵՐ</t>
  </si>
  <si>
    <t xml:space="preserve"> - Կապիտալ դրամաշնորհներ պետական և համայնքային ոչ առևտրային կազմակերպություններին </t>
  </si>
  <si>
    <t xml:space="preserve"> ՍՈՒԲՍԻԴԻԱՆԵՐ</t>
  </si>
  <si>
    <t>Ցուցանիշների փոփոխությունը (ավելացումները նշված են դրական նշանով) Տարի</t>
  </si>
</sst>
</file>

<file path=xl/styles.xml><?xml version="1.0" encoding="utf-8"?>
<styleSheet xmlns="http://schemas.openxmlformats.org/spreadsheetml/2006/main">
  <numFmts count="8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"/>
    <numFmt numFmtId="167" formatCode="#,##0.0_);\(#,##0.0\)"/>
    <numFmt numFmtId="168" formatCode="_-* #,##0.00_-;\-* #,##0.00_-;_-* &quot;-&quot;??_-;_-@_-"/>
    <numFmt numFmtId="169" formatCode="0.0"/>
    <numFmt numFmtId="170" formatCode="0.0_);\(0.0\)"/>
  </numFmts>
  <fonts count="43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i/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sz val="12"/>
      <color rgb="FFFF0000"/>
      <name val="GHEA Grapalat"/>
      <family val="2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i/>
      <sz val="12"/>
      <color rgb="FFFF0000"/>
      <name val="GHEA Grapalat"/>
      <family val="3"/>
    </font>
    <font>
      <i/>
      <sz val="12"/>
      <color rgb="FFFF0000"/>
      <name val="GHEA Grapalat"/>
      <family val="2"/>
    </font>
    <font>
      <sz val="12"/>
      <name val="Arial"/>
      <family val="2"/>
      <charset val="204"/>
    </font>
    <font>
      <b/>
      <sz val="12"/>
      <name val="Arial"/>
      <family val="2"/>
    </font>
    <font>
      <b/>
      <u/>
      <sz val="12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0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4" fontId="21" fillId="0" borderId="0" applyFill="0" applyBorder="0" applyProtection="0">
      <alignment horizontal="right" vertical="top"/>
    </xf>
    <xf numFmtId="164" fontId="22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4" fillId="0" borderId="0"/>
    <xf numFmtId="43" fontId="24" fillId="0" borderId="0" applyFont="0" applyFill="0" applyBorder="0" applyAlignment="0" applyProtection="0"/>
    <xf numFmtId="0" fontId="25" fillId="0" borderId="0"/>
    <xf numFmtId="168" fontId="23" fillId="0" borderId="0" applyFont="0" applyFill="0" applyBorder="0" applyAlignment="0" applyProtection="0"/>
    <xf numFmtId="0" fontId="23" fillId="0" borderId="0"/>
    <xf numFmtId="0" fontId="23" fillId="0" borderId="0"/>
    <xf numFmtId="0" fontId="26" fillId="0" borderId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7" fillId="0" borderId="0"/>
    <xf numFmtId="0" fontId="24" fillId="0" borderId="0"/>
    <xf numFmtId="0" fontId="21" fillId="0" borderId="0">
      <alignment horizontal="left" vertical="top" wrapText="1"/>
    </xf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7" fillId="0" borderId="0"/>
    <xf numFmtId="9" fontId="1" fillId="0" borderId="0" applyFont="0" applyFill="0" applyBorder="0" applyAlignment="0" applyProtection="0"/>
    <xf numFmtId="0" fontId="26" fillId="0" borderId="0"/>
  </cellStyleXfs>
  <cellXfs count="229">
    <xf numFmtId="0" fontId="0" fillId="0" borderId="0" xfId="0">
      <alignment horizontal="left" vertical="top" wrapText="1"/>
    </xf>
    <xf numFmtId="0" fontId="28" fillId="0" borderId="0" xfId="0" applyFont="1" applyFill="1">
      <alignment horizontal="left" vertical="top" wrapText="1"/>
    </xf>
    <xf numFmtId="0" fontId="28" fillId="0" borderId="0" xfId="0" applyFont="1" applyFill="1" applyAlignment="1">
      <alignment horizontal="left" vertical="top" wrapText="1"/>
    </xf>
    <xf numFmtId="0" fontId="28" fillId="0" borderId="0" xfId="0" applyFont="1" applyFill="1" applyAlignment="1"/>
    <xf numFmtId="0" fontId="29" fillId="0" borderId="0" xfId="0" applyFont="1" applyFill="1" applyAlignment="1">
      <alignment horizontal="center" vertical="top" wrapText="1"/>
    </xf>
    <xf numFmtId="0" fontId="28" fillId="0" borderId="0" xfId="0" applyFont="1" applyFill="1" applyAlignment="1">
      <alignment wrapText="1"/>
    </xf>
    <xf numFmtId="0" fontId="28" fillId="0" borderId="10" xfId="0" applyFont="1" applyFill="1" applyBorder="1" applyAlignment="1">
      <alignment horizontal="center" wrapText="1"/>
    </xf>
    <xf numFmtId="0" fontId="28" fillId="0" borderId="10" xfId="0" applyFont="1" applyFill="1" applyBorder="1">
      <alignment horizontal="left" vertical="top" wrapText="1"/>
    </xf>
    <xf numFmtId="0" fontId="32" fillId="0" borderId="10" xfId="0" applyFont="1" applyFill="1" applyBorder="1" applyAlignment="1">
      <alignment horizontal="left" vertical="top" wrapText="1"/>
    </xf>
    <xf numFmtId="0" fontId="31" fillId="0" borderId="0" xfId="0" applyFont="1" applyFill="1" applyAlignment="1">
      <alignment vertical="center"/>
    </xf>
    <xf numFmtId="0" fontId="31" fillId="0" borderId="0" xfId="0" applyFont="1" applyFill="1" applyAlignment="1"/>
    <xf numFmtId="0" fontId="33" fillId="0" borderId="10" xfId="61" applyFont="1" applyFill="1" applyBorder="1">
      <alignment horizontal="left" vertical="top" wrapText="1"/>
    </xf>
    <xf numFmtId="0" fontId="32" fillId="0" borderId="10" xfId="61" applyFont="1" applyFill="1" applyBorder="1" applyAlignment="1">
      <alignment horizontal="left" vertical="top" wrapText="1"/>
    </xf>
    <xf numFmtId="0" fontId="29" fillId="0" borderId="10" xfId="61" applyFont="1" applyFill="1" applyBorder="1" applyAlignment="1">
      <alignment horizontal="left" vertical="top" wrapText="1"/>
    </xf>
    <xf numFmtId="0" fontId="34" fillId="0" borderId="10" xfId="0" applyFont="1" applyFill="1" applyBorder="1">
      <alignment horizontal="left" vertical="top" wrapText="1"/>
    </xf>
    <xf numFmtId="169" fontId="28" fillId="0" borderId="0" xfId="0" applyNumberFormat="1" applyFont="1" applyFill="1" applyAlignment="1">
      <alignment horizontal="left" vertical="top" wrapText="1"/>
    </xf>
    <xf numFmtId="0" fontId="29" fillId="0" borderId="0" xfId="0" applyFont="1" applyFill="1" applyAlignment="1"/>
    <xf numFmtId="0" fontId="29" fillId="0" borderId="0" xfId="0" applyFont="1" applyFill="1" applyBorder="1" applyAlignment="1"/>
    <xf numFmtId="0" fontId="29" fillId="0" borderId="0" xfId="0" applyFont="1" applyFill="1">
      <alignment horizontal="left" vertical="top" wrapText="1"/>
    </xf>
    <xf numFmtId="0" fontId="28" fillId="0" borderId="0" xfId="0" applyFont="1" applyAlignment="1">
      <alignment horizontal="center" vertical="center"/>
    </xf>
    <xf numFmtId="0" fontId="28" fillId="0" borderId="0" xfId="0" applyFont="1" applyAlignment="1"/>
    <xf numFmtId="0" fontId="29" fillId="0" borderId="0" xfId="0" applyFont="1" applyFill="1" applyAlignment="1">
      <alignment horizontal="left" vertical="top" wrapText="1"/>
    </xf>
    <xf numFmtId="0" fontId="31" fillId="0" borderId="0" xfId="65" applyFont="1" applyFill="1" applyAlignment="1">
      <alignment horizontal="center" vertical="center"/>
    </xf>
    <xf numFmtId="0" fontId="31" fillId="0" borderId="0" xfId="65" applyFont="1" applyFill="1" applyAlignment="1">
      <alignment vertical="center"/>
    </xf>
    <xf numFmtId="0" fontId="31" fillId="0" borderId="0" xfId="65" applyFont="1" applyFill="1"/>
    <xf numFmtId="166" fontId="31" fillId="0" borderId="0" xfId="65" applyNumberFormat="1" applyFont="1" applyFill="1"/>
    <xf numFmtId="0" fontId="31" fillId="33" borderId="0" xfId="65" applyFont="1" applyFill="1"/>
    <xf numFmtId="166" fontId="31" fillId="0" borderId="0" xfId="65" applyNumberFormat="1" applyFont="1" applyFill="1" applyAlignment="1">
      <alignment horizontal="center" vertical="center"/>
    </xf>
    <xf numFmtId="165" fontId="28" fillId="0" borderId="0" xfId="54" applyNumberFormat="1" applyFont="1" applyFill="1" applyAlignment="1">
      <alignment horizontal="left" vertical="top" wrapText="1"/>
    </xf>
    <xf numFmtId="0" fontId="30" fillId="0" borderId="0" xfId="0" applyFont="1" applyFill="1" applyAlignment="1">
      <alignment horizontal="center" vertical="top" wrapText="1"/>
    </xf>
    <xf numFmtId="0" fontId="28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center" vertical="top" wrapText="1"/>
    </xf>
    <xf numFmtId="0" fontId="35" fillId="0" borderId="10" xfId="0" applyFont="1" applyFill="1" applyBorder="1">
      <alignment horizontal="left" vertical="top" wrapText="1"/>
    </xf>
    <xf numFmtId="0" fontId="35" fillId="0" borderId="10" xfId="0" applyFont="1" applyFill="1" applyBorder="1" applyAlignment="1">
      <alignment horizontal="left" vertical="top" wrapText="1"/>
    </xf>
    <xf numFmtId="0" fontId="36" fillId="0" borderId="10" xfId="0" applyFont="1" applyFill="1" applyBorder="1" applyAlignment="1"/>
    <xf numFmtId="0" fontId="38" fillId="0" borderId="10" xfId="61" applyFont="1" applyFill="1" applyBorder="1">
      <alignment horizontal="left" vertical="top" wrapText="1"/>
    </xf>
    <xf numFmtId="0" fontId="36" fillId="0" borderId="10" xfId="61" applyFont="1" applyFill="1" applyBorder="1" applyAlignment="1">
      <alignment horizontal="left" vertical="top" wrapText="1"/>
    </xf>
    <xf numFmtId="0" fontId="39" fillId="0" borderId="10" xfId="0" applyFont="1" applyFill="1" applyBorder="1">
      <alignment horizontal="left" vertical="top" wrapText="1"/>
    </xf>
    <xf numFmtId="164" fontId="35" fillId="0" borderId="10" xfId="42" applyNumberFormat="1" applyFont="1" applyFill="1" applyBorder="1" applyAlignment="1">
      <alignment horizontal="right" vertical="center"/>
    </xf>
    <xf numFmtId="0" fontId="35" fillId="0" borderId="10" xfId="0" applyFont="1" applyFill="1" applyBorder="1" applyAlignment="1">
      <alignment horizontal="right" vertical="top" wrapText="1"/>
    </xf>
    <xf numFmtId="0" fontId="36" fillId="0" borderId="10" xfId="0" applyFont="1" applyFill="1" applyBorder="1">
      <alignment horizontal="left" vertical="top" wrapText="1"/>
    </xf>
    <xf numFmtId="49" fontId="37" fillId="0" borderId="11" xfId="0" applyNumberFormat="1" applyFont="1" applyBorder="1" applyAlignment="1">
      <alignment horizontal="center" vertical="top"/>
    </xf>
    <xf numFmtId="49" fontId="37" fillId="0" borderId="19" xfId="0" applyNumberFormat="1" applyFont="1" applyBorder="1" applyAlignment="1">
      <alignment horizontal="center" vertical="top"/>
    </xf>
    <xf numFmtId="0" fontId="37" fillId="0" borderId="19" xfId="0" applyFont="1" applyBorder="1" applyAlignment="1">
      <alignment horizontal="center" vertical="top"/>
    </xf>
    <xf numFmtId="0" fontId="36" fillId="33" borderId="19" xfId="0" applyFont="1" applyFill="1" applyBorder="1" applyAlignment="1">
      <alignment horizontal="center" vertical="top"/>
    </xf>
    <xf numFmtId="0" fontId="36" fillId="0" borderId="10" xfId="0" applyFont="1" applyBorder="1" applyAlignment="1">
      <alignment vertical="top" wrapText="1"/>
    </xf>
    <xf numFmtId="0" fontId="37" fillId="33" borderId="14" xfId="65" applyFont="1" applyFill="1" applyBorder="1" applyAlignment="1">
      <alignment horizontal="center" vertical="center"/>
    </xf>
    <xf numFmtId="0" fontId="37" fillId="33" borderId="10" xfId="65" applyFont="1" applyFill="1" applyBorder="1" applyAlignment="1">
      <alignment horizontal="center" vertical="center" wrapText="1"/>
    </xf>
    <xf numFmtId="0" fontId="37" fillId="33" borderId="14" xfId="65" applyFont="1" applyFill="1" applyBorder="1" applyAlignment="1">
      <alignment horizontal="center" vertical="center"/>
    </xf>
    <xf numFmtId="0" fontId="37" fillId="33" borderId="14" xfId="65" applyFont="1" applyFill="1" applyBorder="1" applyAlignment="1">
      <alignment horizontal="left" vertical="center" wrapText="1"/>
    </xf>
    <xf numFmtId="0" fontId="35" fillId="33" borderId="10" xfId="0" applyFont="1" applyFill="1" applyBorder="1" applyAlignment="1">
      <alignment horizontal="left" vertical="top" wrapText="1"/>
    </xf>
    <xf numFmtId="0" fontId="39" fillId="33" borderId="10" xfId="0" applyFont="1" applyFill="1" applyBorder="1" applyAlignment="1">
      <alignment vertical="top" wrapText="1"/>
    </xf>
    <xf numFmtId="0" fontId="39" fillId="33" borderId="10" xfId="0" applyFont="1" applyFill="1" applyBorder="1" applyAlignment="1">
      <alignment horizontal="left" vertical="top" wrapText="1"/>
    </xf>
    <xf numFmtId="165" fontId="35" fillId="33" borderId="10" xfId="54" applyNumberFormat="1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center" vertical="center" wrapText="1"/>
    </xf>
    <xf numFmtId="0" fontId="33" fillId="0" borderId="10" xfId="0" applyFont="1" applyFill="1" applyBorder="1">
      <alignment horizontal="left" vertical="top" wrapText="1"/>
    </xf>
    <xf numFmtId="0" fontId="32" fillId="33" borderId="10" xfId="0" applyFont="1" applyFill="1" applyBorder="1" applyAlignment="1">
      <alignment horizontal="left" vertical="top" wrapText="1"/>
    </xf>
    <xf numFmtId="0" fontId="33" fillId="33" borderId="10" xfId="0" applyFont="1" applyFill="1" applyBorder="1">
      <alignment horizontal="left" vertical="top" wrapText="1"/>
    </xf>
    <xf numFmtId="0" fontId="29" fillId="33" borderId="10" xfId="0" applyFont="1" applyFill="1" applyBorder="1" applyAlignment="1">
      <alignment horizontal="left" vertical="top" wrapText="1"/>
    </xf>
    <xf numFmtId="169" fontId="32" fillId="0" borderId="10" xfId="0" applyNumberFormat="1" applyFont="1" applyFill="1" applyBorder="1" applyAlignment="1">
      <alignment horizontal="right" vertical="top" wrapText="1"/>
    </xf>
    <xf numFmtId="169" fontId="40" fillId="0" borderId="10" xfId="51" applyNumberFormat="1" applyFont="1" applyFill="1" applyBorder="1"/>
    <xf numFmtId="165" fontId="41" fillId="0" borderId="10" xfId="54" applyNumberFormat="1" applyFont="1" applyFill="1" applyBorder="1" applyAlignment="1">
      <alignment horizontal="center" vertical="center"/>
    </xf>
    <xf numFmtId="0" fontId="29" fillId="0" borderId="10" xfId="0" applyFont="1" applyFill="1" applyBorder="1" applyAlignment="1"/>
    <xf numFmtId="164" fontId="32" fillId="0" borderId="10" xfId="42" applyNumberFormat="1" applyFont="1" applyFill="1" applyBorder="1" applyAlignment="1">
      <alignment horizontal="right" vertical="center"/>
    </xf>
    <xf numFmtId="166" fontId="32" fillId="0" borderId="10" xfId="0" applyNumberFormat="1" applyFont="1" applyFill="1" applyBorder="1" applyAlignment="1">
      <alignment horizontal="right" vertical="top" wrapText="1"/>
    </xf>
    <xf numFmtId="164" fontId="29" fillId="0" borderId="10" xfId="42" applyNumberFormat="1" applyFont="1" applyFill="1" applyBorder="1" applyAlignment="1">
      <alignment horizontal="right" vertical="top"/>
    </xf>
    <xf numFmtId="0" fontId="29" fillId="0" borderId="10" xfId="0" applyFont="1" applyFill="1" applyBorder="1" applyAlignment="1">
      <alignment horizontal="right" vertical="top" wrapText="1"/>
    </xf>
    <xf numFmtId="0" fontId="29" fillId="0" borderId="10" xfId="0" applyFont="1" applyFill="1" applyBorder="1" applyAlignment="1">
      <alignment horizontal="left" vertical="top" wrapText="1"/>
    </xf>
    <xf numFmtId="0" fontId="32" fillId="0" borderId="0" xfId="0" applyFont="1" applyFill="1" applyAlignment="1">
      <alignment horizontal="center" wrapText="1"/>
    </xf>
    <xf numFmtId="0" fontId="29" fillId="0" borderId="0" xfId="0" applyFont="1" applyFill="1" applyAlignment="1">
      <alignment horizontal="center" wrapText="1"/>
    </xf>
    <xf numFmtId="0" fontId="29" fillId="0" borderId="10" xfId="44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top" wrapText="1"/>
    </xf>
    <xf numFmtId="0" fontId="29" fillId="0" borderId="10" xfId="0" applyFont="1" applyBorder="1" applyAlignment="1">
      <alignment horizontal="center" vertical="center" wrapText="1"/>
    </xf>
    <xf numFmtId="167" fontId="32" fillId="0" borderId="10" xfId="44" applyNumberFormat="1" applyFont="1" applyFill="1" applyBorder="1" applyAlignment="1">
      <alignment vertical="center" wrapText="1"/>
    </xf>
    <xf numFmtId="0" fontId="29" fillId="0" borderId="10" xfId="0" applyFont="1" applyFill="1" applyBorder="1">
      <alignment horizontal="left" vertical="top" wrapText="1"/>
    </xf>
    <xf numFmtId="0" fontId="29" fillId="0" borderId="10" xfId="0" applyFont="1" applyFill="1" applyBorder="1" applyAlignment="1">
      <alignment vertical="top" wrapText="1"/>
    </xf>
    <xf numFmtId="167" fontId="32" fillId="33" borderId="10" xfId="59" applyNumberFormat="1" applyFont="1" applyFill="1" applyBorder="1" applyAlignment="1">
      <alignment vertical="center" wrapText="1"/>
    </xf>
    <xf numFmtId="0" fontId="32" fillId="0" borderId="10" xfId="0" applyFont="1" applyBorder="1" applyAlignment="1">
      <alignment wrapText="1"/>
    </xf>
    <xf numFmtId="0" fontId="32" fillId="0" borderId="10" xfId="0" applyFont="1" applyBorder="1" applyAlignment="1">
      <alignment vertical="center"/>
    </xf>
    <xf numFmtId="0" fontId="32" fillId="33" borderId="12" xfId="0" applyFont="1" applyFill="1" applyBorder="1" applyAlignment="1">
      <alignment horizontal="center" vertical="center"/>
    </xf>
    <xf numFmtId="0" fontId="29" fillId="0" borderId="10" xfId="0" applyFont="1" applyBorder="1" applyAlignment="1"/>
    <xf numFmtId="0" fontId="32" fillId="33" borderId="10" xfId="0" applyFont="1" applyFill="1" applyBorder="1" applyAlignment="1">
      <alignment wrapText="1"/>
    </xf>
    <xf numFmtId="165" fontId="32" fillId="0" borderId="10" xfId="0" applyNumberFormat="1" applyFont="1" applyBorder="1" applyAlignment="1">
      <alignment vertical="center"/>
    </xf>
    <xf numFmtId="0" fontId="33" fillId="33" borderId="19" xfId="61" applyFont="1" applyFill="1" applyBorder="1" applyAlignment="1">
      <alignment horizontal="left" vertical="top" wrapText="1"/>
    </xf>
    <xf numFmtId="165" fontId="33" fillId="0" borderId="10" xfId="0" applyNumberFormat="1" applyFont="1" applyBorder="1" applyAlignment="1">
      <alignment vertical="center"/>
    </xf>
    <xf numFmtId="0" fontId="29" fillId="33" borderId="19" xfId="62" applyFont="1" applyFill="1" applyBorder="1" applyAlignment="1">
      <alignment horizontal="left" vertical="top" wrapText="1"/>
    </xf>
    <xf numFmtId="0" fontId="29" fillId="33" borderId="10" xfId="62" applyFont="1" applyFill="1" applyBorder="1" applyAlignment="1">
      <alignment vertical="top" wrapText="1"/>
    </xf>
    <xf numFmtId="165" fontId="29" fillId="0" borderId="10" xfId="0" applyNumberFormat="1" applyFont="1" applyBorder="1" applyAlignment="1">
      <alignment vertical="center"/>
    </xf>
    <xf numFmtId="0" fontId="29" fillId="33" borderId="10" xfId="63" applyFont="1" applyFill="1" applyBorder="1" applyAlignment="1">
      <alignment horizontal="left" vertical="top" wrapText="1"/>
    </xf>
    <xf numFmtId="165" fontId="29" fillId="0" borderId="10" xfId="0" applyNumberFormat="1" applyFont="1" applyBorder="1" applyAlignment="1"/>
    <xf numFmtId="0" fontId="28" fillId="0" borderId="10" xfId="0" applyFont="1" applyFill="1" applyBorder="1" applyAlignment="1">
      <alignment vertical="top" wrapText="1"/>
    </xf>
    <xf numFmtId="169" fontId="40" fillId="0" borderId="10" xfId="51" applyNumberFormat="1" applyFont="1" applyBorder="1" applyAlignment="1"/>
    <xf numFmtId="164" fontId="29" fillId="0" borderId="10" xfId="42" applyNumberFormat="1" applyFont="1" applyFill="1" applyBorder="1" applyAlignment="1">
      <alignment vertical="center"/>
    </xf>
    <xf numFmtId="0" fontId="29" fillId="0" borderId="10" xfId="0" applyFont="1" applyBorder="1" applyAlignment="1">
      <alignment vertical="top" wrapText="1"/>
    </xf>
    <xf numFmtId="164" fontId="29" fillId="0" borderId="10" xfId="43" applyNumberFormat="1" applyFont="1" applyBorder="1" applyAlignment="1">
      <alignment vertical="top"/>
    </xf>
    <xf numFmtId="0" fontId="30" fillId="0" borderId="10" xfId="0" applyFont="1" applyFill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49" fontId="30" fillId="0" borderId="10" xfId="0" applyNumberFormat="1" applyFont="1" applyFill="1" applyBorder="1" applyAlignment="1">
      <alignment horizontal="center" vertical="top" wrapText="1"/>
    </xf>
    <xf numFmtId="0" fontId="28" fillId="33" borderId="10" xfId="0" applyFont="1" applyFill="1" applyBorder="1" applyAlignment="1">
      <alignment horizontal="right" vertical="top" wrapText="1"/>
    </xf>
    <xf numFmtId="0" fontId="29" fillId="0" borderId="10" xfId="0" applyFont="1" applyBorder="1" applyAlignment="1">
      <alignment horizontal="left" vertical="top" wrapText="1"/>
    </xf>
    <xf numFmtId="164" fontId="29" fillId="0" borderId="10" xfId="42" applyNumberFormat="1" applyFont="1" applyBorder="1" applyAlignment="1">
      <alignment vertical="top"/>
    </xf>
    <xf numFmtId="164" fontId="33" fillId="0" borderId="10" xfId="43" applyNumberFormat="1" applyFont="1" applyBorder="1" applyAlignment="1">
      <alignment vertical="top"/>
    </xf>
    <xf numFmtId="164" fontId="29" fillId="0" borderId="10" xfId="42" applyNumberFormat="1" applyFont="1" applyFill="1" applyBorder="1" applyAlignment="1">
      <alignment vertical="top"/>
    </xf>
    <xf numFmtId="0" fontId="33" fillId="0" borderId="10" xfId="0" applyFont="1" applyBorder="1" applyAlignment="1">
      <alignment horizontal="left" vertical="top" wrapText="1"/>
    </xf>
    <xf numFmtId="0" fontId="42" fillId="0" borderId="10" xfId="0" applyFont="1" applyFill="1" applyBorder="1" applyAlignment="1">
      <alignment horizontal="left" vertical="top" wrapText="1"/>
    </xf>
    <xf numFmtId="0" fontId="29" fillId="0" borderId="0" xfId="65" applyFont="1" applyFill="1" applyAlignment="1">
      <alignment horizontal="center" vertical="center"/>
    </xf>
    <xf numFmtId="0" fontId="29" fillId="0" borderId="0" xfId="65" applyFont="1" applyFill="1" applyAlignment="1">
      <alignment vertical="center"/>
    </xf>
    <xf numFmtId="166" fontId="29" fillId="0" borderId="0" xfId="49" applyNumberFormat="1" applyFont="1" applyFill="1" applyAlignment="1">
      <alignment horizontal="center" vertical="center"/>
    </xf>
    <xf numFmtId="166" fontId="29" fillId="0" borderId="0" xfId="66" applyNumberFormat="1" applyFont="1" applyFill="1" applyAlignment="1">
      <alignment horizontal="right" vertical="center"/>
    </xf>
    <xf numFmtId="1" fontId="33" fillId="0" borderId="13" xfId="65" applyNumberFormat="1" applyFont="1" applyFill="1" applyBorder="1" applyAlignment="1">
      <alignment horizontal="center" vertical="center"/>
    </xf>
    <xf numFmtId="0" fontId="32" fillId="33" borderId="14" xfId="65" applyFont="1" applyFill="1" applyBorder="1" applyAlignment="1">
      <alignment horizontal="center" vertical="center"/>
    </xf>
    <xf numFmtId="0" fontId="32" fillId="33" borderId="10" xfId="65" applyFont="1" applyFill="1" applyBorder="1" applyAlignment="1">
      <alignment horizontal="center" vertical="center" wrapText="1"/>
    </xf>
    <xf numFmtId="1" fontId="33" fillId="0" borderId="14" xfId="65" applyNumberFormat="1" applyFont="1" applyFill="1" applyBorder="1" applyAlignment="1">
      <alignment horizontal="center" vertical="center"/>
    </xf>
    <xf numFmtId="167" fontId="32" fillId="34" borderId="10" xfId="65" applyNumberFormat="1" applyFont="1" applyFill="1" applyBorder="1" applyAlignment="1">
      <alignment horizontal="right" vertical="center"/>
    </xf>
    <xf numFmtId="165" fontId="32" fillId="0" borderId="10" xfId="0" applyNumberFormat="1" applyFont="1" applyBorder="1" applyAlignment="1"/>
    <xf numFmtId="166" fontId="33" fillId="33" borderId="10" xfId="65" applyNumberFormat="1" applyFont="1" applyFill="1" applyBorder="1" applyAlignment="1">
      <alignment horizontal="left" vertical="center"/>
    </xf>
    <xf numFmtId="166" fontId="33" fillId="33" borderId="10" xfId="65" applyNumberFormat="1" applyFont="1" applyFill="1" applyBorder="1" applyAlignment="1">
      <alignment horizontal="left" vertical="center" wrapText="1"/>
    </xf>
    <xf numFmtId="0" fontId="28" fillId="33" borderId="0" xfId="0" applyFont="1" applyFill="1">
      <alignment horizontal="left" vertical="top" wrapText="1"/>
    </xf>
    <xf numFmtId="0" fontId="28" fillId="33" borderId="0" xfId="0" applyFont="1" applyFill="1" applyAlignment="1"/>
    <xf numFmtId="0" fontId="30" fillId="33" borderId="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/>
    <xf numFmtId="0" fontId="30" fillId="33" borderId="10" xfId="0" applyFont="1" applyFill="1" applyBorder="1" applyAlignment="1">
      <alignment vertical="top" wrapText="1"/>
    </xf>
    <xf numFmtId="0" fontId="28" fillId="33" borderId="11" xfId="0" applyFont="1" applyFill="1" applyBorder="1" applyAlignment="1">
      <alignment horizontal="left" vertical="top" wrapText="1"/>
    </xf>
    <xf numFmtId="0" fontId="28" fillId="33" borderId="10" xfId="0" applyFont="1" applyFill="1" applyBorder="1" applyAlignment="1">
      <alignment vertical="top" wrapText="1"/>
    </xf>
    <xf numFmtId="0" fontId="28" fillId="33" borderId="10" xfId="0" applyFont="1" applyFill="1" applyBorder="1" applyAlignment="1">
      <alignment horizontal="left" vertical="top" wrapText="1"/>
    </xf>
    <xf numFmtId="0" fontId="28" fillId="33" borderId="10" xfId="0" applyFont="1" applyFill="1" applyBorder="1" applyAlignment="1">
      <alignment vertical="center" wrapText="1"/>
    </xf>
    <xf numFmtId="0" fontId="34" fillId="33" borderId="10" xfId="0" applyFont="1" applyFill="1" applyBorder="1" applyAlignment="1">
      <alignment horizontal="left" vertical="center" wrapText="1"/>
    </xf>
    <xf numFmtId="0" fontId="28" fillId="33" borderId="10" xfId="0" applyFont="1" applyFill="1" applyBorder="1" applyAlignment="1">
      <alignment horizontal="center" vertical="top" wrapText="1"/>
    </xf>
    <xf numFmtId="0" fontId="28" fillId="33" borderId="10" xfId="0" applyFont="1" applyFill="1" applyBorder="1" applyAlignment="1">
      <alignment horizontal="center" vertical="center" wrapText="1"/>
    </xf>
    <xf numFmtId="0" fontId="34" fillId="33" borderId="11" xfId="0" applyFont="1" applyFill="1" applyBorder="1" applyAlignment="1">
      <alignment horizontal="left" vertical="top" wrapText="1"/>
    </xf>
    <xf numFmtId="0" fontId="34" fillId="33" borderId="10" xfId="0" applyFont="1" applyFill="1" applyBorder="1" applyAlignment="1">
      <alignment vertical="top" wrapText="1"/>
    </xf>
    <xf numFmtId="0" fontId="34" fillId="33" borderId="11" xfId="0" applyFont="1" applyFill="1" applyBorder="1" applyAlignment="1">
      <alignment vertical="top" wrapText="1"/>
    </xf>
    <xf numFmtId="0" fontId="28" fillId="33" borderId="10" xfId="0" applyFont="1" applyFill="1" applyBorder="1" applyAlignment="1">
      <alignment horizontal="left" vertical="center" wrapText="1"/>
    </xf>
    <xf numFmtId="164" fontId="30" fillId="33" borderId="10" xfId="42" applyNumberFormat="1" applyFont="1" applyFill="1" applyBorder="1" applyAlignment="1">
      <alignment horizontal="center" vertical="center"/>
    </xf>
    <xf numFmtId="0" fontId="30" fillId="33" borderId="10" xfId="0" applyFont="1" applyFill="1" applyBorder="1" applyAlignment="1">
      <alignment horizontal="left" vertical="top" wrapText="1"/>
    </xf>
    <xf numFmtId="0" fontId="34" fillId="33" borderId="10" xfId="0" applyFont="1" applyFill="1" applyBorder="1" applyAlignment="1">
      <alignment horizontal="left" vertical="top" wrapText="1"/>
    </xf>
    <xf numFmtId="165" fontId="28" fillId="33" borderId="10" xfId="54" applyNumberFormat="1" applyFont="1" applyFill="1" applyBorder="1" applyAlignment="1">
      <alignment horizontal="left" vertical="top" wrapText="1"/>
    </xf>
    <xf numFmtId="0" fontId="33" fillId="33" borderId="10" xfId="0" applyFont="1" applyFill="1" applyBorder="1" applyAlignment="1">
      <alignment horizontal="left" vertical="top" wrapText="1"/>
    </xf>
    <xf numFmtId="0" fontId="32" fillId="0" borderId="10" xfId="65" applyFont="1" applyFill="1" applyBorder="1" applyAlignment="1">
      <alignment horizontal="center" vertical="center" wrapText="1"/>
    </xf>
    <xf numFmtId="0" fontId="33" fillId="0" borderId="10" xfId="60" applyFont="1" applyFill="1" applyBorder="1" applyAlignment="1">
      <alignment horizontal="left" vertical="top" wrapText="1"/>
    </xf>
    <xf numFmtId="0" fontId="32" fillId="0" borderId="10" xfId="60" applyFont="1" applyFill="1" applyBorder="1" applyAlignment="1">
      <alignment horizontal="left" vertical="top" wrapText="1"/>
    </xf>
    <xf numFmtId="0" fontId="29" fillId="0" borderId="10" xfId="61" applyFont="1" applyFill="1" applyBorder="1" applyAlignment="1">
      <alignment horizontal="center" vertical="top"/>
    </xf>
    <xf numFmtId="0" fontId="34" fillId="0" borderId="10" xfId="0" applyFont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top" wrapText="1"/>
    </xf>
    <xf numFmtId="0" fontId="30" fillId="33" borderId="10" xfId="0" applyFont="1" applyFill="1" applyBorder="1" applyAlignment="1">
      <alignment horizontal="left" vertical="top" wrapText="1"/>
    </xf>
    <xf numFmtId="0" fontId="34" fillId="33" borderId="10" xfId="0" applyFont="1" applyFill="1" applyBorder="1" applyAlignment="1">
      <alignment horizontal="left" vertical="top" wrapText="1"/>
    </xf>
    <xf numFmtId="0" fontId="28" fillId="33" borderId="10" xfId="0" applyFont="1" applyFill="1" applyBorder="1" applyAlignment="1">
      <alignment horizontal="right" vertical="center" wrapText="1"/>
    </xf>
    <xf numFmtId="165" fontId="28" fillId="33" borderId="0" xfId="54" applyNumberFormat="1" applyFont="1" applyFill="1" applyAlignment="1">
      <alignment vertical="top" wrapText="1"/>
    </xf>
    <xf numFmtId="165" fontId="28" fillId="33" borderId="0" xfId="54" applyNumberFormat="1" applyFont="1" applyFill="1" applyAlignment="1"/>
    <xf numFmtId="0" fontId="33" fillId="33" borderId="10" xfId="0" applyFont="1" applyFill="1" applyBorder="1" applyAlignment="1">
      <alignment horizontal="left" vertical="center" wrapText="1"/>
    </xf>
    <xf numFmtId="170" fontId="34" fillId="33" borderId="10" xfId="0" applyNumberFormat="1" applyFont="1" applyFill="1" applyBorder="1" applyAlignment="1">
      <alignment horizontal="right" vertical="top" wrapText="1"/>
    </xf>
    <xf numFmtId="165" fontId="30" fillId="33" borderId="10" xfId="54" applyNumberFormat="1" applyFont="1" applyFill="1" applyBorder="1" applyAlignment="1">
      <alignment horizontal="right" vertical="top"/>
    </xf>
    <xf numFmtId="0" fontId="28" fillId="33" borderId="10" xfId="44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top" wrapText="1"/>
    </xf>
    <xf numFmtId="0" fontId="30" fillId="0" borderId="0" xfId="0" applyFont="1" applyFill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32" fillId="0" borderId="10" xfId="58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top" wrapText="1"/>
    </xf>
    <xf numFmtId="0" fontId="29" fillId="0" borderId="0" xfId="0" applyFont="1" applyFill="1" applyAlignment="1">
      <alignment horizontal="center" vertical="top" wrapText="1"/>
    </xf>
    <xf numFmtId="0" fontId="28" fillId="0" borderId="0" xfId="0" applyFont="1" applyFill="1" applyAlignment="1">
      <alignment horizontal="center"/>
    </xf>
    <xf numFmtId="0" fontId="29" fillId="0" borderId="12" xfId="0" applyFont="1" applyFill="1" applyBorder="1" applyAlignment="1">
      <alignment horizontal="center" vertical="center"/>
    </xf>
    <xf numFmtId="0" fontId="29" fillId="0" borderId="13" xfId="0" applyFont="1" applyFill="1" applyBorder="1" applyAlignment="1">
      <alignment horizontal="center" vertical="center"/>
    </xf>
    <xf numFmtId="0" fontId="29" fillId="0" borderId="14" xfId="0" applyFont="1" applyFill="1" applyBorder="1" applyAlignment="1">
      <alignment horizontal="center" vertical="center"/>
    </xf>
    <xf numFmtId="0" fontId="32" fillId="0" borderId="11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29" fillId="33" borderId="15" xfId="0" applyFont="1" applyFill="1" applyBorder="1" applyAlignment="1">
      <alignment horizontal="center" vertical="top"/>
    </xf>
    <xf numFmtId="49" fontId="32" fillId="0" borderId="10" xfId="0" applyNumberFormat="1" applyFont="1" applyBorder="1" applyAlignment="1">
      <alignment horizontal="center" vertical="top"/>
    </xf>
    <xf numFmtId="49" fontId="32" fillId="0" borderId="12" xfId="0" applyNumberFormat="1" applyFont="1" applyBorder="1" applyAlignment="1">
      <alignment horizontal="center"/>
    </xf>
    <xf numFmtId="49" fontId="32" fillId="0" borderId="14" xfId="0" applyNumberFormat="1" applyFont="1" applyBorder="1" applyAlignment="1">
      <alignment horizontal="center"/>
    </xf>
    <xf numFmtId="49" fontId="32" fillId="0" borderId="13" xfId="0" applyNumberFormat="1" applyFont="1" applyBorder="1" applyAlignment="1">
      <alignment horizontal="center"/>
    </xf>
    <xf numFmtId="0" fontId="29" fillId="0" borderId="12" xfId="0" applyFont="1" applyBorder="1" applyAlignment="1">
      <alignment horizontal="center"/>
    </xf>
    <xf numFmtId="0" fontId="29" fillId="0" borderId="13" xfId="0" applyFont="1" applyBorder="1" applyAlignment="1">
      <alignment horizontal="center"/>
    </xf>
    <xf numFmtId="0" fontId="32" fillId="0" borderId="10" xfId="0" applyFont="1" applyBorder="1" applyAlignment="1">
      <alignment horizontal="center" vertical="top"/>
    </xf>
    <xf numFmtId="0" fontId="32" fillId="0" borderId="19" xfId="0" applyFont="1" applyBorder="1" applyAlignment="1">
      <alignment horizontal="left" vertical="center" wrapText="1"/>
    </xf>
    <xf numFmtId="0" fontId="32" fillId="0" borderId="15" xfId="0" applyFont="1" applyBorder="1" applyAlignment="1">
      <alignment horizontal="left" vertical="center" wrapText="1"/>
    </xf>
    <xf numFmtId="0" fontId="29" fillId="0" borderId="0" xfId="0" applyFont="1" applyFill="1" applyAlignment="1">
      <alignment horizontal="center"/>
    </xf>
    <xf numFmtId="0" fontId="32" fillId="0" borderId="0" xfId="0" applyFont="1" applyFill="1" applyAlignment="1">
      <alignment horizontal="center" vertical="center" wrapText="1"/>
    </xf>
    <xf numFmtId="0" fontId="29" fillId="0" borderId="16" xfId="44" applyFont="1" applyFill="1" applyBorder="1" applyAlignment="1">
      <alignment horizontal="center" vertical="center" wrapText="1"/>
    </xf>
    <xf numFmtId="0" fontId="29" fillId="0" borderId="18" xfId="44" applyFont="1" applyFill="1" applyBorder="1" applyAlignment="1">
      <alignment horizontal="center" vertical="center" wrapText="1"/>
    </xf>
    <xf numFmtId="0" fontId="29" fillId="0" borderId="17" xfId="44" applyFont="1" applyFill="1" applyBorder="1" applyAlignment="1">
      <alignment horizontal="center" vertical="center" wrapText="1"/>
    </xf>
    <xf numFmtId="0" fontId="29" fillId="0" borderId="12" xfId="44" applyFont="1" applyFill="1" applyBorder="1" applyAlignment="1">
      <alignment horizontal="center" vertical="center" wrapText="1"/>
    </xf>
    <xf numFmtId="0" fontId="29" fillId="0" borderId="14" xfId="44" applyFont="1" applyFill="1" applyBorder="1" applyAlignment="1">
      <alignment horizontal="center" vertical="center" wrapText="1"/>
    </xf>
    <xf numFmtId="0" fontId="29" fillId="0" borderId="11" xfId="44" applyFont="1" applyFill="1" applyBorder="1" applyAlignment="1">
      <alignment horizontal="center" vertical="center" wrapText="1"/>
    </xf>
    <xf numFmtId="0" fontId="29" fillId="0" borderId="19" xfId="44" applyFont="1" applyFill="1" applyBorder="1" applyAlignment="1">
      <alignment horizontal="center" vertical="center" wrapText="1"/>
    </xf>
    <xf numFmtId="0" fontId="29" fillId="0" borderId="15" xfId="44" applyFont="1" applyFill="1" applyBorder="1" applyAlignment="1">
      <alignment horizontal="center" vertical="center" wrapText="1"/>
    </xf>
    <xf numFmtId="166" fontId="29" fillId="0" borderId="0" xfId="49" applyNumberFormat="1" applyFont="1" applyFill="1" applyAlignment="1">
      <alignment horizontal="right" vertical="center"/>
    </xf>
    <xf numFmtId="166" fontId="32" fillId="0" borderId="0" xfId="49" applyNumberFormat="1" applyFont="1" applyFill="1" applyAlignment="1">
      <alignment horizontal="right" vertical="center"/>
    </xf>
    <xf numFmtId="166" fontId="32" fillId="0" borderId="0" xfId="65" applyNumberFormat="1" applyFont="1" applyFill="1" applyAlignment="1">
      <alignment horizontal="center" vertical="center"/>
    </xf>
    <xf numFmtId="0" fontId="32" fillId="33" borderId="11" xfId="65" applyFont="1" applyFill="1" applyBorder="1" applyAlignment="1">
      <alignment horizontal="center" vertical="center" wrapText="1"/>
    </xf>
    <xf numFmtId="0" fontId="32" fillId="33" borderId="19" xfId="65" applyFont="1" applyFill="1" applyBorder="1" applyAlignment="1">
      <alignment horizontal="center" vertical="center" wrapText="1"/>
    </xf>
    <xf numFmtId="0" fontId="32" fillId="33" borderId="15" xfId="65" applyFont="1" applyFill="1" applyBorder="1" applyAlignment="1">
      <alignment horizontal="center" vertical="center" wrapText="1"/>
    </xf>
    <xf numFmtId="0" fontId="32" fillId="33" borderId="14" xfId="65" applyFont="1" applyFill="1" applyBorder="1" applyAlignment="1">
      <alignment horizontal="left" vertical="center" wrapText="1"/>
    </xf>
    <xf numFmtId="0" fontId="37" fillId="33" borderId="10" xfId="65" applyFont="1" applyFill="1" applyBorder="1" applyAlignment="1">
      <alignment horizontal="center" vertical="center" wrapText="1"/>
    </xf>
    <xf numFmtId="0" fontId="32" fillId="34" borderId="11" xfId="65" applyFont="1" applyFill="1" applyBorder="1" applyAlignment="1">
      <alignment horizontal="center" vertical="center"/>
    </xf>
    <xf numFmtId="0" fontId="32" fillId="34" borderId="19" xfId="65" applyFont="1" applyFill="1" applyBorder="1" applyAlignment="1">
      <alignment horizontal="center" vertical="center"/>
    </xf>
    <xf numFmtId="0" fontId="32" fillId="34" borderId="15" xfId="65" applyFont="1" applyFill="1" applyBorder="1" applyAlignment="1">
      <alignment horizontal="center" vertical="center"/>
    </xf>
    <xf numFmtId="0" fontId="32" fillId="0" borderId="0" xfId="65" applyFont="1" applyFill="1" applyAlignment="1">
      <alignment horizontal="center" vertical="center" wrapText="1"/>
    </xf>
    <xf numFmtId="0" fontId="32" fillId="0" borderId="10" xfId="65" applyFont="1" applyFill="1" applyBorder="1" applyAlignment="1">
      <alignment horizontal="center" vertical="center" wrapText="1"/>
    </xf>
    <xf numFmtId="166" fontId="32" fillId="0" borderId="10" xfId="65" applyNumberFormat="1" applyFont="1" applyFill="1" applyBorder="1" applyAlignment="1">
      <alignment horizontal="center" vertical="center" wrapText="1"/>
    </xf>
    <xf numFmtId="1" fontId="33" fillId="0" borderId="13" xfId="65" applyNumberFormat="1" applyFont="1" applyFill="1" applyBorder="1" applyAlignment="1">
      <alignment horizontal="center" vertical="center"/>
    </xf>
    <xf numFmtId="0" fontId="28" fillId="33" borderId="11" xfId="0" applyFont="1" applyFill="1" applyBorder="1" applyAlignment="1">
      <alignment horizontal="left" vertical="top" wrapText="1"/>
    </xf>
    <xf numFmtId="0" fontId="28" fillId="33" borderId="15" xfId="0" applyFont="1" applyFill="1" applyBorder="1" applyAlignment="1">
      <alignment horizontal="left" vertical="top" wrapText="1"/>
    </xf>
    <xf numFmtId="165" fontId="28" fillId="33" borderId="11" xfId="54" applyNumberFormat="1" applyFont="1" applyFill="1" applyBorder="1" applyAlignment="1">
      <alignment horizontal="center" vertical="top" wrapText="1"/>
    </xf>
    <xf numFmtId="165" fontId="28" fillId="33" borderId="19" xfId="54" applyNumberFormat="1" applyFont="1" applyFill="1" applyBorder="1" applyAlignment="1">
      <alignment horizontal="center" vertical="top" wrapText="1"/>
    </xf>
    <xf numFmtId="165" fontId="28" fillId="33" borderId="15" xfId="54" applyNumberFormat="1" applyFont="1" applyFill="1" applyBorder="1" applyAlignment="1">
      <alignment horizontal="center" vertical="top" wrapText="1"/>
    </xf>
    <xf numFmtId="0" fontId="28" fillId="33" borderId="19" xfId="0" applyFont="1" applyFill="1" applyBorder="1" applyAlignment="1">
      <alignment horizontal="center" vertical="top" wrapText="1"/>
    </xf>
    <xf numFmtId="0" fontId="28" fillId="33" borderId="15" xfId="0" applyFont="1" applyFill="1" applyBorder="1" applyAlignment="1">
      <alignment horizontal="center" vertical="top" wrapText="1"/>
    </xf>
    <xf numFmtId="0" fontId="28" fillId="33" borderId="19" xfId="0" applyFont="1" applyFill="1" applyBorder="1" applyAlignment="1">
      <alignment horizontal="center"/>
    </xf>
    <xf numFmtId="0" fontId="28" fillId="33" borderId="15" xfId="0" applyFont="1" applyFill="1" applyBorder="1" applyAlignment="1">
      <alignment horizontal="center"/>
    </xf>
    <xf numFmtId="0" fontId="28" fillId="33" borderId="11" xfId="0" applyFont="1" applyFill="1" applyBorder="1" applyAlignment="1">
      <alignment horizontal="center" vertical="top" wrapText="1"/>
    </xf>
    <xf numFmtId="0" fontId="28" fillId="33" borderId="10" xfId="0" applyFont="1" applyFill="1" applyBorder="1" applyAlignment="1">
      <alignment horizontal="left" vertical="center"/>
    </xf>
    <xf numFmtId="0" fontId="30" fillId="33" borderId="10" xfId="0" applyFont="1" applyFill="1" applyBorder="1" applyAlignment="1">
      <alignment horizontal="left" vertical="top" wrapText="1"/>
    </xf>
    <xf numFmtId="0" fontId="34" fillId="33" borderId="10" xfId="0" applyFont="1" applyFill="1" applyBorder="1" applyAlignment="1">
      <alignment horizontal="left" vertical="top" wrapText="1"/>
    </xf>
    <xf numFmtId="0" fontId="30" fillId="33" borderId="19" xfId="0" applyFont="1" applyFill="1" applyBorder="1" applyAlignment="1">
      <alignment horizontal="center" vertical="top" wrapText="1"/>
    </xf>
    <xf numFmtId="0" fontId="30" fillId="33" borderId="15" xfId="0" applyFont="1" applyFill="1" applyBorder="1" applyAlignment="1">
      <alignment horizontal="center" vertical="top" wrapText="1"/>
    </xf>
    <xf numFmtId="0" fontId="28" fillId="33" borderId="20" xfId="0" applyNumberFormat="1" applyFont="1" applyFill="1" applyBorder="1" applyAlignment="1">
      <alignment horizontal="right" vertical="center" wrapText="1"/>
    </xf>
    <xf numFmtId="0" fontId="30" fillId="33" borderId="11" xfId="0" applyFont="1" applyFill="1" applyBorder="1" applyAlignment="1">
      <alignment horizontal="left" vertical="center"/>
    </xf>
    <xf numFmtId="0" fontId="30" fillId="33" borderId="19" xfId="0" applyFont="1" applyFill="1" applyBorder="1" applyAlignment="1">
      <alignment horizontal="left" vertical="center"/>
    </xf>
    <xf numFmtId="0" fontId="30" fillId="33" borderId="15" xfId="0" applyFont="1" applyFill="1" applyBorder="1" applyAlignment="1">
      <alignment horizontal="left" vertical="center"/>
    </xf>
    <xf numFmtId="165" fontId="28" fillId="33" borderId="0" xfId="54" applyNumberFormat="1" applyFont="1" applyFill="1" applyAlignment="1">
      <alignment horizontal="center" vertical="top" wrapText="1"/>
    </xf>
    <xf numFmtId="165" fontId="28" fillId="33" borderId="0" xfId="54" applyNumberFormat="1" applyFont="1" applyFill="1" applyAlignment="1">
      <alignment horizontal="center"/>
    </xf>
    <xf numFmtId="0" fontId="30" fillId="33" borderId="0" xfId="0" applyNumberFormat="1" applyFont="1" applyFill="1" applyBorder="1" applyAlignment="1">
      <alignment horizontal="center" vertical="center" wrapText="1"/>
    </xf>
    <xf numFmtId="0" fontId="30" fillId="33" borderId="10" xfId="0" applyFont="1" applyFill="1" applyBorder="1" applyAlignment="1">
      <alignment horizontal="center" vertical="top"/>
    </xf>
    <xf numFmtId="0" fontId="30" fillId="33" borderId="11" xfId="0" applyFont="1" applyFill="1" applyBorder="1" applyAlignment="1">
      <alignment horizontal="center" vertical="center" wrapText="1"/>
    </xf>
    <xf numFmtId="0" fontId="30" fillId="33" borderId="19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</cellXfs>
  <cellStyles count="7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4" builtinId="3"/>
    <cellStyle name="Comma 2" xfId="53"/>
    <cellStyle name="Comma 2 3" xfId="52"/>
    <cellStyle name="Comma 3" xfId="66"/>
    <cellStyle name="Comma 4" xfId="46"/>
    <cellStyle name="Comma 7" xfId="48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 2" xfId="45"/>
    <cellStyle name="Normal 12" xfId="61"/>
    <cellStyle name="Normal 2" xfId="49"/>
    <cellStyle name="Normal 2 2 2" xfId="67"/>
    <cellStyle name="Normal 2 4" xfId="47"/>
    <cellStyle name="Normal 3" xfId="56"/>
    <cellStyle name="Normal 4" xfId="57"/>
    <cellStyle name="Normal 4 2" xfId="50"/>
    <cellStyle name="Normal 5" xfId="55"/>
    <cellStyle name="Normal 6" xfId="65"/>
    <cellStyle name="Normal 8" xfId="44"/>
    <cellStyle name="Note" xfId="15" builtinId="10" customBuiltin="1"/>
    <cellStyle name="Output" xfId="10" builtinId="21" customBuiltin="1"/>
    <cellStyle name="Percent 2" xfId="68"/>
    <cellStyle name="SN_241" xfId="42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Обычный 16" xfId="62"/>
    <cellStyle name="Обычный 17" xfId="63"/>
    <cellStyle name="Обычный 2" xfId="51"/>
    <cellStyle name="Обычный 2 3" xfId="69"/>
    <cellStyle name="Обычный 25" xfId="64"/>
    <cellStyle name="Обычный 6" xfId="58"/>
    <cellStyle name="Обычный 7" xfId="60"/>
    <cellStyle name="Финансовый 16" xfId="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2"/>
  <sheetViews>
    <sheetView tabSelected="1" zoomScale="70" zoomScaleNormal="70" zoomScaleSheetLayoutView="115" workbookViewId="0">
      <selection activeCell="A31" sqref="A31"/>
    </sheetView>
  </sheetViews>
  <sheetFormatPr defaultColWidth="9.140625" defaultRowHeight="17.25"/>
  <cols>
    <col min="1" max="1" width="10.7109375" style="1" customWidth="1"/>
    <col min="2" max="2" width="15" style="1" customWidth="1"/>
    <col min="3" max="3" width="81" style="2" customWidth="1"/>
    <col min="4" max="6" width="15.42578125" style="2" customWidth="1"/>
    <col min="7" max="7" width="23" style="1" customWidth="1"/>
    <col min="8" max="8" width="23.42578125" style="1" customWidth="1"/>
    <col min="9" max="10" width="9.5703125" style="1" bestFit="1" customWidth="1"/>
    <col min="11" max="16384" width="9.140625" style="1"/>
  </cols>
  <sheetData>
    <row r="1" spans="1:7" ht="18" customHeight="1">
      <c r="D1" s="160" t="s">
        <v>10</v>
      </c>
      <c r="E1" s="160"/>
      <c r="F1" s="160"/>
    </row>
    <row r="2" spans="1:7">
      <c r="D2" s="161" t="s">
        <v>54</v>
      </c>
      <c r="E2" s="161"/>
      <c r="F2" s="161"/>
      <c r="G2" s="3"/>
    </row>
    <row r="3" spans="1:7">
      <c r="D3" s="161" t="s">
        <v>22</v>
      </c>
      <c r="E3" s="161"/>
      <c r="F3" s="161"/>
      <c r="G3" s="3"/>
    </row>
    <row r="4" spans="1:7" ht="75.75" customHeight="1">
      <c r="A4" s="155" t="s">
        <v>112</v>
      </c>
      <c r="B4" s="155"/>
      <c r="C4" s="155"/>
      <c r="D4" s="155"/>
      <c r="E4" s="155"/>
      <c r="F4" s="155"/>
    </row>
    <row r="5" spans="1:7" ht="19.5" customHeight="1">
      <c r="A5" s="29"/>
      <c r="B5" s="29"/>
      <c r="C5" s="29"/>
      <c r="D5" s="29"/>
      <c r="E5" s="29"/>
      <c r="F5" s="4" t="s">
        <v>98</v>
      </c>
    </row>
    <row r="6" spans="1:7" s="3" customFormat="1" ht="56.25" customHeight="1">
      <c r="A6" s="156" t="s">
        <v>11</v>
      </c>
      <c r="B6" s="156"/>
      <c r="C6" s="156" t="s">
        <v>12</v>
      </c>
      <c r="D6" s="156" t="s">
        <v>13</v>
      </c>
      <c r="E6" s="156"/>
      <c r="F6" s="156"/>
      <c r="G6" s="5"/>
    </row>
    <row r="7" spans="1:7" s="3" customFormat="1" ht="37.5" customHeight="1">
      <c r="A7" s="6" t="s">
        <v>14</v>
      </c>
      <c r="B7" s="6" t="s">
        <v>15</v>
      </c>
      <c r="C7" s="156"/>
      <c r="D7" s="54" t="s">
        <v>66</v>
      </c>
      <c r="E7" s="55" t="s">
        <v>65</v>
      </c>
      <c r="F7" s="55" t="s">
        <v>18</v>
      </c>
      <c r="G7" s="5"/>
    </row>
    <row r="8" spans="1:7">
      <c r="A8" s="7"/>
      <c r="B8" s="7"/>
      <c r="C8" s="8" t="s">
        <v>1</v>
      </c>
      <c r="D8" s="60">
        <f t="shared" ref="D8:E8" si="0">D10+D30</f>
        <v>0</v>
      </c>
      <c r="E8" s="60">
        <f t="shared" si="0"/>
        <v>0</v>
      </c>
      <c r="F8" s="60">
        <f>F10+F30</f>
        <v>0</v>
      </c>
    </row>
    <row r="9" spans="1:7">
      <c r="A9" s="7"/>
      <c r="B9" s="7"/>
      <c r="C9" s="30" t="s">
        <v>47</v>
      </c>
      <c r="D9" s="30"/>
      <c r="E9" s="30"/>
      <c r="F9" s="61"/>
    </row>
    <row r="10" spans="1:7" s="9" customFormat="1" ht="18" customHeight="1">
      <c r="A10" s="157" t="s">
        <v>48</v>
      </c>
      <c r="B10" s="157"/>
      <c r="C10" s="157"/>
      <c r="D10" s="62">
        <f t="shared" ref="D10:E10" si="1">+D12</f>
        <v>0</v>
      </c>
      <c r="E10" s="62">
        <f t="shared" si="1"/>
        <v>0</v>
      </c>
      <c r="F10" s="62">
        <f>+F12</f>
        <v>0</v>
      </c>
    </row>
    <row r="11" spans="1:7" s="10" customFormat="1">
      <c r="A11" s="158">
        <v>1139</v>
      </c>
      <c r="B11" s="158"/>
      <c r="C11" s="140" t="s">
        <v>2</v>
      </c>
      <c r="D11" s="140"/>
      <c r="E11" s="140"/>
      <c r="F11" s="63"/>
    </row>
    <row r="12" spans="1:7" s="10" customFormat="1">
      <c r="A12" s="158"/>
      <c r="B12" s="158"/>
      <c r="C12" s="141" t="s">
        <v>49</v>
      </c>
      <c r="D12" s="62">
        <f t="shared" ref="D12:F12" si="2">+D19+D25</f>
        <v>0</v>
      </c>
      <c r="E12" s="62">
        <f t="shared" si="2"/>
        <v>0</v>
      </c>
      <c r="F12" s="62">
        <f t="shared" si="2"/>
        <v>0</v>
      </c>
    </row>
    <row r="13" spans="1:7" s="10" customFormat="1">
      <c r="A13" s="158"/>
      <c r="B13" s="158"/>
      <c r="C13" s="11" t="s">
        <v>3</v>
      </c>
      <c r="D13" s="11"/>
      <c r="E13" s="11"/>
      <c r="F13" s="63"/>
    </row>
    <row r="14" spans="1:7" s="10" customFormat="1" ht="34.5">
      <c r="A14" s="158"/>
      <c r="B14" s="158"/>
      <c r="C14" s="13" t="s">
        <v>50</v>
      </c>
      <c r="D14" s="13"/>
      <c r="E14" s="13"/>
      <c r="F14" s="63"/>
    </row>
    <row r="15" spans="1:7" s="10" customFormat="1">
      <c r="A15" s="158"/>
      <c r="B15" s="158"/>
      <c r="C15" s="11" t="s">
        <v>4</v>
      </c>
      <c r="D15" s="11"/>
      <c r="E15" s="11"/>
      <c r="F15" s="63"/>
    </row>
    <row r="16" spans="1:7" s="10" customFormat="1" ht="34.5">
      <c r="A16" s="158"/>
      <c r="B16" s="158"/>
      <c r="C16" s="13" t="s">
        <v>51</v>
      </c>
      <c r="D16" s="13"/>
      <c r="E16" s="13"/>
      <c r="F16" s="63"/>
    </row>
    <row r="17" spans="1:6" s="10" customFormat="1">
      <c r="A17" s="158"/>
      <c r="B17" s="158"/>
      <c r="C17" s="142" t="s">
        <v>5</v>
      </c>
      <c r="D17" s="142"/>
      <c r="E17" s="142"/>
      <c r="F17" s="63"/>
    </row>
    <row r="18" spans="1:6" s="10" customFormat="1">
      <c r="A18" s="158"/>
      <c r="B18" s="158">
        <v>11001</v>
      </c>
      <c r="C18" s="11" t="s">
        <v>6</v>
      </c>
      <c r="D18" s="11"/>
      <c r="E18" s="11"/>
      <c r="F18" s="63"/>
    </row>
    <row r="19" spans="1:6" s="10" customFormat="1">
      <c r="A19" s="158"/>
      <c r="B19" s="158"/>
      <c r="C19" s="12" t="s">
        <v>49</v>
      </c>
      <c r="D19" s="62">
        <v>5645</v>
      </c>
      <c r="E19" s="62">
        <v>5645</v>
      </c>
      <c r="F19" s="62">
        <v>5645</v>
      </c>
    </row>
    <row r="20" spans="1:6" s="10" customFormat="1">
      <c r="A20" s="158"/>
      <c r="B20" s="158"/>
      <c r="C20" s="11" t="s">
        <v>7</v>
      </c>
      <c r="D20" s="11"/>
      <c r="E20" s="11"/>
      <c r="F20" s="63"/>
    </row>
    <row r="21" spans="1:6" s="10" customFormat="1" ht="54" customHeight="1">
      <c r="A21" s="158"/>
      <c r="B21" s="158"/>
      <c r="C21" s="13" t="s">
        <v>52</v>
      </c>
      <c r="D21" s="13"/>
      <c r="E21" s="13"/>
      <c r="F21" s="63"/>
    </row>
    <row r="22" spans="1:6" s="10" customFormat="1">
      <c r="A22" s="158"/>
      <c r="B22" s="158"/>
      <c r="C22" s="11" t="s">
        <v>8</v>
      </c>
      <c r="D22" s="11"/>
      <c r="E22" s="11"/>
      <c r="F22" s="63"/>
    </row>
    <row r="23" spans="1:6" s="10" customFormat="1">
      <c r="A23" s="158"/>
      <c r="B23" s="158"/>
      <c r="C23" s="13" t="s">
        <v>53</v>
      </c>
      <c r="D23" s="13"/>
      <c r="E23" s="13"/>
      <c r="F23" s="63"/>
    </row>
    <row r="24" spans="1:6" s="10" customFormat="1">
      <c r="A24" s="162"/>
      <c r="B24" s="158">
        <v>11001</v>
      </c>
      <c r="C24" s="11" t="s">
        <v>6</v>
      </c>
      <c r="D24" s="11"/>
      <c r="E24" s="11"/>
      <c r="F24" s="63"/>
    </row>
    <row r="25" spans="1:6" s="10" customFormat="1">
      <c r="A25" s="163"/>
      <c r="B25" s="158"/>
      <c r="C25" s="12" t="s">
        <v>49</v>
      </c>
      <c r="D25" s="64">
        <v>-5645</v>
      </c>
      <c r="E25" s="64">
        <v>-5645</v>
      </c>
      <c r="F25" s="64">
        <v>-5645</v>
      </c>
    </row>
    <row r="26" spans="1:6" s="10" customFormat="1">
      <c r="A26" s="163"/>
      <c r="B26" s="158"/>
      <c r="C26" s="11" t="s">
        <v>7</v>
      </c>
      <c r="D26" s="35"/>
      <c r="E26" s="35"/>
      <c r="F26" s="34"/>
    </row>
    <row r="27" spans="1:6" s="10" customFormat="1" ht="53.25" customHeight="1">
      <c r="A27" s="163"/>
      <c r="B27" s="158"/>
      <c r="C27" s="13" t="s">
        <v>52</v>
      </c>
      <c r="D27" s="36"/>
      <c r="E27" s="36"/>
      <c r="F27" s="34"/>
    </row>
    <row r="28" spans="1:6" s="10" customFormat="1">
      <c r="A28" s="163"/>
      <c r="B28" s="158"/>
      <c r="C28" s="11" t="s">
        <v>8</v>
      </c>
      <c r="D28" s="35"/>
      <c r="E28" s="35"/>
      <c r="F28" s="34"/>
    </row>
    <row r="29" spans="1:6" s="10" customFormat="1">
      <c r="A29" s="164"/>
      <c r="B29" s="158"/>
      <c r="C29" s="13" t="s">
        <v>53</v>
      </c>
      <c r="D29" s="36"/>
      <c r="E29" s="36"/>
      <c r="F29" s="34"/>
    </row>
    <row r="30" spans="1:6" ht="16.149999999999999" customHeight="1">
      <c r="A30" s="159" t="s">
        <v>43</v>
      </c>
      <c r="B30" s="159"/>
      <c r="C30" s="159"/>
      <c r="D30" s="65">
        <f>D32</f>
        <v>0</v>
      </c>
      <c r="E30" s="65">
        <f t="shared" ref="E30:F30" si="3">E32</f>
        <v>0</v>
      </c>
      <c r="F30" s="65">
        <f t="shared" si="3"/>
        <v>0</v>
      </c>
    </row>
    <row r="31" spans="1:6">
      <c r="A31" s="8">
        <v>1148</v>
      </c>
      <c r="B31" s="7"/>
      <c r="C31" s="14" t="s">
        <v>2</v>
      </c>
      <c r="D31" s="56"/>
      <c r="E31" s="56"/>
      <c r="F31" s="66"/>
    </row>
    <row r="32" spans="1:6">
      <c r="A32" s="7"/>
      <c r="B32" s="7"/>
      <c r="C32" s="8" t="s">
        <v>88</v>
      </c>
      <c r="D32" s="64">
        <f>D39+D45</f>
        <v>0</v>
      </c>
      <c r="E32" s="64">
        <f t="shared" ref="E32:F32" si="4">E39+E45</f>
        <v>0</v>
      </c>
      <c r="F32" s="64">
        <f t="shared" si="4"/>
        <v>0</v>
      </c>
    </row>
    <row r="33" spans="1:6">
      <c r="A33" s="7"/>
      <c r="B33" s="7"/>
      <c r="C33" s="14" t="s">
        <v>3</v>
      </c>
      <c r="D33" s="37"/>
      <c r="E33" s="37"/>
      <c r="F33" s="33"/>
    </row>
    <row r="34" spans="1:6" ht="54" customHeight="1">
      <c r="A34" s="7"/>
      <c r="B34" s="7"/>
      <c r="C34" s="30" t="s">
        <v>89</v>
      </c>
      <c r="D34" s="33"/>
      <c r="E34" s="33"/>
      <c r="F34" s="33"/>
    </row>
    <row r="35" spans="1:6">
      <c r="A35" s="7"/>
      <c r="B35" s="7"/>
      <c r="C35" s="14" t="s">
        <v>4</v>
      </c>
      <c r="D35" s="37"/>
      <c r="E35" s="37"/>
      <c r="F35" s="33"/>
    </row>
    <row r="36" spans="1:6" ht="51.75">
      <c r="A36" s="7"/>
      <c r="B36" s="7"/>
      <c r="C36" s="30" t="s">
        <v>100</v>
      </c>
      <c r="D36" s="33"/>
      <c r="E36" s="33"/>
      <c r="F36" s="33"/>
    </row>
    <row r="37" spans="1:6" ht="18.600000000000001" customHeight="1">
      <c r="A37" s="154" t="s">
        <v>5</v>
      </c>
      <c r="B37" s="154"/>
      <c r="C37" s="154"/>
      <c r="D37" s="154"/>
      <c r="E37" s="154"/>
      <c r="F37" s="154"/>
    </row>
    <row r="38" spans="1:6">
      <c r="A38" s="32"/>
      <c r="B38" s="8">
        <v>11001</v>
      </c>
      <c r="C38" s="14" t="s">
        <v>6</v>
      </c>
      <c r="D38" s="37"/>
      <c r="E38" s="37"/>
      <c r="F38" s="38"/>
    </row>
    <row r="39" spans="1:6">
      <c r="A39" s="32"/>
      <c r="B39" s="32"/>
      <c r="C39" s="8" t="s">
        <v>99</v>
      </c>
      <c r="D39" s="64">
        <v>-5645</v>
      </c>
      <c r="E39" s="64">
        <v>-5645</v>
      </c>
      <c r="F39" s="64">
        <v>-5645</v>
      </c>
    </row>
    <row r="40" spans="1:6" ht="17.45" customHeight="1">
      <c r="A40" s="32"/>
      <c r="B40" s="32"/>
      <c r="C40" s="14" t="s">
        <v>7</v>
      </c>
      <c r="D40" s="56"/>
      <c r="E40" s="56"/>
      <c r="F40" s="67"/>
    </row>
    <row r="41" spans="1:6" ht="51.75">
      <c r="A41" s="32"/>
      <c r="B41" s="32"/>
      <c r="C41" s="30" t="s">
        <v>101</v>
      </c>
      <c r="D41" s="68"/>
      <c r="E41" s="68"/>
      <c r="F41" s="67"/>
    </row>
    <row r="42" spans="1:6">
      <c r="A42" s="32"/>
      <c r="B42" s="32"/>
      <c r="C42" s="14" t="s">
        <v>8</v>
      </c>
      <c r="D42" s="56"/>
      <c r="E42" s="56"/>
      <c r="F42" s="67"/>
    </row>
    <row r="43" spans="1:6">
      <c r="A43" s="32"/>
      <c r="B43" s="32"/>
      <c r="C43" s="30" t="s">
        <v>44</v>
      </c>
      <c r="D43" s="68"/>
      <c r="E43" s="68"/>
      <c r="F43" s="67"/>
    </row>
    <row r="44" spans="1:6">
      <c r="A44" s="32"/>
      <c r="B44" s="8">
        <v>32004</v>
      </c>
      <c r="C44" s="14" t="s">
        <v>6</v>
      </c>
      <c r="D44" s="37"/>
      <c r="E44" s="37"/>
      <c r="F44" s="38"/>
    </row>
    <row r="45" spans="1:6" ht="34.5">
      <c r="A45" s="32"/>
      <c r="B45" s="32"/>
      <c r="C45" s="57" t="s">
        <v>102</v>
      </c>
      <c r="D45" s="64">
        <v>5645</v>
      </c>
      <c r="E45" s="64">
        <v>5645</v>
      </c>
      <c r="F45" s="64">
        <v>5645</v>
      </c>
    </row>
    <row r="46" spans="1:6" ht="17.45" customHeight="1">
      <c r="A46" s="32"/>
      <c r="B46" s="32"/>
      <c r="C46" s="58" t="s">
        <v>7</v>
      </c>
      <c r="D46" s="37"/>
      <c r="E46" s="37"/>
      <c r="F46" s="39"/>
    </row>
    <row r="47" spans="1:6" ht="36" customHeight="1">
      <c r="A47" s="32"/>
      <c r="B47" s="32"/>
      <c r="C47" s="59" t="s">
        <v>103</v>
      </c>
      <c r="D47" s="33"/>
      <c r="E47" s="33"/>
      <c r="F47" s="39"/>
    </row>
    <row r="48" spans="1:6">
      <c r="A48" s="32"/>
      <c r="B48" s="32"/>
      <c r="C48" s="14" t="s">
        <v>8</v>
      </c>
      <c r="D48" s="37"/>
      <c r="E48" s="37"/>
      <c r="F48" s="39"/>
    </row>
    <row r="49" spans="1:6" ht="34.5">
      <c r="A49" s="32"/>
      <c r="B49" s="32"/>
      <c r="C49" s="30" t="s">
        <v>110</v>
      </c>
      <c r="D49" s="33"/>
      <c r="E49" s="33"/>
      <c r="F49" s="39"/>
    </row>
    <row r="52" spans="1:6">
      <c r="D52" s="15"/>
      <c r="E52" s="15"/>
    </row>
    <row r="53" spans="1:6">
      <c r="D53" s="15"/>
      <c r="E53" s="15"/>
    </row>
    <row r="54" spans="1:6">
      <c r="D54" s="15"/>
      <c r="E54" s="15"/>
    </row>
    <row r="55" spans="1:6">
      <c r="D55" s="15"/>
      <c r="E55" s="15"/>
    </row>
    <row r="56" spans="1:6">
      <c r="D56" s="15"/>
      <c r="E56" s="15"/>
    </row>
    <row r="57" spans="1:6">
      <c r="D57" s="15"/>
      <c r="E57" s="15"/>
    </row>
    <row r="58" spans="1:6">
      <c r="D58" s="15"/>
      <c r="E58" s="15"/>
    </row>
    <row r="61" spans="1:6">
      <c r="D61" s="15"/>
    </row>
    <row r="62" spans="1:6">
      <c r="D62" s="15"/>
    </row>
  </sheetData>
  <mergeCells count="15">
    <mergeCell ref="D1:F1"/>
    <mergeCell ref="D2:F2"/>
    <mergeCell ref="D3:F3"/>
    <mergeCell ref="A24:A29"/>
    <mergeCell ref="D6:F6"/>
    <mergeCell ref="A37:F37"/>
    <mergeCell ref="A4:F4"/>
    <mergeCell ref="A6:B6"/>
    <mergeCell ref="C6:C7"/>
    <mergeCell ref="A10:C10"/>
    <mergeCell ref="A11:A23"/>
    <mergeCell ref="B11:B17"/>
    <mergeCell ref="B18:B23"/>
    <mergeCell ref="A30:C30"/>
    <mergeCell ref="B24:B29"/>
  </mergeCells>
  <pageMargins left="0.75" right="0.75" top="1" bottom="1" header="0.5" footer="0.5"/>
  <pageSetup paperSize="9" scale="59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O52"/>
  <sheetViews>
    <sheetView topLeftCell="A13" zoomScaleNormal="100" workbookViewId="0">
      <selection activeCell="G28" sqref="G28"/>
    </sheetView>
  </sheetViews>
  <sheetFormatPr defaultColWidth="9.140625" defaultRowHeight="17.25"/>
  <cols>
    <col min="1" max="3" width="8.42578125" style="18" customWidth="1"/>
    <col min="4" max="4" width="11" style="18" customWidth="1"/>
    <col min="5" max="5" width="15.140625" style="18" customWidth="1"/>
    <col min="6" max="6" width="78.42578125" style="21" customWidth="1"/>
    <col min="7" max="9" width="14" style="21" customWidth="1"/>
    <col min="10" max="10" width="9.140625" style="18"/>
    <col min="11" max="11" width="12.140625" style="18" bestFit="1" customWidth="1"/>
    <col min="12" max="12" width="9.140625" style="18"/>
    <col min="13" max="13" width="9.140625" style="18" customWidth="1"/>
    <col min="14" max="16384" width="9.140625" style="18"/>
  </cols>
  <sheetData>
    <row r="1" spans="1:15" s="16" customFormat="1" ht="18" customHeight="1">
      <c r="G1" s="160" t="s">
        <v>29</v>
      </c>
      <c r="H1" s="160"/>
      <c r="I1" s="160"/>
      <c r="J1" s="17"/>
      <c r="K1" s="17"/>
      <c r="L1" s="17"/>
      <c r="M1" s="17"/>
      <c r="N1" s="17"/>
      <c r="O1" s="17"/>
    </row>
    <row r="2" spans="1:15" s="16" customFormat="1">
      <c r="G2" s="178" t="s">
        <v>54</v>
      </c>
      <c r="H2" s="178"/>
      <c r="I2" s="178"/>
      <c r="J2" s="17"/>
      <c r="K2" s="17"/>
      <c r="L2" s="17"/>
      <c r="M2" s="17"/>
      <c r="N2" s="17"/>
      <c r="O2" s="17"/>
    </row>
    <row r="3" spans="1:15" s="16" customFormat="1">
      <c r="G3" s="178" t="s">
        <v>22</v>
      </c>
      <c r="H3" s="178"/>
      <c r="I3" s="178"/>
      <c r="J3" s="17"/>
      <c r="K3" s="17"/>
      <c r="L3" s="17"/>
      <c r="M3" s="17"/>
      <c r="N3" s="17"/>
      <c r="O3" s="17"/>
    </row>
    <row r="4" spans="1:15" s="16" customFormat="1" ht="48" customHeight="1">
      <c r="A4" s="179" t="s">
        <v>114</v>
      </c>
      <c r="B4" s="179"/>
      <c r="C4" s="179"/>
      <c r="D4" s="179"/>
      <c r="E4" s="179"/>
      <c r="F4" s="179"/>
      <c r="G4" s="179"/>
      <c r="H4" s="179"/>
      <c r="I4" s="179"/>
      <c r="J4" s="17"/>
      <c r="K4" s="17"/>
      <c r="L4" s="17"/>
      <c r="M4" s="17"/>
      <c r="N4" s="17"/>
      <c r="O4" s="17"/>
    </row>
    <row r="5" spans="1:15" s="16" customFormat="1">
      <c r="A5" s="69"/>
      <c r="B5" s="69"/>
      <c r="C5" s="69"/>
      <c r="D5" s="69"/>
      <c r="E5" s="69"/>
      <c r="F5" s="69"/>
      <c r="G5" s="69"/>
      <c r="H5" s="69"/>
      <c r="I5" s="70" t="s">
        <v>98</v>
      </c>
      <c r="J5" s="17"/>
      <c r="K5" s="17"/>
      <c r="L5" s="17"/>
      <c r="M5" s="17"/>
      <c r="N5" s="17"/>
      <c r="O5" s="17"/>
    </row>
    <row r="6" spans="1:15" ht="73.5" customHeight="1">
      <c r="A6" s="180" t="s">
        <v>16</v>
      </c>
      <c r="B6" s="181"/>
      <c r="C6" s="182"/>
      <c r="D6" s="180" t="s">
        <v>0</v>
      </c>
      <c r="E6" s="182"/>
      <c r="F6" s="183" t="s">
        <v>17</v>
      </c>
      <c r="G6" s="185" t="s">
        <v>113</v>
      </c>
      <c r="H6" s="186"/>
      <c r="I6" s="187"/>
    </row>
    <row r="7" spans="1:15" ht="34.5">
      <c r="A7" s="71" t="s">
        <v>23</v>
      </c>
      <c r="B7" s="71" t="s">
        <v>24</v>
      </c>
      <c r="C7" s="71" t="s">
        <v>19</v>
      </c>
      <c r="D7" s="71" t="s">
        <v>25</v>
      </c>
      <c r="E7" s="71" t="s">
        <v>42</v>
      </c>
      <c r="F7" s="184"/>
      <c r="G7" s="72" t="s">
        <v>66</v>
      </c>
      <c r="H7" s="73" t="s">
        <v>65</v>
      </c>
      <c r="I7" s="73" t="s">
        <v>18</v>
      </c>
    </row>
    <row r="8" spans="1:15">
      <c r="A8" s="71"/>
      <c r="B8" s="71"/>
      <c r="C8" s="71"/>
      <c r="D8" s="71"/>
      <c r="E8" s="71"/>
      <c r="F8" s="8" t="s">
        <v>1</v>
      </c>
      <c r="G8" s="74">
        <f t="shared" ref="G8:I8" si="0">G10+G28</f>
        <v>0</v>
      </c>
      <c r="H8" s="74">
        <f t="shared" si="0"/>
        <v>0</v>
      </c>
      <c r="I8" s="74">
        <f t="shared" si="0"/>
        <v>0</v>
      </c>
    </row>
    <row r="9" spans="1:15">
      <c r="A9" s="75"/>
      <c r="B9" s="75"/>
      <c r="C9" s="75"/>
      <c r="D9" s="75"/>
      <c r="E9" s="75"/>
      <c r="F9" s="68" t="s">
        <v>21</v>
      </c>
      <c r="G9" s="76"/>
      <c r="H9" s="76"/>
      <c r="I9" s="76"/>
    </row>
    <row r="10" spans="1:15" s="19" customFormat="1" ht="19.899999999999999" customHeight="1">
      <c r="A10" s="165" t="s">
        <v>48</v>
      </c>
      <c r="B10" s="166"/>
      <c r="C10" s="166"/>
      <c r="D10" s="166"/>
      <c r="E10" s="166"/>
      <c r="F10" s="167"/>
      <c r="G10" s="77">
        <f t="shared" ref="G10:H10" si="1">+G11</f>
        <v>0</v>
      </c>
      <c r="H10" s="77">
        <f t="shared" si="1"/>
        <v>0</v>
      </c>
      <c r="I10" s="77">
        <f>+I11</f>
        <v>0</v>
      </c>
    </row>
    <row r="11" spans="1:15" s="20" customFormat="1" ht="17.45" customHeight="1">
      <c r="A11" s="169" t="s">
        <v>55</v>
      </c>
      <c r="B11" s="170"/>
      <c r="C11" s="170"/>
      <c r="D11" s="173"/>
      <c r="E11" s="173"/>
      <c r="F11" s="78" t="s">
        <v>56</v>
      </c>
      <c r="G11" s="77">
        <f t="shared" ref="G11:H11" si="2">+G13</f>
        <v>0</v>
      </c>
      <c r="H11" s="77">
        <f t="shared" si="2"/>
        <v>0</v>
      </c>
      <c r="I11" s="77">
        <f>+I13</f>
        <v>0</v>
      </c>
    </row>
    <row r="12" spans="1:15" s="20" customFormat="1">
      <c r="A12" s="169"/>
      <c r="B12" s="171"/>
      <c r="C12" s="172"/>
      <c r="D12" s="174"/>
      <c r="E12" s="174"/>
      <c r="F12" s="68" t="s">
        <v>57</v>
      </c>
      <c r="G12" s="76"/>
      <c r="H12" s="76"/>
      <c r="I12" s="77"/>
    </row>
    <row r="13" spans="1:15" s="20" customFormat="1" ht="16.149999999999999" customHeight="1">
      <c r="A13" s="169"/>
      <c r="B13" s="169" t="s">
        <v>58</v>
      </c>
      <c r="C13" s="172"/>
      <c r="D13" s="174"/>
      <c r="E13" s="174"/>
      <c r="F13" s="79" t="s">
        <v>59</v>
      </c>
      <c r="G13" s="77">
        <f t="shared" ref="G13:H13" si="3">+G15</f>
        <v>0</v>
      </c>
      <c r="H13" s="77">
        <f t="shared" si="3"/>
        <v>0</v>
      </c>
      <c r="I13" s="77">
        <f>+I15</f>
        <v>0</v>
      </c>
    </row>
    <row r="14" spans="1:15" s="20" customFormat="1">
      <c r="A14" s="169"/>
      <c r="B14" s="169"/>
      <c r="C14" s="171"/>
      <c r="D14" s="174"/>
      <c r="E14" s="174"/>
      <c r="F14" s="68" t="s">
        <v>57</v>
      </c>
      <c r="G14" s="76"/>
      <c r="H14" s="76"/>
      <c r="I14" s="77"/>
    </row>
    <row r="15" spans="1:15" s="20" customFormat="1">
      <c r="A15" s="169"/>
      <c r="B15" s="169"/>
      <c r="C15" s="169" t="s">
        <v>58</v>
      </c>
      <c r="D15" s="174"/>
      <c r="E15" s="174"/>
      <c r="F15" s="78" t="s">
        <v>49</v>
      </c>
      <c r="G15" s="77">
        <f t="shared" ref="G15:H15" si="4">+G17</f>
        <v>0</v>
      </c>
      <c r="H15" s="77">
        <f t="shared" si="4"/>
        <v>0</v>
      </c>
      <c r="I15" s="77">
        <f>+I17</f>
        <v>0</v>
      </c>
    </row>
    <row r="16" spans="1:15" s="20" customFormat="1">
      <c r="A16" s="169"/>
      <c r="B16" s="169"/>
      <c r="C16" s="169"/>
      <c r="D16" s="174"/>
      <c r="E16" s="174"/>
      <c r="F16" s="68" t="s">
        <v>57</v>
      </c>
      <c r="G16" s="76"/>
      <c r="H16" s="76"/>
      <c r="I16" s="77"/>
    </row>
    <row r="17" spans="1:9" s="20" customFormat="1">
      <c r="A17" s="169"/>
      <c r="B17" s="169"/>
      <c r="C17" s="169"/>
      <c r="D17" s="175">
        <v>1139</v>
      </c>
      <c r="E17" s="176" t="s">
        <v>60</v>
      </c>
      <c r="F17" s="177"/>
      <c r="G17" s="77">
        <f t="shared" ref="G17:H17" si="5">+G19</f>
        <v>0</v>
      </c>
      <c r="H17" s="77">
        <f t="shared" si="5"/>
        <v>0</v>
      </c>
      <c r="I17" s="77">
        <f>+I19</f>
        <v>0</v>
      </c>
    </row>
    <row r="18" spans="1:9" s="20" customFormat="1">
      <c r="A18" s="169"/>
      <c r="B18" s="169"/>
      <c r="C18" s="169"/>
      <c r="D18" s="175"/>
      <c r="E18" s="80"/>
      <c r="F18" s="68" t="s">
        <v>21</v>
      </c>
      <c r="G18" s="76"/>
      <c r="H18" s="76"/>
      <c r="I18" s="81"/>
    </row>
    <row r="19" spans="1:9" s="20" customFormat="1">
      <c r="A19" s="169"/>
      <c r="B19" s="169"/>
      <c r="C19" s="169"/>
      <c r="D19" s="175"/>
      <c r="E19" s="80">
        <v>11001</v>
      </c>
      <c r="F19" s="82" t="s">
        <v>49</v>
      </c>
      <c r="G19" s="83">
        <f t="shared" ref="G19:H19" si="6">+G21</f>
        <v>0</v>
      </c>
      <c r="H19" s="83">
        <f t="shared" si="6"/>
        <v>0</v>
      </c>
      <c r="I19" s="83">
        <f>+I21</f>
        <v>0</v>
      </c>
    </row>
    <row r="20" spans="1:9" s="20" customFormat="1">
      <c r="A20" s="169"/>
      <c r="B20" s="169"/>
      <c r="C20" s="169"/>
      <c r="D20" s="175"/>
      <c r="E20" s="168"/>
      <c r="F20" s="68" t="s">
        <v>26</v>
      </c>
      <c r="G20" s="76"/>
      <c r="H20" s="76"/>
      <c r="I20" s="81"/>
    </row>
    <row r="21" spans="1:9" s="20" customFormat="1">
      <c r="A21" s="169"/>
      <c r="B21" s="169"/>
      <c r="C21" s="169"/>
      <c r="D21" s="175"/>
      <c r="E21" s="168"/>
      <c r="F21" s="84" t="s">
        <v>48</v>
      </c>
      <c r="G21" s="85">
        <f t="shared" ref="G21:H21" si="7">+G23</f>
        <v>0</v>
      </c>
      <c r="H21" s="85">
        <f t="shared" si="7"/>
        <v>0</v>
      </c>
      <c r="I21" s="85">
        <f>+I23</f>
        <v>0</v>
      </c>
    </row>
    <row r="22" spans="1:9" s="20" customFormat="1" ht="36.75" customHeight="1">
      <c r="A22" s="169"/>
      <c r="B22" s="169"/>
      <c r="C22" s="169"/>
      <c r="D22" s="175"/>
      <c r="E22" s="168"/>
      <c r="F22" s="86" t="s">
        <v>61</v>
      </c>
      <c r="G22" s="87"/>
      <c r="H22" s="87"/>
      <c r="I22" s="81"/>
    </row>
    <row r="23" spans="1:9" s="20" customFormat="1">
      <c r="A23" s="169"/>
      <c r="B23" s="169"/>
      <c r="C23" s="169"/>
      <c r="D23" s="175"/>
      <c r="E23" s="168"/>
      <c r="F23" s="86" t="s">
        <v>20</v>
      </c>
      <c r="G23" s="88">
        <f t="shared" ref="G23:H23" si="8">+G24</f>
        <v>0</v>
      </c>
      <c r="H23" s="88">
        <f t="shared" si="8"/>
        <v>0</v>
      </c>
      <c r="I23" s="88">
        <f t="shared" ref="I23:I24" si="9">+I24</f>
        <v>0</v>
      </c>
    </row>
    <row r="24" spans="1:9" s="20" customFormat="1">
      <c r="A24" s="169"/>
      <c r="B24" s="169"/>
      <c r="C24" s="169"/>
      <c r="D24" s="175"/>
      <c r="E24" s="168"/>
      <c r="F24" s="89" t="s">
        <v>28</v>
      </c>
      <c r="G24" s="90">
        <f t="shared" ref="G24:H24" si="10">+G25</f>
        <v>0</v>
      </c>
      <c r="H24" s="90">
        <f t="shared" si="10"/>
        <v>0</v>
      </c>
      <c r="I24" s="90">
        <f t="shared" si="9"/>
        <v>0</v>
      </c>
    </row>
    <row r="25" spans="1:9" s="20" customFormat="1">
      <c r="A25" s="169"/>
      <c r="B25" s="169"/>
      <c r="C25" s="169"/>
      <c r="D25" s="175"/>
      <c r="E25" s="168"/>
      <c r="F25" s="89" t="s">
        <v>62</v>
      </c>
      <c r="G25" s="90">
        <f t="shared" ref="G25:I25" si="11">+G26+G27</f>
        <v>0</v>
      </c>
      <c r="H25" s="90">
        <f t="shared" si="11"/>
        <v>0</v>
      </c>
      <c r="I25" s="90">
        <f t="shared" si="11"/>
        <v>0</v>
      </c>
    </row>
    <row r="26" spans="1:9" s="20" customFormat="1">
      <c r="A26" s="169"/>
      <c r="B26" s="169"/>
      <c r="C26" s="169"/>
      <c r="D26" s="175"/>
      <c r="E26" s="168"/>
      <c r="F26" s="89" t="s">
        <v>63</v>
      </c>
      <c r="G26" s="90">
        <f>'Հավելված N 1'!D19</f>
        <v>5645</v>
      </c>
      <c r="H26" s="90">
        <f>'Հավելված N 1'!E19</f>
        <v>5645</v>
      </c>
      <c r="I26" s="90">
        <f>'Հավելված N 1'!F19</f>
        <v>5645</v>
      </c>
    </row>
    <row r="27" spans="1:9" s="20" customFormat="1">
      <c r="A27" s="41"/>
      <c r="B27" s="42"/>
      <c r="C27" s="42"/>
      <c r="D27" s="43"/>
      <c r="E27" s="44"/>
      <c r="F27" s="89" t="s">
        <v>63</v>
      </c>
      <c r="G27" s="90">
        <f>'Հավելված N 1'!D25</f>
        <v>-5645</v>
      </c>
      <c r="H27" s="90">
        <f>'Հավելված N 1'!E25</f>
        <v>-5645</v>
      </c>
      <c r="I27" s="90">
        <f>'Հավելված N 1'!F25</f>
        <v>-5645</v>
      </c>
    </row>
    <row r="28" spans="1:9" s="19" customFormat="1" ht="21" customHeight="1">
      <c r="A28" s="165" t="s">
        <v>64</v>
      </c>
      <c r="B28" s="166"/>
      <c r="C28" s="166"/>
      <c r="D28" s="166"/>
      <c r="E28" s="166"/>
      <c r="F28" s="167"/>
      <c r="G28" s="77">
        <f>G29</f>
        <v>0</v>
      </c>
      <c r="H28" s="77">
        <f t="shared" ref="H28:I28" si="12">H29</f>
        <v>0</v>
      </c>
      <c r="I28" s="77">
        <f t="shared" si="12"/>
        <v>0</v>
      </c>
    </row>
    <row r="29" spans="1:9">
      <c r="A29" s="98" t="s">
        <v>45</v>
      </c>
      <c r="B29" s="7"/>
      <c r="C29" s="7"/>
      <c r="D29" s="7"/>
      <c r="E29" s="7"/>
      <c r="F29" s="96" t="s">
        <v>90</v>
      </c>
      <c r="G29" s="77">
        <f>G31</f>
        <v>0</v>
      </c>
      <c r="H29" s="77">
        <f t="shared" ref="H29:I29" si="13">H31</f>
        <v>0</v>
      </c>
      <c r="I29" s="77">
        <f t="shared" si="13"/>
        <v>0</v>
      </c>
    </row>
    <row r="30" spans="1:9">
      <c r="A30" s="7"/>
      <c r="B30" s="7"/>
      <c r="C30" s="7"/>
      <c r="D30" s="7"/>
      <c r="E30" s="7"/>
      <c r="F30" s="30" t="s">
        <v>21</v>
      </c>
      <c r="G30" s="91"/>
      <c r="H30" s="91"/>
      <c r="I30" s="92"/>
    </row>
    <row r="31" spans="1:9">
      <c r="A31" s="7"/>
      <c r="B31" s="98" t="s">
        <v>91</v>
      </c>
      <c r="C31" s="7"/>
      <c r="D31" s="7"/>
      <c r="E31" s="7"/>
      <c r="F31" s="96" t="s">
        <v>92</v>
      </c>
      <c r="G31" s="77">
        <f>G33</f>
        <v>0</v>
      </c>
      <c r="H31" s="77">
        <f t="shared" ref="H31:I31" si="14">H33</f>
        <v>0</v>
      </c>
      <c r="I31" s="77">
        <f t="shared" si="14"/>
        <v>0</v>
      </c>
    </row>
    <row r="32" spans="1:9">
      <c r="A32" s="7"/>
      <c r="B32" s="7"/>
      <c r="C32" s="7"/>
      <c r="D32" s="7"/>
      <c r="E32" s="7"/>
      <c r="F32" s="30" t="s">
        <v>21</v>
      </c>
      <c r="G32" s="91"/>
      <c r="H32" s="91"/>
      <c r="I32" s="91"/>
    </row>
    <row r="33" spans="1:9">
      <c r="A33" s="7"/>
      <c r="B33" s="7"/>
      <c r="C33" s="98" t="s">
        <v>58</v>
      </c>
      <c r="D33" s="7"/>
      <c r="E33" s="7"/>
      <c r="F33" s="96" t="s">
        <v>93</v>
      </c>
      <c r="G33" s="77">
        <f>G44+G35</f>
        <v>0</v>
      </c>
      <c r="H33" s="77">
        <f t="shared" ref="H33:I33" si="15">H44+H35</f>
        <v>0</v>
      </c>
      <c r="I33" s="77">
        <f t="shared" si="15"/>
        <v>0</v>
      </c>
    </row>
    <row r="34" spans="1:9">
      <c r="A34" s="7"/>
      <c r="B34" s="7"/>
      <c r="C34" s="7"/>
      <c r="D34" s="7"/>
      <c r="E34" s="7"/>
      <c r="F34" s="30" t="s">
        <v>46</v>
      </c>
      <c r="G34" s="91"/>
      <c r="H34" s="91"/>
      <c r="I34" s="91"/>
    </row>
    <row r="35" spans="1:9">
      <c r="A35" s="7"/>
      <c r="B35" s="7"/>
      <c r="C35" s="7"/>
      <c r="D35" s="31">
        <v>1148</v>
      </c>
      <c r="E35" s="99">
        <v>11001</v>
      </c>
      <c r="F35" s="105" t="s">
        <v>104</v>
      </c>
      <c r="G35" s="93">
        <f t="shared" ref="G35:I35" si="16">G37</f>
        <v>-5645</v>
      </c>
      <c r="H35" s="93">
        <f t="shared" si="16"/>
        <v>-5645</v>
      </c>
      <c r="I35" s="93">
        <f t="shared" si="16"/>
        <v>-5645</v>
      </c>
    </row>
    <row r="36" spans="1:9">
      <c r="A36" s="7"/>
      <c r="B36" s="7"/>
      <c r="C36" s="7"/>
      <c r="D36" s="7"/>
      <c r="E36" s="7"/>
      <c r="F36" s="97" t="s">
        <v>26</v>
      </c>
      <c r="G36" s="94"/>
      <c r="H36" s="94"/>
      <c r="I36" s="94"/>
    </row>
    <row r="37" spans="1:9" ht="23.25" customHeight="1">
      <c r="A37" s="7"/>
      <c r="B37" s="7"/>
      <c r="C37" s="7"/>
      <c r="D37" s="7"/>
      <c r="E37" s="7"/>
      <c r="F37" s="143" t="s">
        <v>9</v>
      </c>
      <c r="G37" s="95">
        <f t="shared" ref="G37:H37" si="17">G39</f>
        <v>-5645</v>
      </c>
      <c r="H37" s="95">
        <f t="shared" si="17"/>
        <v>-5645</v>
      </c>
      <c r="I37" s="95">
        <f>I39</f>
        <v>-5645</v>
      </c>
    </row>
    <row r="38" spans="1:9" ht="34.5">
      <c r="A38" s="40"/>
      <c r="B38" s="40"/>
      <c r="C38" s="40"/>
      <c r="D38" s="40"/>
      <c r="E38" s="40"/>
      <c r="F38" s="100" t="s">
        <v>27</v>
      </c>
      <c r="G38" s="45"/>
      <c r="H38" s="45"/>
      <c r="I38" s="45"/>
    </row>
    <row r="39" spans="1:9">
      <c r="A39" s="40"/>
      <c r="B39" s="40"/>
      <c r="C39" s="40"/>
      <c r="D39" s="40"/>
      <c r="E39" s="40"/>
      <c r="F39" s="68" t="s">
        <v>20</v>
      </c>
      <c r="G39" s="101">
        <f t="shared" ref="G39:H39" si="18">G40</f>
        <v>-5645</v>
      </c>
      <c r="H39" s="101">
        <f t="shared" si="18"/>
        <v>-5645</v>
      </c>
      <c r="I39" s="101">
        <f>I40</f>
        <v>-5645</v>
      </c>
    </row>
    <row r="40" spans="1:9">
      <c r="A40" s="40"/>
      <c r="B40" s="40"/>
      <c r="C40" s="40"/>
      <c r="D40" s="40"/>
      <c r="E40" s="40"/>
      <c r="F40" s="68" t="s">
        <v>28</v>
      </c>
      <c r="G40" s="101">
        <f t="shared" ref="G40:H40" si="19">G41</f>
        <v>-5645</v>
      </c>
      <c r="H40" s="101">
        <f t="shared" si="19"/>
        <v>-5645</v>
      </c>
      <c r="I40" s="101">
        <f>I41</f>
        <v>-5645</v>
      </c>
    </row>
    <row r="41" spans="1:9">
      <c r="A41" s="40"/>
      <c r="B41" s="40"/>
      <c r="C41" s="40"/>
      <c r="D41" s="40"/>
      <c r="E41" s="40"/>
      <c r="F41" s="68" t="s">
        <v>120</v>
      </c>
      <c r="G41" s="101">
        <f t="shared" ref="G41:H41" si="20">G42</f>
        <v>-5645</v>
      </c>
      <c r="H41" s="101">
        <f t="shared" si="20"/>
        <v>-5645</v>
      </c>
      <c r="I41" s="101">
        <f>I42</f>
        <v>-5645</v>
      </c>
    </row>
    <row r="42" spans="1:9" ht="18" customHeight="1">
      <c r="A42" s="40"/>
      <c r="B42" s="40"/>
      <c r="C42" s="40"/>
      <c r="D42" s="40"/>
      <c r="E42" s="40"/>
      <c r="F42" s="100" t="s">
        <v>105</v>
      </c>
      <c r="G42" s="101">
        <f t="shared" ref="G42:H42" si="21">G43</f>
        <v>-5645</v>
      </c>
      <c r="H42" s="101">
        <f t="shared" si="21"/>
        <v>-5645</v>
      </c>
      <c r="I42" s="101">
        <f>I43</f>
        <v>-5645</v>
      </c>
    </row>
    <row r="43" spans="1:9" ht="18.75" customHeight="1">
      <c r="A43" s="40"/>
      <c r="B43" s="40"/>
      <c r="C43" s="40"/>
      <c r="D43" s="40"/>
      <c r="E43" s="40"/>
      <c r="F43" s="100" t="s">
        <v>106</v>
      </c>
      <c r="G43" s="101">
        <f>'Հավելված N 1'!D39</f>
        <v>-5645</v>
      </c>
      <c r="H43" s="101">
        <f>'Հավելված N 1'!E39</f>
        <v>-5645</v>
      </c>
      <c r="I43" s="101">
        <f>'Հավելված N 1'!F39</f>
        <v>-5645</v>
      </c>
    </row>
    <row r="44" spans="1:9" ht="34.5">
      <c r="A44" s="7"/>
      <c r="B44" s="7"/>
      <c r="C44" s="7"/>
      <c r="D44" s="144"/>
      <c r="E44" s="147">
        <v>32004</v>
      </c>
      <c r="F44" s="105" t="s">
        <v>102</v>
      </c>
      <c r="G44" s="93">
        <f t="shared" ref="G44:I44" si="22">G46</f>
        <v>5645</v>
      </c>
      <c r="H44" s="93">
        <f t="shared" si="22"/>
        <v>5645</v>
      </c>
      <c r="I44" s="93">
        <f t="shared" si="22"/>
        <v>5645</v>
      </c>
    </row>
    <row r="45" spans="1:9">
      <c r="A45" s="32"/>
      <c r="B45" s="32"/>
      <c r="C45" s="32"/>
      <c r="D45" s="32"/>
      <c r="E45" s="32"/>
      <c r="F45" s="100" t="s">
        <v>26</v>
      </c>
      <c r="G45" s="94"/>
      <c r="H45" s="94"/>
      <c r="I45" s="94"/>
    </row>
    <row r="46" spans="1:9">
      <c r="A46" s="32"/>
      <c r="B46" s="32"/>
      <c r="C46" s="32"/>
      <c r="D46" s="32"/>
      <c r="E46" s="32"/>
      <c r="F46" s="104" t="s">
        <v>43</v>
      </c>
      <c r="G46" s="102">
        <f t="shared" ref="G46:H46" si="23">G48</f>
        <v>5645</v>
      </c>
      <c r="H46" s="102">
        <f t="shared" si="23"/>
        <v>5645</v>
      </c>
      <c r="I46" s="102">
        <f>I48</f>
        <v>5645</v>
      </c>
    </row>
    <row r="47" spans="1:9" ht="34.5">
      <c r="A47" s="32"/>
      <c r="B47" s="32"/>
      <c r="C47" s="32"/>
      <c r="D47" s="32"/>
      <c r="E47" s="32"/>
      <c r="F47" s="100" t="s">
        <v>27</v>
      </c>
      <c r="G47" s="94"/>
      <c r="H47" s="94"/>
      <c r="I47" s="94"/>
    </row>
    <row r="48" spans="1:9">
      <c r="A48" s="32"/>
      <c r="B48" s="32"/>
      <c r="C48" s="32"/>
      <c r="D48" s="32"/>
      <c r="E48" s="32"/>
      <c r="F48" s="68" t="s">
        <v>20</v>
      </c>
      <c r="G48" s="101">
        <f>G49</f>
        <v>5645</v>
      </c>
      <c r="H48" s="101">
        <f t="shared" ref="H48:I51" si="24">H49</f>
        <v>5645</v>
      </c>
      <c r="I48" s="101">
        <f t="shared" si="24"/>
        <v>5645</v>
      </c>
    </row>
    <row r="49" spans="1:9">
      <c r="A49" s="32"/>
      <c r="B49" s="32"/>
      <c r="C49" s="32"/>
      <c r="D49" s="32"/>
      <c r="E49" s="32"/>
      <c r="F49" s="59" t="s">
        <v>28</v>
      </c>
      <c r="G49" s="101">
        <f>G50</f>
        <v>5645</v>
      </c>
      <c r="H49" s="101">
        <f t="shared" si="24"/>
        <v>5645</v>
      </c>
      <c r="I49" s="101">
        <f t="shared" si="24"/>
        <v>5645</v>
      </c>
    </row>
    <row r="50" spans="1:9">
      <c r="A50" s="32"/>
      <c r="B50" s="32"/>
      <c r="C50" s="32"/>
      <c r="D50" s="32"/>
      <c r="E50" s="32"/>
      <c r="F50" s="59" t="s">
        <v>118</v>
      </c>
      <c r="G50" s="101">
        <f>G51</f>
        <v>5645</v>
      </c>
      <c r="H50" s="101">
        <f t="shared" si="24"/>
        <v>5645</v>
      </c>
      <c r="I50" s="101">
        <f t="shared" si="24"/>
        <v>5645</v>
      </c>
    </row>
    <row r="51" spans="1:9" ht="19.5" customHeight="1">
      <c r="A51" s="32"/>
      <c r="B51" s="32"/>
      <c r="C51" s="32"/>
      <c r="D51" s="32"/>
      <c r="E51" s="32"/>
      <c r="F51" s="59" t="s">
        <v>111</v>
      </c>
      <c r="G51" s="103">
        <f>G52</f>
        <v>5645</v>
      </c>
      <c r="H51" s="103">
        <f t="shared" si="24"/>
        <v>5645</v>
      </c>
      <c r="I51" s="103">
        <f t="shared" si="24"/>
        <v>5645</v>
      </c>
    </row>
    <row r="52" spans="1:9" ht="36.75" customHeight="1">
      <c r="A52" s="32"/>
      <c r="B52" s="32"/>
      <c r="C52" s="32"/>
      <c r="D52" s="32"/>
      <c r="E52" s="32"/>
      <c r="F52" s="153" t="s">
        <v>119</v>
      </c>
      <c r="G52" s="93">
        <v>5645</v>
      </c>
      <c r="H52" s="93">
        <v>5645</v>
      </c>
      <c r="I52" s="93">
        <v>5645</v>
      </c>
    </row>
  </sheetData>
  <mergeCells count="20">
    <mergeCell ref="G1:I1"/>
    <mergeCell ref="G2:I2"/>
    <mergeCell ref="G3:I3"/>
    <mergeCell ref="A4:I4"/>
    <mergeCell ref="A6:C6"/>
    <mergeCell ref="D6:E6"/>
    <mergeCell ref="F6:F7"/>
    <mergeCell ref="G6:I6"/>
    <mergeCell ref="A10:F10"/>
    <mergeCell ref="A28:F28"/>
    <mergeCell ref="E20:E26"/>
    <mergeCell ref="A11:A26"/>
    <mergeCell ref="B11:B12"/>
    <mergeCell ref="C11:C14"/>
    <mergeCell ref="D11:D16"/>
    <mergeCell ref="E11:E16"/>
    <mergeCell ref="B13:B26"/>
    <mergeCell ref="C15:C26"/>
    <mergeCell ref="D17:D26"/>
    <mergeCell ref="E17:F17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4"/>
  <sheetViews>
    <sheetView topLeftCell="B1" zoomScale="70" zoomScaleNormal="70" workbookViewId="0">
      <selection activeCell="L13" sqref="L13"/>
    </sheetView>
  </sheetViews>
  <sheetFormatPr defaultColWidth="9.140625" defaultRowHeight="17.25"/>
  <cols>
    <col min="1" max="1" width="6.28515625" style="24" hidden="1" customWidth="1"/>
    <col min="2" max="2" width="10.5703125" style="22" customWidth="1"/>
    <col min="3" max="3" width="16" style="22" customWidth="1"/>
    <col min="4" max="4" width="7.140625" style="23" customWidth="1"/>
    <col min="5" max="5" width="6.42578125" style="23" customWidth="1"/>
    <col min="6" max="6" width="40.85546875" style="23" customWidth="1"/>
    <col min="7" max="7" width="86.42578125" style="22" customWidth="1"/>
    <col min="8" max="8" width="25" style="27" customWidth="1"/>
    <col min="9" max="9" width="15.5703125" style="24" customWidth="1"/>
    <col min="10" max="16384" width="9.140625" style="24"/>
  </cols>
  <sheetData>
    <row r="1" spans="2:9">
      <c r="B1" s="106"/>
      <c r="C1" s="106"/>
      <c r="D1" s="107"/>
      <c r="E1" s="107"/>
      <c r="F1" s="107"/>
      <c r="G1" s="190" t="s">
        <v>116</v>
      </c>
      <c r="H1" s="190"/>
    </row>
    <row r="2" spans="2:9">
      <c r="B2" s="106"/>
      <c r="C2" s="106"/>
      <c r="D2" s="107"/>
      <c r="E2" s="107"/>
      <c r="F2" s="107"/>
      <c r="G2" s="189" t="s">
        <v>54</v>
      </c>
      <c r="H2" s="189"/>
    </row>
    <row r="3" spans="2:9">
      <c r="B3" s="106"/>
      <c r="C3" s="106"/>
      <c r="D3" s="107"/>
      <c r="E3" s="107"/>
      <c r="F3" s="107"/>
      <c r="G3" s="188" t="s">
        <v>22</v>
      </c>
      <c r="H3" s="188"/>
    </row>
    <row r="4" spans="2:9" ht="23.25" customHeight="1">
      <c r="B4" s="106"/>
      <c r="C4" s="106"/>
      <c r="D4" s="107"/>
      <c r="E4" s="107"/>
      <c r="F4" s="107"/>
      <c r="G4" s="106"/>
      <c r="H4" s="108"/>
    </row>
    <row r="5" spans="2:9" ht="47.25" customHeight="1">
      <c r="B5" s="199" t="s">
        <v>115</v>
      </c>
      <c r="C5" s="199"/>
      <c r="D5" s="199"/>
      <c r="E5" s="199"/>
      <c r="F5" s="199"/>
      <c r="G5" s="199"/>
      <c r="H5" s="199"/>
    </row>
    <row r="6" spans="2:9" ht="26.25" customHeight="1">
      <c r="B6" s="106"/>
      <c r="C6" s="106"/>
      <c r="D6" s="107"/>
      <c r="E6" s="107"/>
      <c r="F6" s="107"/>
      <c r="G6" s="106"/>
      <c r="H6" s="109" t="s">
        <v>98</v>
      </c>
    </row>
    <row r="7" spans="2:9" ht="34.5" customHeight="1">
      <c r="B7" s="200" t="s">
        <v>82</v>
      </c>
      <c r="C7" s="200"/>
      <c r="D7" s="200" t="s">
        <v>83</v>
      </c>
      <c r="E7" s="200"/>
      <c r="F7" s="200"/>
      <c r="G7" s="200" t="s">
        <v>84</v>
      </c>
      <c r="H7" s="201" t="s">
        <v>121</v>
      </c>
    </row>
    <row r="8" spans="2:9" ht="118.5" customHeight="1">
      <c r="B8" s="139" t="s">
        <v>25</v>
      </c>
      <c r="C8" s="139" t="s">
        <v>42</v>
      </c>
      <c r="D8" s="200"/>
      <c r="E8" s="200"/>
      <c r="F8" s="200"/>
      <c r="G8" s="200"/>
      <c r="H8" s="201"/>
    </row>
    <row r="9" spans="2:9" ht="12.75" customHeight="1">
      <c r="B9" s="110">
        <v>1</v>
      </c>
      <c r="C9" s="110">
        <v>2</v>
      </c>
      <c r="D9" s="202">
        <v>3</v>
      </c>
      <c r="E9" s="202"/>
      <c r="F9" s="202"/>
      <c r="G9" s="110">
        <v>4</v>
      </c>
      <c r="H9" s="113">
        <v>5</v>
      </c>
    </row>
    <row r="10" spans="2:9" ht="31.5" customHeight="1">
      <c r="B10" s="196" t="s">
        <v>86</v>
      </c>
      <c r="C10" s="197"/>
      <c r="D10" s="197"/>
      <c r="E10" s="197"/>
      <c r="F10" s="197"/>
      <c r="G10" s="198"/>
      <c r="H10" s="114">
        <v>0</v>
      </c>
      <c r="I10" s="25"/>
    </row>
    <row r="11" spans="2:9" s="26" customFormat="1" ht="39.75" customHeight="1">
      <c r="B11" s="111">
        <v>1148</v>
      </c>
      <c r="C11" s="191" t="s">
        <v>96</v>
      </c>
      <c r="D11" s="192"/>
      <c r="E11" s="192"/>
      <c r="F11" s="193"/>
      <c r="G11" s="47"/>
      <c r="H11" s="115">
        <f>H12</f>
        <v>5645</v>
      </c>
    </row>
    <row r="12" spans="2:9" s="26" customFormat="1" ht="39.75" customHeight="1">
      <c r="B12" s="195"/>
      <c r="C12" s="111">
        <v>32004</v>
      </c>
      <c r="D12" s="194" t="s">
        <v>102</v>
      </c>
      <c r="E12" s="194"/>
      <c r="F12" s="194"/>
      <c r="G12" s="112" t="s">
        <v>85</v>
      </c>
      <c r="H12" s="115">
        <f>H13+H14</f>
        <v>5645</v>
      </c>
    </row>
    <row r="13" spans="2:9" s="26" customFormat="1" ht="39.75" customHeight="1">
      <c r="B13" s="195"/>
      <c r="C13" s="46"/>
      <c r="D13" s="49"/>
      <c r="E13" s="49"/>
      <c r="F13" s="49"/>
      <c r="G13" s="116" t="s">
        <v>107</v>
      </c>
      <c r="H13" s="90">
        <v>4650</v>
      </c>
    </row>
    <row r="14" spans="2:9" s="26" customFormat="1" ht="39.75" customHeight="1">
      <c r="B14" s="195"/>
      <c r="C14" s="48"/>
      <c r="D14" s="49"/>
      <c r="E14" s="49"/>
      <c r="F14" s="49"/>
      <c r="G14" s="117" t="s">
        <v>108</v>
      </c>
      <c r="H14" s="90">
        <v>995</v>
      </c>
    </row>
  </sheetData>
  <mergeCells count="13">
    <mergeCell ref="B12:B14"/>
    <mergeCell ref="B10:G10"/>
    <mergeCell ref="B5:H5"/>
    <mergeCell ref="B7:C7"/>
    <mergeCell ref="D7:F8"/>
    <mergeCell ref="G7:G8"/>
    <mergeCell ref="H7:H8"/>
    <mergeCell ref="D9:F9"/>
    <mergeCell ref="G3:H3"/>
    <mergeCell ref="G2:H2"/>
    <mergeCell ref="G1:H1"/>
    <mergeCell ref="C11:F11"/>
    <mergeCell ref="D12:F12"/>
  </mergeCells>
  <pageMargins left="1" right="1" top="0.5" bottom="0.5" header="0.2" footer="0.23622047244094499"/>
  <pageSetup paperSize="9" scale="70" firstPageNumber="630" orientation="landscape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E61"/>
  <sheetViews>
    <sheetView topLeftCell="A19" zoomScale="85" zoomScaleNormal="85" workbookViewId="0">
      <selection activeCell="I12" sqref="I12"/>
    </sheetView>
  </sheetViews>
  <sheetFormatPr defaultColWidth="9.140625" defaultRowHeight="17.25"/>
  <cols>
    <col min="1" max="1" width="29.5703125" style="1" customWidth="1"/>
    <col min="2" max="2" width="87.140625" style="1" customWidth="1"/>
    <col min="3" max="4" width="13.7109375" style="1" customWidth="1"/>
    <col min="5" max="5" width="13.7109375" style="28" customWidth="1"/>
    <col min="6" max="16384" width="9.140625" style="1"/>
  </cols>
  <sheetData>
    <row r="1" spans="1:5" ht="16.5" customHeight="1">
      <c r="A1" s="118"/>
      <c r="B1" s="148"/>
      <c r="C1" s="222" t="s">
        <v>81</v>
      </c>
      <c r="D1" s="222"/>
      <c r="E1" s="222"/>
    </row>
    <row r="2" spans="1:5" s="3" customFormat="1" ht="16.5" customHeight="1">
      <c r="A2" s="119"/>
      <c r="B2" s="149"/>
      <c r="C2" s="223" t="s">
        <v>54</v>
      </c>
      <c r="D2" s="223"/>
      <c r="E2" s="223"/>
    </row>
    <row r="3" spans="1:5" s="3" customFormat="1" ht="16.5" customHeight="1">
      <c r="A3" s="119"/>
      <c r="B3" s="149"/>
      <c r="C3" s="223" t="s">
        <v>22</v>
      </c>
      <c r="D3" s="223"/>
      <c r="E3" s="223"/>
    </row>
    <row r="4" spans="1:5" s="3" customFormat="1">
      <c r="A4" s="224"/>
      <c r="B4" s="224"/>
      <c r="C4" s="224"/>
      <c r="D4" s="224"/>
      <c r="E4" s="224"/>
    </row>
    <row r="5" spans="1:5" ht="66.75" customHeight="1">
      <c r="A5" s="224" t="s">
        <v>87</v>
      </c>
      <c r="B5" s="224"/>
      <c r="C5" s="224"/>
      <c r="D5" s="224"/>
      <c r="E5" s="224"/>
    </row>
    <row r="6" spans="1:5">
      <c r="A6" s="120"/>
      <c r="B6" s="120"/>
      <c r="C6" s="120"/>
      <c r="D6" s="218"/>
      <c r="E6" s="218"/>
    </row>
    <row r="7" spans="1:5" ht="17.25" customHeight="1">
      <c r="A7" s="226" t="s">
        <v>48</v>
      </c>
      <c r="B7" s="227"/>
      <c r="C7" s="227"/>
      <c r="D7" s="227"/>
      <c r="E7" s="228"/>
    </row>
    <row r="8" spans="1:5" ht="23.25" customHeight="1">
      <c r="A8" s="219" t="s">
        <v>67</v>
      </c>
      <c r="B8" s="220"/>
      <c r="C8" s="220"/>
      <c r="D8" s="220"/>
      <c r="E8" s="221"/>
    </row>
    <row r="9" spans="1:5" ht="15" customHeight="1">
      <c r="A9" s="121"/>
      <c r="B9" s="121"/>
      <c r="C9" s="210"/>
      <c r="D9" s="210"/>
      <c r="E9" s="211"/>
    </row>
    <row r="10" spans="1:5" ht="20.25" customHeight="1">
      <c r="A10" s="122" t="s">
        <v>68</v>
      </c>
      <c r="B10" s="122" t="s">
        <v>69</v>
      </c>
      <c r="C10" s="216"/>
      <c r="D10" s="216"/>
      <c r="E10" s="217"/>
    </row>
    <row r="11" spans="1:5" ht="20.25" customHeight="1">
      <c r="A11" s="123">
        <v>1139</v>
      </c>
      <c r="B11" s="124" t="s">
        <v>60</v>
      </c>
      <c r="C11" s="208"/>
      <c r="D11" s="208"/>
      <c r="E11" s="209"/>
    </row>
    <row r="12" spans="1:5" ht="20.25" customHeight="1">
      <c r="A12" s="122" t="s">
        <v>70</v>
      </c>
      <c r="B12" s="121"/>
      <c r="C12" s="210"/>
      <c r="D12" s="210"/>
      <c r="E12" s="211"/>
    </row>
    <row r="13" spans="1:5" ht="54.75" customHeight="1">
      <c r="A13" s="124" t="s">
        <v>71</v>
      </c>
      <c r="B13" s="125">
        <v>1139</v>
      </c>
      <c r="C13" s="205" t="s">
        <v>97</v>
      </c>
      <c r="D13" s="206"/>
      <c r="E13" s="207"/>
    </row>
    <row r="14" spans="1:5" ht="40.5" customHeight="1">
      <c r="A14" s="126" t="s">
        <v>72</v>
      </c>
      <c r="B14" s="127">
        <v>11001</v>
      </c>
      <c r="C14" s="128" t="s">
        <v>66</v>
      </c>
      <c r="D14" s="129" t="s">
        <v>65</v>
      </c>
      <c r="E14" s="129" t="s">
        <v>18</v>
      </c>
    </row>
    <row r="15" spans="1:5" ht="40.5" customHeight="1">
      <c r="A15" s="126" t="s">
        <v>73</v>
      </c>
      <c r="B15" s="130" t="s">
        <v>60</v>
      </c>
      <c r="C15" s="131"/>
      <c r="D15" s="131"/>
      <c r="E15" s="131"/>
    </row>
    <row r="16" spans="1:5" ht="57.75" customHeight="1">
      <c r="A16" s="126" t="s">
        <v>74</v>
      </c>
      <c r="B16" s="130" t="s">
        <v>75</v>
      </c>
      <c r="C16" s="131"/>
      <c r="D16" s="131"/>
      <c r="E16" s="131"/>
    </row>
    <row r="17" spans="1:5" ht="20.25" customHeight="1">
      <c r="A17" s="126" t="s">
        <v>76</v>
      </c>
      <c r="B17" s="132" t="s">
        <v>44</v>
      </c>
      <c r="C17" s="131"/>
      <c r="D17" s="131"/>
      <c r="E17" s="131"/>
    </row>
    <row r="18" spans="1:5" ht="54" customHeight="1">
      <c r="A18" s="133" t="s">
        <v>77</v>
      </c>
      <c r="B18" s="132" t="s">
        <v>48</v>
      </c>
      <c r="C18" s="131"/>
      <c r="D18" s="131"/>
      <c r="E18" s="131"/>
    </row>
    <row r="19" spans="1:5" ht="20.25" customHeight="1">
      <c r="A19" s="212" t="s">
        <v>78</v>
      </c>
      <c r="B19" s="208"/>
      <c r="C19" s="208"/>
      <c r="D19" s="208"/>
      <c r="E19" s="209"/>
    </row>
    <row r="20" spans="1:5" ht="24" customHeight="1">
      <c r="A20" s="213" t="s">
        <v>79</v>
      </c>
      <c r="B20" s="213"/>
      <c r="C20" s="134">
        <f>'Հավելված N 2'!G27</f>
        <v>-5645</v>
      </c>
      <c r="D20" s="134">
        <f>'Հավելված N 2'!H27</f>
        <v>-5645</v>
      </c>
      <c r="E20" s="134">
        <f>'Հավելված N 2'!I27</f>
        <v>-5645</v>
      </c>
    </row>
    <row r="21" spans="1:5" ht="20.25" customHeight="1">
      <c r="A21" s="122" t="s">
        <v>68</v>
      </c>
      <c r="B21" s="122" t="s">
        <v>69</v>
      </c>
      <c r="C21" s="216"/>
      <c r="D21" s="216"/>
      <c r="E21" s="217"/>
    </row>
    <row r="22" spans="1:5" ht="20.25" customHeight="1">
      <c r="A22" s="123">
        <v>1139</v>
      </c>
      <c r="B22" s="124" t="s">
        <v>60</v>
      </c>
      <c r="C22" s="208"/>
      <c r="D22" s="208"/>
      <c r="E22" s="209"/>
    </row>
    <row r="23" spans="1:5" ht="20.25" customHeight="1">
      <c r="A23" s="122" t="s">
        <v>70</v>
      </c>
      <c r="B23" s="121"/>
      <c r="C23" s="210"/>
      <c r="D23" s="210"/>
      <c r="E23" s="211"/>
    </row>
    <row r="24" spans="1:5" ht="53.25" customHeight="1">
      <c r="A24" s="124" t="s">
        <v>71</v>
      </c>
      <c r="B24" s="125">
        <v>1139</v>
      </c>
      <c r="C24" s="205" t="s">
        <v>117</v>
      </c>
      <c r="D24" s="206"/>
      <c r="E24" s="207"/>
    </row>
    <row r="25" spans="1:5" ht="37.5" customHeight="1">
      <c r="A25" s="126" t="s">
        <v>72</v>
      </c>
      <c r="B25" s="127">
        <v>11001</v>
      </c>
      <c r="C25" s="128" t="s">
        <v>66</v>
      </c>
      <c r="D25" s="129" t="s">
        <v>65</v>
      </c>
      <c r="E25" s="129" t="s">
        <v>18</v>
      </c>
    </row>
    <row r="26" spans="1:5" ht="38.25" customHeight="1">
      <c r="A26" s="126" t="s">
        <v>73</v>
      </c>
      <c r="B26" s="130" t="s">
        <v>60</v>
      </c>
      <c r="C26" s="131"/>
      <c r="D26" s="131"/>
      <c r="E26" s="131"/>
    </row>
    <row r="27" spans="1:5" ht="57" customHeight="1">
      <c r="A27" s="126" t="s">
        <v>74</v>
      </c>
      <c r="B27" s="130" t="s">
        <v>75</v>
      </c>
      <c r="C27" s="131"/>
      <c r="D27" s="131"/>
      <c r="E27" s="131"/>
    </row>
    <row r="28" spans="1:5" ht="18.600000000000001" customHeight="1">
      <c r="A28" s="126" t="s">
        <v>76</v>
      </c>
      <c r="B28" s="132" t="s">
        <v>44</v>
      </c>
      <c r="C28" s="131"/>
      <c r="D28" s="131"/>
      <c r="E28" s="131"/>
    </row>
    <row r="29" spans="1:5" ht="36.75" customHeight="1">
      <c r="A29" s="133" t="s">
        <v>77</v>
      </c>
      <c r="B29" s="132" t="s">
        <v>48</v>
      </c>
      <c r="C29" s="131"/>
      <c r="D29" s="131"/>
      <c r="E29" s="131"/>
    </row>
    <row r="30" spans="1:5" ht="16.899999999999999" customHeight="1">
      <c r="A30" s="212" t="s">
        <v>78</v>
      </c>
      <c r="B30" s="208"/>
      <c r="C30" s="208"/>
      <c r="D30" s="208"/>
      <c r="E30" s="209"/>
    </row>
    <row r="31" spans="1:5" ht="20.25" customHeight="1">
      <c r="A31" s="213" t="s">
        <v>79</v>
      </c>
      <c r="B31" s="213"/>
      <c r="C31" s="134">
        <f>'Հավելված N 2'!G26</f>
        <v>5645</v>
      </c>
      <c r="D31" s="134">
        <f>'Հավելված N 2'!H26</f>
        <v>5645</v>
      </c>
      <c r="E31" s="134">
        <f>'Հավելված N 2'!I26</f>
        <v>5645</v>
      </c>
    </row>
    <row r="32" spans="1:5" ht="19.899999999999999" customHeight="1">
      <c r="A32" s="225" t="s">
        <v>41</v>
      </c>
      <c r="B32" s="225"/>
      <c r="C32" s="225"/>
      <c r="D32" s="225"/>
      <c r="E32" s="225"/>
    </row>
    <row r="33" spans="1:5">
      <c r="A33" s="214" t="s">
        <v>30</v>
      </c>
      <c r="B33" s="214"/>
      <c r="C33" s="214"/>
      <c r="D33" s="214"/>
      <c r="E33" s="214"/>
    </row>
    <row r="34" spans="1:5" ht="15" customHeight="1">
      <c r="A34" s="212"/>
      <c r="B34" s="208"/>
      <c r="C34" s="208"/>
      <c r="D34" s="208"/>
      <c r="E34" s="209"/>
    </row>
    <row r="35" spans="1:5">
      <c r="A35" s="135" t="s">
        <v>31</v>
      </c>
      <c r="B35" s="214" t="s">
        <v>32</v>
      </c>
      <c r="C35" s="214"/>
      <c r="D35" s="214"/>
      <c r="E35" s="214"/>
    </row>
    <row r="36" spans="1:5">
      <c r="A36" s="136">
        <v>1148</v>
      </c>
      <c r="B36" s="215" t="s">
        <v>94</v>
      </c>
      <c r="C36" s="215"/>
      <c r="D36" s="215"/>
      <c r="E36" s="215"/>
    </row>
    <row r="37" spans="1:5" ht="15" customHeight="1">
      <c r="A37" s="212"/>
      <c r="B37" s="208"/>
      <c r="C37" s="208"/>
      <c r="D37" s="208"/>
      <c r="E37" s="209"/>
    </row>
    <row r="38" spans="1:5">
      <c r="A38" s="214" t="s">
        <v>33</v>
      </c>
      <c r="B38" s="214"/>
      <c r="C38" s="214"/>
      <c r="D38" s="214"/>
      <c r="E38" s="214"/>
    </row>
    <row r="39" spans="1:5" ht="15" customHeight="1">
      <c r="A39" s="212"/>
      <c r="B39" s="208"/>
      <c r="C39" s="208"/>
      <c r="D39" s="208"/>
      <c r="E39" s="209"/>
    </row>
    <row r="40" spans="1:5" ht="55.5" customHeight="1">
      <c r="A40" s="125" t="s">
        <v>34</v>
      </c>
      <c r="B40" s="136">
        <v>1148</v>
      </c>
      <c r="C40" s="205" t="s">
        <v>97</v>
      </c>
      <c r="D40" s="206"/>
      <c r="E40" s="207"/>
    </row>
    <row r="41" spans="1:5" ht="34.5">
      <c r="A41" s="125" t="s">
        <v>35</v>
      </c>
      <c r="B41" s="136">
        <v>11001</v>
      </c>
      <c r="C41" s="128" t="s">
        <v>66</v>
      </c>
      <c r="D41" s="129" t="s">
        <v>65</v>
      </c>
      <c r="E41" s="129" t="s">
        <v>18</v>
      </c>
    </row>
    <row r="42" spans="1:5" ht="34.5">
      <c r="A42" s="125" t="s">
        <v>36</v>
      </c>
      <c r="B42" s="136" t="s">
        <v>99</v>
      </c>
      <c r="C42" s="136"/>
      <c r="D42" s="136"/>
      <c r="E42" s="137"/>
    </row>
    <row r="43" spans="1:5" ht="57" customHeight="1">
      <c r="A43" s="125" t="s">
        <v>37</v>
      </c>
      <c r="B43" s="30" t="s">
        <v>101</v>
      </c>
      <c r="C43" s="50"/>
      <c r="D43" s="50"/>
      <c r="E43" s="53"/>
    </row>
    <row r="44" spans="1:5">
      <c r="A44" s="125" t="s">
        <v>38</v>
      </c>
      <c r="B44" s="125" t="s">
        <v>44</v>
      </c>
      <c r="C44" s="52"/>
      <c r="D44" s="52"/>
      <c r="E44" s="53"/>
    </row>
    <row r="45" spans="1:5" ht="75.75" customHeight="1">
      <c r="A45" s="125" t="s">
        <v>80</v>
      </c>
      <c r="B45" s="131" t="s">
        <v>95</v>
      </c>
      <c r="C45" s="51"/>
      <c r="D45" s="51"/>
      <c r="E45" s="53"/>
    </row>
    <row r="46" spans="1:5" ht="20.25" customHeight="1">
      <c r="A46" s="212" t="s">
        <v>39</v>
      </c>
      <c r="B46" s="208"/>
      <c r="C46" s="208"/>
      <c r="D46" s="208"/>
      <c r="E46" s="209"/>
    </row>
    <row r="47" spans="1:5" ht="20.25" customHeight="1">
      <c r="A47" s="203" t="s">
        <v>40</v>
      </c>
      <c r="B47" s="204"/>
      <c r="C47" s="152">
        <f>'Հավելված N 1'!D39</f>
        <v>-5645</v>
      </c>
      <c r="D47" s="152">
        <f>'Հավելված N 1'!E39</f>
        <v>-5645</v>
      </c>
      <c r="E47" s="152">
        <f>'Հավելված N 1'!F39</f>
        <v>-5645</v>
      </c>
    </row>
    <row r="48" spans="1:5" ht="20.25" customHeight="1">
      <c r="A48" s="212"/>
      <c r="B48" s="208"/>
      <c r="C48" s="208"/>
      <c r="D48" s="208"/>
      <c r="E48" s="209"/>
    </row>
    <row r="49" spans="1:5" ht="20.25" customHeight="1">
      <c r="A49" s="145" t="s">
        <v>31</v>
      </c>
      <c r="B49" s="214" t="s">
        <v>32</v>
      </c>
      <c r="C49" s="214"/>
      <c r="D49" s="214"/>
      <c r="E49" s="214"/>
    </row>
    <row r="50" spans="1:5" ht="20.25" customHeight="1">
      <c r="A50" s="146">
        <v>1148</v>
      </c>
      <c r="B50" s="215" t="s">
        <v>94</v>
      </c>
      <c r="C50" s="215"/>
      <c r="D50" s="215"/>
      <c r="E50" s="215"/>
    </row>
    <row r="51" spans="1:5" ht="15" customHeight="1">
      <c r="A51" s="212"/>
      <c r="B51" s="208"/>
      <c r="C51" s="208"/>
      <c r="D51" s="208"/>
      <c r="E51" s="209"/>
    </row>
    <row r="52" spans="1:5" ht="20.25" customHeight="1">
      <c r="A52" s="214" t="s">
        <v>33</v>
      </c>
      <c r="B52" s="214"/>
      <c r="C52" s="214"/>
      <c r="D52" s="214"/>
      <c r="E52" s="214"/>
    </row>
    <row r="53" spans="1:5" ht="15" customHeight="1">
      <c r="A53" s="212"/>
      <c r="B53" s="208"/>
      <c r="C53" s="208"/>
      <c r="D53" s="208"/>
      <c r="E53" s="209"/>
    </row>
    <row r="54" spans="1:5" ht="60" customHeight="1">
      <c r="A54" s="125" t="s">
        <v>34</v>
      </c>
      <c r="B54" s="136">
        <v>1148</v>
      </c>
      <c r="C54" s="205" t="s">
        <v>117</v>
      </c>
      <c r="D54" s="206"/>
      <c r="E54" s="207"/>
    </row>
    <row r="55" spans="1:5" ht="34.5">
      <c r="A55" s="125" t="s">
        <v>35</v>
      </c>
      <c r="B55" s="136">
        <v>32004</v>
      </c>
      <c r="C55" s="128" t="s">
        <v>66</v>
      </c>
      <c r="D55" s="129" t="s">
        <v>65</v>
      </c>
      <c r="E55" s="129" t="s">
        <v>18</v>
      </c>
    </row>
    <row r="56" spans="1:5" ht="34.5">
      <c r="A56" s="125" t="s">
        <v>36</v>
      </c>
      <c r="B56" s="138" t="s">
        <v>102</v>
      </c>
      <c r="C56" s="52"/>
      <c r="D56" s="52"/>
      <c r="E56" s="53"/>
    </row>
    <row r="57" spans="1:5" ht="45" customHeight="1">
      <c r="A57" s="125" t="s">
        <v>37</v>
      </c>
      <c r="B57" s="150" t="s">
        <v>103</v>
      </c>
      <c r="C57" s="50"/>
      <c r="D57" s="50"/>
      <c r="E57" s="53"/>
    </row>
    <row r="58" spans="1:5">
      <c r="A58" s="125" t="s">
        <v>38</v>
      </c>
      <c r="B58" s="125" t="s">
        <v>44</v>
      </c>
      <c r="C58" s="52"/>
      <c r="D58" s="52"/>
      <c r="E58" s="53"/>
    </row>
    <row r="59" spans="1:5" ht="74.25" customHeight="1">
      <c r="A59" s="125" t="s">
        <v>80</v>
      </c>
      <c r="B59" s="131" t="s">
        <v>95</v>
      </c>
      <c r="C59" s="51"/>
      <c r="D59" s="51"/>
      <c r="E59" s="53"/>
    </row>
    <row r="60" spans="1:5" ht="20.25" customHeight="1">
      <c r="A60" s="203" t="s">
        <v>109</v>
      </c>
      <c r="B60" s="204"/>
      <c r="C60" s="151">
        <v>2</v>
      </c>
      <c r="D60" s="151">
        <v>2</v>
      </c>
      <c r="E60" s="151">
        <v>2</v>
      </c>
    </row>
    <row r="61" spans="1:5" ht="20.25" customHeight="1">
      <c r="A61" s="203" t="s">
        <v>40</v>
      </c>
      <c r="B61" s="204"/>
      <c r="C61" s="152">
        <v>5645</v>
      </c>
      <c r="D61" s="152">
        <v>5645</v>
      </c>
      <c r="E61" s="152">
        <v>5645</v>
      </c>
    </row>
  </sheetData>
  <autoFilter ref="A1:A47"/>
  <mergeCells count="41">
    <mergeCell ref="A61:B61"/>
    <mergeCell ref="B50:E50"/>
    <mergeCell ref="A52:E52"/>
    <mergeCell ref="C40:E40"/>
    <mergeCell ref="C1:E1"/>
    <mergeCell ref="C2:E2"/>
    <mergeCell ref="C3:E3"/>
    <mergeCell ref="A33:E33"/>
    <mergeCell ref="B35:E35"/>
    <mergeCell ref="C24:E24"/>
    <mergeCell ref="A4:E4"/>
    <mergeCell ref="A32:E32"/>
    <mergeCell ref="A5:E5"/>
    <mergeCell ref="A20:B20"/>
    <mergeCell ref="A7:E7"/>
    <mergeCell ref="C10:E10"/>
    <mergeCell ref="A47:B47"/>
    <mergeCell ref="C9:E9"/>
    <mergeCell ref="C21:E21"/>
    <mergeCell ref="D6:E6"/>
    <mergeCell ref="C11:E11"/>
    <mergeCell ref="C12:E12"/>
    <mergeCell ref="A19:E19"/>
    <mergeCell ref="A8:E8"/>
    <mergeCell ref="C13:E13"/>
    <mergeCell ref="A60:B60"/>
    <mergeCell ref="C54:E54"/>
    <mergeCell ref="C22:E22"/>
    <mergeCell ref="C23:E23"/>
    <mergeCell ref="A30:E30"/>
    <mergeCell ref="A31:B31"/>
    <mergeCell ref="B49:E49"/>
    <mergeCell ref="A48:E48"/>
    <mergeCell ref="A39:E39"/>
    <mergeCell ref="A51:E51"/>
    <mergeCell ref="A46:E46"/>
    <mergeCell ref="A38:E38"/>
    <mergeCell ref="A34:E34"/>
    <mergeCell ref="A53:E53"/>
    <mergeCell ref="A37:E37"/>
    <mergeCell ref="B36:E36"/>
  </mergeCells>
  <pageMargins left="0.75" right="0.75" top="1" bottom="1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Հավելված N 1</vt:lpstr>
      <vt:lpstr>Հավելված N 2</vt:lpstr>
      <vt:lpstr>Հավելված3</vt:lpstr>
      <vt:lpstr>Հավելված N4</vt:lpstr>
      <vt:lpstr>Հավելված3!Print_Area</vt:lpstr>
      <vt:lpstr>Հավելված3!Print_Titles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https://mul2.gov.am/tasks/448187/oneclick/Havelvacner.xlsx?token=573b186a5f958693b4e88ceb39163676</cp:keywords>
  <cp:lastModifiedBy>HP</cp:lastModifiedBy>
  <cp:lastPrinted>2021-05-25T12:43:38Z</cp:lastPrinted>
  <dcterms:created xsi:type="dcterms:W3CDTF">2020-09-30T13:27:08Z</dcterms:created>
  <dcterms:modified xsi:type="dcterms:W3CDTF">2021-06-16T14:05:05Z</dcterms:modified>
</cp:coreProperties>
</file>