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ռողջ - վիրավոր զինծառայողների բուժում 100 մլն վերաբաշխում - 30194\պ - 34679\"/>
    </mc:Choice>
  </mc:AlternateContent>
  <bookViews>
    <workbookView xWindow="0" yWindow="0" windowWidth="28740" windowHeight="11370" activeTab="2"/>
  </bookViews>
  <sheets>
    <sheet name="1" sheetId="36" r:id="rId1"/>
    <sheet name="2" sheetId="26" r:id="rId2"/>
    <sheet name="3" sheetId="27" r:id="rId3"/>
    <sheet name="4" sheetId="43" r:id="rId4"/>
    <sheet name="5" sheetId="44" r:id="rId5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9" i="26" l="1"/>
  <c r="I9" i="26"/>
  <c r="G9" i="26"/>
  <c r="F10" i="36"/>
  <c r="G10" i="36"/>
  <c r="E10" i="36"/>
  <c r="I13" i="44" l="1"/>
  <c r="I11" i="44" l="1"/>
  <c r="I10" i="44" s="1"/>
  <c r="I9" i="44" s="1"/>
  <c r="I12" i="44"/>
  <c r="H26" i="26"/>
  <c r="H25" i="26" s="1"/>
  <c r="I26" i="26"/>
  <c r="I24" i="26" s="1"/>
  <c r="I22" i="26" s="1"/>
  <c r="I20" i="26" s="1"/>
  <c r="I18" i="26" s="1"/>
  <c r="I16" i="26" s="1"/>
  <c r="G26" i="26"/>
  <c r="G25" i="26" s="1"/>
  <c r="G13" i="36"/>
  <c r="G11" i="36" s="1"/>
  <c r="F13" i="36"/>
  <c r="F11" i="36" s="1"/>
  <c r="E13" i="36"/>
  <c r="E11" i="36" s="1"/>
  <c r="H24" i="26" l="1"/>
  <c r="H22" i="26" s="1"/>
  <c r="H20" i="26" s="1"/>
  <c r="H18" i="26" s="1"/>
  <c r="H16" i="26" s="1"/>
  <c r="G24" i="26"/>
  <c r="G22" i="26" s="1"/>
  <c r="G20" i="26" s="1"/>
  <c r="G18" i="26" s="1"/>
  <c r="G16" i="26" s="1"/>
  <c r="I25" i="26"/>
  <c r="H39" i="26"/>
  <c r="I39" i="26"/>
  <c r="G39" i="26"/>
  <c r="F27" i="36"/>
  <c r="F25" i="36" s="1"/>
  <c r="G27" i="36"/>
  <c r="G25" i="36" s="1"/>
  <c r="E27" i="36"/>
  <c r="E25" i="36" s="1"/>
  <c r="G37" i="26" l="1"/>
  <c r="G35" i="26" s="1"/>
  <c r="G33" i="26" s="1"/>
  <c r="G31" i="26" s="1"/>
  <c r="G14" i="26" s="1"/>
  <c r="G12" i="26" s="1"/>
  <c r="G10" i="26" s="1"/>
  <c r="G38" i="26"/>
  <c r="G29" i="26" l="1"/>
  <c r="I38" i="26" l="1"/>
  <c r="I37" i="26"/>
  <c r="I35" i="26" s="1"/>
  <c r="I33" i="26" s="1"/>
  <c r="I31" i="26" s="1"/>
  <c r="I14" i="26" s="1"/>
  <c r="H37" i="26"/>
  <c r="H35" i="26" s="1"/>
  <c r="H38" i="26"/>
  <c r="I12" i="26" l="1"/>
  <c r="I10" i="26" s="1"/>
  <c r="I29" i="26"/>
  <c r="H33" i="26" l="1"/>
  <c r="H31" i="26" s="1"/>
  <c r="H14" i="26" s="1"/>
  <c r="H12" i="26" l="1"/>
  <c r="H10" i="26" s="1"/>
  <c r="H29" i="26"/>
</calcChain>
</file>

<file path=xl/sharedStrings.xml><?xml version="1.0" encoding="utf-8"?>
<sst xmlns="http://schemas.openxmlformats.org/spreadsheetml/2006/main" count="226" uniqueCount="111">
  <si>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</si>
  <si>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</si>
  <si>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</si>
  <si>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</si>
  <si>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</si>
  <si>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</si>
  <si>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</si>
  <si>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</si>
  <si>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</si>
  <si>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</si>
  <si>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</si>
  <si>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</si>
  <si>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</si>
  <si>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</si>
  <si>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</si>
  <si>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</si>
  <si>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</si>
  <si>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</si>
  <si>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</si>
  <si>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</si>
  <si>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</si>
  <si>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</si>
  <si>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</si>
  <si>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</si>
  <si>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</si>
  <si>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</si>
  <si>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</si>
  <si>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</si>
  <si>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</si>
  <si>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</si>
  <si>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</si>
  <si>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</si>
  <si>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</si>
  <si>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</si>
  <si>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</si>
  <si>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</si>
  <si>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</si>
  <si>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</si>
  <si>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</si>
  <si>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</si>
  <si>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</si>
  <si>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</si>
  <si>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</si>
  <si>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</si>
  <si>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</si>
  <si>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</si>
  <si>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</si>
  <si>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</si>
  <si>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</si>
  <si>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</si>
  <si>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</si>
  <si>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    
      (ավելացումները նշված են դրական նշանով, իսկ նվազեցումները` փակագծերում)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</si>
  <si>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</si>
  <si>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</si>
  <si>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</si>
  <si>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</si>
  <si>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</si>
  <si>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</si>
  <si>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</si>
  <si>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</si>
  <si>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</si>
  <si>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</si>
  <si>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</si>
  <si>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</si>
  <si>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</si>
  <si>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</si>
  <si>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</si>
  <si>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</si>
  <si>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ՀՀ պաշտպանության նախարարություն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</si>
  <si>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</si>
  <si>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</si>
  <si>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Ծասռայողական պարտականությունների արդյունավետ կատարմանը խոչընդոտող հիվանդությունների կանխարգելում և առողջապահական խնդիրների լուծում</t>
  </si>
  <si>
    <t>Զինծառայողներին, ինչպես նաև նրանց ընտանիքի անդամներին բժշկական օգնության ծառայություններ</t>
  </si>
  <si>
    <t>ՊՆ համակարգում վերականգնողական մասնագիտացված բուժօգնության գծով ծառայությունների տրամադրում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</si>
  <si>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</si>
  <si>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</si>
  <si>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</si>
  <si>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 xml:space="preserve">Վերականգնողական մասնագիտացված բուժօգնության գծով ծառայություններից օգտվելու դեպքերը, թիվ </t>
  </si>
  <si>
    <t>Մեկ անձի բուժման միջին տևողություն, օր</t>
  </si>
  <si>
    <t>Մեկ անձի բուժման առավելագույն տևողություն, օր</t>
  </si>
  <si>
    <t>Գնման առարկայի</t>
  </si>
  <si>
    <t>Քանակը</t>
  </si>
  <si>
    <t>Գումարը                               (հազար դրամով)</t>
  </si>
  <si>
    <t>Բաժին 07</t>
  </si>
  <si>
    <t>Խումբ 03</t>
  </si>
  <si>
    <t xml:space="preserve">Դաս 01   </t>
  </si>
  <si>
    <t xml:space="preserve"> ՄԱՍ III. ԾԱՌԱՅՈՒԹՅՈՒՆՆԵՐ</t>
  </si>
  <si>
    <t>ՄԱ</t>
  </si>
  <si>
    <t>դրամ</t>
  </si>
  <si>
    <t>1204 11001</t>
  </si>
  <si>
    <t>Զինծառայողների` ինչպես նաև նրանց ընտանիքի անդամներին բժշկական օգնության ծառայություններ</t>
  </si>
  <si>
    <t>85111120-1</t>
  </si>
  <si>
    <t xml:space="preserve">հիվանդանոցների կողմից մատուցվող բժշկական ծառայություններ </t>
  </si>
  <si>
    <t xml:space="preserve">Ցուցանիշների փոփոխությունները (նվազեցումները նշված են փակագծերում)                                 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</si>
  <si>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</t>
  </si>
  <si>
    <t>ՀԱՅԱՍՏԱՆԻ ՀԱՆՐԱՊԵՏՈՒԹՅԱՆ ԿԱՌԱՎԱՐՈՒԹՅԱՆ 2020 ԹՎԱԿԱՆԻ ԴԵԿՏԵՄԲԵՐԻ 30-Ի N 2215-Ն ՈՐՈՇՄԱՆ NN 3 և 4 ՀԱՎԵԼՎԱԾՆԵՐՈՒՄ ԿԱՏԱՐՎՈՂ ՓՈՓՈԽՈՒԹՅՈՒՆՆԵՐԸ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</si>
  <si>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N 9.15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</si>
  <si>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r>
      <t xml:space="preserve">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ՓՈՓՈԽՈՒԹՅՈՒՆԸ ԵՎ ԼՐԱՑՈՒՄԸ</t>
    </r>
  </si>
  <si>
    <t xml:space="preserve"> ՀՀ  պաշտպանության  նախարարություն </t>
  </si>
  <si>
    <t>Ցուցանիշների փոփոխությունը
 (նվազեցումները նշված են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</si>
  <si>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9.1 ՀԱՎԵԼՎԱԾԻ 9.1.15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</si>
  <si>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(ավելացումները նշված են դրական նշանով)</t>
  </si>
  <si>
    <t xml:space="preserve"> ՀՀ  պաշտպանության  նախարարություն</t>
  </si>
  <si>
    <t xml:space="preserve"> Կոդը</t>
  </si>
  <si>
    <t xml:space="preserve"> Անվանումը</t>
  </si>
  <si>
    <t xml:space="preserve"> Չափման միավորը</t>
  </si>
  <si>
    <t xml:space="preserve"> Միավորի գինը</t>
  </si>
  <si>
    <t xml:space="preserve">Գնման ձևը </t>
  </si>
  <si>
    <t>ՀԱՅԱՍՏԱՆԻ ՀԱՆՐԱՊԵՏՈՒԹՅԱՆ ԿԱՌԱՎԱՐՈՒԹՅԱՆ 2020 ԹՎԱԿԱՆԻ ԴԵԿՏԵՄԲԵՐԻ 30-Ի N 2215-Ն ՈՐՈՇՄԱՆ N 10 ՀԱՎԵԼՎԱԾՈՒՄ ԿԱՏԱՐՎՈՂ ՓՈՓՈԽՈՒԹՅՈՒՆԸ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</si>
  <si>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9.1 ՀԱՎԵԼՎԱԾԻ 9.1.9 ԱՂՅՈՒՍԱԿՈՒՄ ԿԱՏԱՐՎՈՂ ՓՈՓՈՊՈՒԹՅՈՒՆԸ ԵՎ ԼՐԱՑՈՒՄԸ</t>
    </r>
    <r>
      <rPr>
        <sz val="12"/>
        <color indexed="8"/>
        <rFont val="GHEA Grapalat"/>
        <family val="3"/>
      </rPr>
      <t xml:space="preserve">
 </t>
    </r>
  </si>
  <si>
    <t>Ինն ամիս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</si>
</sst>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,##0.0;\ \(#,##0.0\)"/>
    <numFmt numFmtId="170" formatCode="#,##0_);\(#,##0\)"/>
  </numFmts>
  <fonts count="58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83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6" fillId="0" borderId="0" xfId="0" applyFont="1" applyFill="1" applyBorder="1" applyAlignment="1">
      <alignment horizontal="left" vertical="top" wrapText="1"/>
    </xf>
    <xf numFmtId="166" fontId="1" fillId="0" borderId="0" xfId="0" applyNumberFormat="1" applyFont="1" applyFill="1" applyBorder="1" applyAlignment="1">
      <alignment horizontal="center" vertical="center"/>
    </xf>
    <xf numFmtId="0" fontId="1" fillId="0" borderId="0" xfId="97" applyFont="1" applyFill="1"/>
    <xf numFmtId="0" fontId="24" fillId="0" borderId="0" xfId="0" applyFont="1" applyAlignment="1"/>
    <xf numFmtId="166" fontId="1" fillId="0" borderId="0" xfId="97" applyNumberFormat="1" applyFont="1" applyFill="1"/>
    <xf numFmtId="0" fontId="28" fillId="0" borderId="10" xfId="97" applyFont="1" applyFill="1" applyBorder="1" applyAlignment="1">
      <alignment horizontal="center" vertical="center" wrapText="1"/>
    </xf>
    <xf numFmtId="169" fontId="28" fillId="0" borderId="10" xfId="97" applyNumberFormat="1" applyFont="1" applyFill="1" applyBorder="1" applyAlignment="1">
      <alignment horizontal="center" vertical="center" wrapText="1"/>
    </xf>
    <xf numFmtId="0" fontId="28" fillId="0" borderId="10" xfId="97" applyFont="1" applyFill="1" applyBorder="1" applyAlignment="1">
      <alignment horizontal="center" vertical="center"/>
    </xf>
    <xf numFmtId="0" fontId="1" fillId="0" borderId="12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/>
    </xf>
    <xf numFmtId="0" fontId="28" fillId="0" borderId="0" xfId="0" applyFont="1" applyAlignment="1">
      <alignment horizontal="center" vertical="center"/>
    </xf>
    <xf numFmtId="0" fontId="1" fillId="25" borderId="16" xfId="97" applyFont="1" applyFill="1" applyBorder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Fill="1" applyBorder="1" applyAlignment="1"/>
    <xf numFmtId="0" fontId="1" fillId="0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170" fontId="1" fillId="24" borderId="10" xfId="99" applyNumberFormat="1" applyFont="1" applyFill="1" applyBorder="1" applyAlignment="1">
      <alignment horizontal="center" vertical="center" wrapText="1"/>
    </xf>
    <xf numFmtId="169" fontId="28" fillId="25" borderId="16" xfId="97" applyNumberFormat="1" applyFont="1" applyFill="1" applyBorder="1" applyAlignment="1">
      <alignment horizontal="center" vertical="center" wrapText="1"/>
    </xf>
    <xf numFmtId="169" fontId="1" fillId="0" borderId="16" xfId="97" applyNumberFormat="1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28" fillId="25" borderId="13" xfId="97" applyFont="1" applyFill="1" applyBorder="1" applyAlignment="1">
      <alignment horizontal="left" vertical="center" wrapText="1"/>
    </xf>
    <xf numFmtId="0" fontId="28" fillId="25" borderId="14" xfId="97" applyFont="1" applyFill="1" applyBorder="1" applyAlignment="1">
      <alignment horizontal="left" vertical="center" wrapText="1"/>
    </xf>
    <xf numFmtId="0" fontId="28" fillId="25" borderId="15" xfId="97" applyFont="1" applyFill="1" applyBorder="1" applyAlignment="1">
      <alignment horizontal="left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8" fillId="0" borderId="0" xfId="97" applyFont="1" applyFill="1" applyAlignment="1">
      <alignment horizontal="center" vertical="center" wrapText="1"/>
    </xf>
    <xf numFmtId="0" fontId="28" fillId="0" borderId="17" xfId="97" applyFont="1" applyFill="1" applyBorder="1" applyAlignment="1">
      <alignment horizontal="center" vertical="center" wrapText="1"/>
    </xf>
    <xf numFmtId="0" fontId="1" fillId="25" borderId="19" xfId="97" applyFont="1" applyFill="1" applyBorder="1" applyAlignment="1">
      <alignment horizontal="center" vertical="center" wrapText="1"/>
    </xf>
    <xf numFmtId="0" fontId="1" fillId="25" borderId="20" xfId="97" applyFont="1" applyFill="1" applyBorder="1" applyAlignment="1">
      <alignment horizontal="center" vertical="center" wrapText="1"/>
    </xf>
    <xf numFmtId="0" fontId="1" fillId="25" borderId="18" xfId="97" applyFont="1" applyFill="1" applyBorder="1" applyAlignment="1">
      <alignment horizontal="center" vertical="center" wrapText="1"/>
    </xf>
    <xf numFmtId="0" fontId="28" fillId="0" borderId="13" xfId="97" applyFont="1" applyFill="1" applyBorder="1" applyAlignment="1">
      <alignment horizontal="left" vertical="center" wrapText="1"/>
    </xf>
    <xf numFmtId="0" fontId="28" fillId="0" borderId="14" xfId="97" applyFont="1" applyFill="1" applyBorder="1" applyAlignment="1">
      <alignment horizontal="left" vertical="center" wrapText="1"/>
    </xf>
    <xf numFmtId="0" fontId="28" fillId="0" borderId="15" xfId="97" applyFont="1" applyFill="1" applyBorder="1" applyAlignment="1">
      <alignment horizontal="left" vertical="center" wrapText="1"/>
    </xf>
    <xf numFmtId="0" fontId="28" fillId="0" borderId="10" xfId="97" applyFont="1" applyFill="1" applyBorder="1" applyAlignment="1">
      <alignment horizontal="left" vertical="center" wrapText="1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38"/>
  <sheetViews>
    <sheetView zoomScaleNormal="100" workbookViewId="0">
      <selection activeCell="D21" sqref="D21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7.7109375" style="14" customWidth="1"/>
    <col min="5" max="5" width="17.85546875" style="14" customWidth="1"/>
    <col min="6" max="6" width="13" style="14" customWidth="1"/>
    <col min="7" max="7" width="14.42578125" style="14" customWidth="1"/>
    <col min="8" max="16384" width="9.140625" style="14"/>
  </cols>
  <sheetData>
    <row r="2" spans="2:198" x14ac:dyDescent="0.25">
      <c r="G2" s="42" t="s">
        <v>30</v>
      </c>
    </row>
    <row r="3" spans="2:198" x14ac:dyDescent="0.25">
      <c r="D3" s="118" t="s">
        <v>49</v>
      </c>
      <c r="E3" s="118"/>
      <c r="F3" s="118"/>
      <c r="G3" s="118"/>
    </row>
    <row r="4" spans="2:198" x14ac:dyDescent="0.25">
      <c r="C4" s="15"/>
      <c r="D4" s="16"/>
      <c r="E4" s="16"/>
      <c r="F4" s="16"/>
      <c r="G4" s="43" t="s">
        <v>15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</row>
    <row r="5" spans="2:198" x14ac:dyDescent="0.25">
      <c r="C5" s="15"/>
      <c r="D5" s="15"/>
      <c r="E5" s="15"/>
      <c r="F5" s="15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</row>
    <row r="6" spans="2:198" ht="64.5" customHeight="1" x14ac:dyDescent="0.25">
      <c r="B6" s="119" t="s">
        <v>94</v>
      </c>
      <c r="C6" s="119"/>
      <c r="D6" s="119"/>
      <c r="E6" s="119"/>
      <c r="F6" s="119"/>
      <c r="G6" s="119"/>
    </row>
    <row r="7" spans="2:198" ht="17.25" customHeight="1" x14ac:dyDescent="0.25">
      <c r="G7" s="73" t="s">
        <v>57</v>
      </c>
    </row>
    <row r="8" spans="2:198" ht="59.25" customHeight="1" x14ac:dyDescent="0.25">
      <c r="B8" s="120" t="s">
        <v>1</v>
      </c>
      <c r="C8" s="121"/>
      <c r="D8" s="122" t="s">
        <v>23</v>
      </c>
      <c r="E8" s="124" t="s">
        <v>50</v>
      </c>
      <c r="F8" s="125"/>
      <c r="G8" s="126"/>
    </row>
    <row r="9" spans="2:198" ht="14.25" x14ac:dyDescent="0.25">
      <c r="B9" s="20" t="s">
        <v>20</v>
      </c>
      <c r="C9" s="20" t="s">
        <v>21</v>
      </c>
      <c r="D9" s="123"/>
      <c r="E9" s="67" t="s">
        <v>42</v>
      </c>
      <c r="F9" s="67" t="s">
        <v>110</v>
      </c>
      <c r="G9" s="19" t="s">
        <v>0</v>
      </c>
    </row>
    <row r="10" spans="2:198" ht="14.25" x14ac:dyDescent="0.25">
      <c r="B10" s="21"/>
      <c r="C10" s="21"/>
      <c r="D10" s="22" t="s">
        <v>22</v>
      </c>
      <c r="E10" s="23">
        <f>E25+E11</f>
        <v>0</v>
      </c>
      <c r="F10" s="23">
        <f t="shared" ref="F10:G10" si="0">F25+F11</f>
        <v>0</v>
      </c>
      <c r="G10" s="23">
        <f t="shared" si="0"/>
        <v>0</v>
      </c>
    </row>
    <row r="11" spans="2:198" ht="14.25" x14ac:dyDescent="0.25">
      <c r="B11" s="21"/>
      <c r="C11" s="24"/>
      <c r="D11" s="22" t="s">
        <v>68</v>
      </c>
      <c r="E11" s="23">
        <f>E13</f>
        <v>-50000</v>
      </c>
      <c r="F11" s="23">
        <f t="shared" ref="F11:G11" si="1">F13</f>
        <v>-75000</v>
      </c>
      <c r="G11" s="23">
        <f t="shared" si="1"/>
        <v>-100000</v>
      </c>
    </row>
    <row r="12" spans="2:198" x14ac:dyDescent="0.25">
      <c r="B12" s="112">
        <v>1204</v>
      </c>
      <c r="C12" s="115"/>
      <c r="D12" s="12" t="s">
        <v>33</v>
      </c>
      <c r="E12" s="63"/>
      <c r="F12" s="63"/>
      <c r="G12" s="63"/>
    </row>
    <row r="13" spans="2:198" ht="14.25" x14ac:dyDescent="0.25">
      <c r="B13" s="113"/>
      <c r="C13" s="116"/>
      <c r="D13" s="11" t="s">
        <v>69</v>
      </c>
      <c r="E13" s="105">
        <f>E20</f>
        <v>-50000</v>
      </c>
      <c r="F13" s="105">
        <f t="shared" ref="F13:G13" si="2">F20</f>
        <v>-75000</v>
      </c>
      <c r="G13" s="105">
        <f t="shared" si="2"/>
        <v>-100000</v>
      </c>
    </row>
    <row r="14" spans="2:198" x14ac:dyDescent="0.25">
      <c r="B14" s="113"/>
      <c r="C14" s="116"/>
      <c r="D14" s="12" t="s">
        <v>34</v>
      </c>
      <c r="E14" s="106"/>
      <c r="F14" s="106"/>
      <c r="G14" s="106"/>
    </row>
    <row r="15" spans="2:198" ht="27" x14ac:dyDescent="0.25">
      <c r="B15" s="113"/>
      <c r="C15" s="116"/>
      <c r="D15" s="13" t="s">
        <v>70</v>
      </c>
      <c r="E15" s="106"/>
      <c r="F15" s="106"/>
      <c r="G15" s="106"/>
    </row>
    <row r="16" spans="2:198" x14ac:dyDescent="0.25">
      <c r="B16" s="113"/>
      <c r="C16" s="116"/>
      <c r="D16" s="12" t="s">
        <v>35</v>
      </c>
      <c r="E16" s="106"/>
      <c r="F16" s="106"/>
      <c r="G16" s="106"/>
    </row>
    <row r="17" spans="2:7" ht="27" x14ac:dyDescent="0.25">
      <c r="B17" s="114"/>
      <c r="C17" s="117"/>
      <c r="D17" s="13" t="s">
        <v>71</v>
      </c>
      <c r="E17" s="107"/>
      <c r="F17" s="107"/>
      <c r="G17" s="107"/>
    </row>
    <row r="18" spans="2:7" ht="14.25" x14ac:dyDescent="0.25">
      <c r="B18" s="111" t="s">
        <v>24</v>
      </c>
      <c r="C18" s="111"/>
      <c r="D18" s="111"/>
      <c r="E18" s="71"/>
      <c r="F18" s="71"/>
      <c r="G18" s="71"/>
    </row>
    <row r="19" spans="2:7" ht="14.25" x14ac:dyDescent="0.25">
      <c r="B19" s="76"/>
      <c r="C19" s="76">
        <v>11001</v>
      </c>
      <c r="D19" s="12" t="s">
        <v>36</v>
      </c>
      <c r="E19" s="72"/>
      <c r="F19" s="72"/>
      <c r="G19" s="72"/>
    </row>
    <row r="20" spans="2:7" ht="14.25" x14ac:dyDescent="0.25">
      <c r="B20" s="76"/>
      <c r="C20" s="76"/>
      <c r="D20" s="11" t="s">
        <v>72</v>
      </c>
      <c r="E20" s="105">
        <v>-50000</v>
      </c>
      <c r="F20" s="105">
        <v>-75000</v>
      </c>
      <c r="G20" s="105">
        <v>-100000</v>
      </c>
    </row>
    <row r="21" spans="2:7" ht="14.25" x14ac:dyDescent="0.25">
      <c r="B21" s="76"/>
      <c r="C21" s="76"/>
      <c r="D21" s="12" t="s">
        <v>37</v>
      </c>
      <c r="E21" s="106"/>
      <c r="F21" s="106"/>
      <c r="G21" s="106"/>
    </row>
    <row r="22" spans="2:7" ht="14.25" x14ac:dyDescent="0.25">
      <c r="B22" s="76"/>
      <c r="C22" s="76"/>
      <c r="D22" s="13" t="s">
        <v>73</v>
      </c>
      <c r="E22" s="106"/>
      <c r="F22" s="106"/>
      <c r="G22" s="106"/>
    </row>
    <row r="23" spans="2:7" ht="14.25" x14ac:dyDescent="0.25">
      <c r="B23" s="76"/>
      <c r="C23" s="76"/>
      <c r="D23" s="12" t="s">
        <v>38</v>
      </c>
      <c r="E23" s="106"/>
      <c r="F23" s="106"/>
      <c r="G23" s="106"/>
    </row>
    <row r="24" spans="2:7" ht="14.25" x14ac:dyDescent="0.25">
      <c r="B24" s="76"/>
      <c r="C24" s="76"/>
      <c r="D24" s="13" t="s">
        <v>48</v>
      </c>
      <c r="E24" s="107"/>
      <c r="F24" s="107"/>
      <c r="G24" s="107"/>
    </row>
    <row r="25" spans="2:7" ht="14.25" x14ac:dyDescent="0.25">
      <c r="B25" s="21"/>
      <c r="C25" s="24"/>
      <c r="D25" s="22" t="s">
        <v>25</v>
      </c>
      <c r="E25" s="23">
        <f>E27</f>
        <v>50000</v>
      </c>
      <c r="F25" s="23">
        <f t="shared" ref="F25:G25" si="3">F27</f>
        <v>75000</v>
      </c>
      <c r="G25" s="23">
        <f t="shared" si="3"/>
        <v>100000</v>
      </c>
    </row>
    <row r="26" spans="2:7" x14ac:dyDescent="0.25">
      <c r="B26" s="112">
        <v>1207</v>
      </c>
      <c r="C26" s="115"/>
      <c r="D26" s="12" t="s">
        <v>33</v>
      </c>
      <c r="E26" s="63"/>
      <c r="F26" s="63"/>
      <c r="G26" s="63"/>
    </row>
    <row r="27" spans="2:7" ht="14.25" x14ac:dyDescent="0.25">
      <c r="B27" s="113"/>
      <c r="C27" s="116"/>
      <c r="D27" s="11" t="s">
        <v>52</v>
      </c>
      <c r="E27" s="108">
        <f>E34</f>
        <v>50000</v>
      </c>
      <c r="F27" s="108">
        <f t="shared" ref="F27:G27" si="4">F34</f>
        <v>75000</v>
      </c>
      <c r="G27" s="108">
        <f t="shared" si="4"/>
        <v>100000</v>
      </c>
    </row>
    <row r="28" spans="2:7" ht="13.5" customHeight="1" x14ac:dyDescent="0.25">
      <c r="B28" s="113"/>
      <c r="C28" s="116"/>
      <c r="D28" s="12" t="s">
        <v>34</v>
      </c>
      <c r="E28" s="109"/>
      <c r="F28" s="109"/>
      <c r="G28" s="109"/>
    </row>
    <row r="29" spans="2:7" ht="27" x14ac:dyDescent="0.25">
      <c r="B29" s="113"/>
      <c r="C29" s="116"/>
      <c r="D29" s="13" t="s">
        <v>54</v>
      </c>
      <c r="E29" s="109"/>
      <c r="F29" s="109"/>
      <c r="G29" s="109"/>
    </row>
    <row r="30" spans="2:7" ht="13.5" customHeight="1" x14ac:dyDescent="0.25">
      <c r="B30" s="113"/>
      <c r="C30" s="116"/>
      <c r="D30" s="12" t="s">
        <v>35</v>
      </c>
      <c r="E30" s="109"/>
      <c r="F30" s="109"/>
      <c r="G30" s="109"/>
    </row>
    <row r="31" spans="2:7" ht="27" x14ac:dyDescent="0.25">
      <c r="B31" s="114"/>
      <c r="C31" s="117"/>
      <c r="D31" s="13" t="s">
        <v>53</v>
      </c>
      <c r="E31" s="110"/>
      <c r="F31" s="110"/>
      <c r="G31" s="110"/>
    </row>
    <row r="32" spans="2:7" ht="14.25" x14ac:dyDescent="0.25">
      <c r="B32" s="111" t="s">
        <v>24</v>
      </c>
      <c r="C32" s="111"/>
      <c r="D32" s="111"/>
      <c r="E32" s="71"/>
      <c r="F32" s="71"/>
      <c r="G32" s="71"/>
    </row>
    <row r="33" spans="2:7" ht="14.25" x14ac:dyDescent="0.25">
      <c r="B33" s="53"/>
      <c r="C33" s="53">
        <v>11003</v>
      </c>
      <c r="D33" s="12" t="s">
        <v>36</v>
      </c>
      <c r="E33" s="72"/>
      <c r="F33" s="72"/>
      <c r="G33" s="72"/>
    </row>
    <row r="34" spans="2:7" ht="21" customHeight="1" x14ac:dyDescent="0.25">
      <c r="B34" s="53"/>
      <c r="C34" s="53"/>
      <c r="D34" s="11" t="s">
        <v>55</v>
      </c>
      <c r="E34" s="108">
        <v>50000</v>
      </c>
      <c r="F34" s="105">
        <v>75000</v>
      </c>
      <c r="G34" s="105">
        <v>100000</v>
      </c>
    </row>
    <row r="35" spans="2:7" ht="14.25" x14ac:dyDescent="0.25">
      <c r="B35" s="53"/>
      <c r="C35" s="53"/>
      <c r="D35" s="12" t="s">
        <v>37</v>
      </c>
      <c r="E35" s="109"/>
      <c r="F35" s="106"/>
      <c r="G35" s="106"/>
    </row>
    <row r="36" spans="2:7" ht="27" x14ac:dyDescent="0.25">
      <c r="B36" s="53"/>
      <c r="C36" s="53"/>
      <c r="D36" s="13" t="s">
        <v>56</v>
      </c>
      <c r="E36" s="109"/>
      <c r="F36" s="106"/>
      <c r="G36" s="106"/>
    </row>
    <row r="37" spans="2:7" ht="14.25" x14ac:dyDescent="0.25">
      <c r="B37" s="53"/>
      <c r="C37" s="53"/>
      <c r="D37" s="12" t="s">
        <v>38</v>
      </c>
      <c r="E37" s="109"/>
      <c r="F37" s="106"/>
      <c r="G37" s="106"/>
    </row>
    <row r="38" spans="2:7" ht="14.25" x14ac:dyDescent="0.25">
      <c r="B38" s="53"/>
      <c r="C38" s="53"/>
      <c r="D38" s="13" t="s">
        <v>48</v>
      </c>
      <c r="E38" s="110"/>
      <c r="F38" s="107"/>
      <c r="G38" s="107"/>
    </row>
  </sheetData>
  <mergeCells count="23">
    <mergeCell ref="D3:G3"/>
    <mergeCell ref="B6:G6"/>
    <mergeCell ref="B8:C8"/>
    <mergeCell ref="D8:D9"/>
    <mergeCell ref="G27:G31"/>
    <mergeCell ref="E8:G8"/>
    <mergeCell ref="E27:E31"/>
    <mergeCell ref="B12:B17"/>
    <mergeCell ref="C12:C17"/>
    <mergeCell ref="B18:D18"/>
    <mergeCell ref="E13:E17"/>
    <mergeCell ref="F13:F17"/>
    <mergeCell ref="G13:G17"/>
    <mergeCell ref="E20:E24"/>
    <mergeCell ref="F20:F24"/>
    <mergeCell ref="G20:G24"/>
    <mergeCell ref="G34:G38"/>
    <mergeCell ref="E34:E38"/>
    <mergeCell ref="B32:D32"/>
    <mergeCell ref="F27:F31"/>
    <mergeCell ref="F34:F38"/>
    <mergeCell ref="B26:B31"/>
    <mergeCell ref="C26:C31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1"/>
  <sheetViews>
    <sheetView zoomScale="110" zoomScaleNormal="110" workbookViewId="0">
      <selection activeCell="F14" sqref="F14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.85546875" style="6" bestFit="1" customWidth="1"/>
    <col min="8" max="8" width="10.7109375" style="6" bestFit="1" customWidth="1"/>
    <col min="9" max="9" width="12.8554687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35" t="s">
        <v>46</v>
      </c>
      <c r="I1" s="135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 x14ac:dyDescent="0.3">
      <c r="F2" s="135" t="s">
        <v>49</v>
      </c>
      <c r="G2" s="135"/>
      <c r="H2" s="135"/>
      <c r="I2" s="135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 x14ac:dyDescent="0.3">
      <c r="E3" s="7"/>
      <c r="F3" s="4"/>
      <c r="G3" s="136" t="s">
        <v>15</v>
      </c>
      <c r="H3" s="136"/>
      <c r="I3" s="136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 x14ac:dyDescent="0.3">
      <c r="E4" s="7"/>
      <c r="F4" s="7"/>
      <c r="G4" s="7"/>
      <c r="H4" s="8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38.25" customHeight="1" x14ac:dyDescent="0.3">
      <c r="A5" s="149" t="s">
        <v>95</v>
      </c>
      <c r="B5" s="149"/>
      <c r="C5" s="149"/>
      <c r="D5" s="149"/>
      <c r="E5" s="149"/>
      <c r="F5" s="149"/>
      <c r="G5" s="149"/>
      <c r="H5" s="149"/>
      <c r="I5" s="149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 x14ac:dyDescent="0.3">
      <c r="A6" s="10"/>
      <c r="B6" s="10"/>
      <c r="C6" s="10"/>
      <c r="D6" s="10"/>
      <c r="E6" s="10"/>
      <c r="F6" s="10"/>
      <c r="G6" s="10"/>
      <c r="H6" s="10"/>
      <c r="I6" s="74" t="s">
        <v>57</v>
      </c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 x14ac:dyDescent="0.3">
      <c r="A7" s="141" t="s">
        <v>16</v>
      </c>
      <c r="B7" s="142"/>
      <c r="C7" s="143"/>
      <c r="D7" s="141" t="s">
        <v>1</v>
      </c>
      <c r="E7" s="142"/>
      <c r="F7" s="144" t="s">
        <v>3</v>
      </c>
      <c r="G7" s="146" t="s">
        <v>51</v>
      </c>
      <c r="H7" s="147"/>
      <c r="I7" s="148"/>
    </row>
    <row r="8" spans="1:254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45"/>
      <c r="G8" s="45" t="s">
        <v>42</v>
      </c>
      <c r="H8" s="45" t="s">
        <v>110</v>
      </c>
      <c r="I8" s="45" t="s">
        <v>0</v>
      </c>
    </row>
    <row r="9" spans="1:254" x14ac:dyDescent="0.3">
      <c r="A9" s="138" t="s">
        <v>22</v>
      </c>
      <c r="B9" s="139"/>
      <c r="C9" s="139"/>
      <c r="D9" s="139"/>
      <c r="E9" s="139"/>
      <c r="F9" s="140"/>
      <c r="G9" s="59">
        <f>+G10</f>
        <v>0</v>
      </c>
      <c r="H9" s="59">
        <f t="shared" ref="H9:I9" si="0">+H10</f>
        <v>0</v>
      </c>
      <c r="I9" s="59">
        <f t="shared" si="0"/>
        <v>0</v>
      </c>
    </row>
    <row r="10" spans="1:254" x14ac:dyDescent="0.3">
      <c r="A10" s="127" t="s">
        <v>44</v>
      </c>
      <c r="B10" s="137"/>
      <c r="C10" s="137"/>
      <c r="D10" s="132"/>
      <c r="E10" s="132"/>
      <c r="F10" s="38" t="s">
        <v>45</v>
      </c>
      <c r="G10" s="50">
        <f>G12</f>
        <v>0</v>
      </c>
      <c r="H10" s="50">
        <f>H12</f>
        <v>0</v>
      </c>
      <c r="I10" s="50">
        <f t="shared" ref="I10" si="1">I12</f>
        <v>0</v>
      </c>
    </row>
    <row r="11" spans="1:254" x14ac:dyDescent="0.3">
      <c r="A11" s="127"/>
      <c r="B11" s="137"/>
      <c r="C11" s="137"/>
      <c r="D11" s="134"/>
      <c r="E11" s="134"/>
      <c r="F11" s="39" t="s">
        <v>2</v>
      </c>
      <c r="G11" s="51"/>
      <c r="H11" s="51"/>
      <c r="I11" s="51"/>
    </row>
    <row r="12" spans="1:254" x14ac:dyDescent="0.3">
      <c r="A12" s="127"/>
      <c r="B12" s="127" t="s">
        <v>58</v>
      </c>
      <c r="C12" s="137"/>
      <c r="D12" s="134"/>
      <c r="E12" s="134"/>
      <c r="F12" s="38" t="s">
        <v>59</v>
      </c>
      <c r="G12" s="50">
        <f>G14</f>
        <v>0</v>
      </c>
      <c r="H12" s="50">
        <f>H14</f>
        <v>0</v>
      </c>
      <c r="I12" s="50">
        <f t="shared" ref="I12" si="2">I14</f>
        <v>0</v>
      </c>
    </row>
    <row r="13" spans="1:254" x14ac:dyDescent="0.3">
      <c r="A13" s="127"/>
      <c r="B13" s="127"/>
      <c r="C13" s="137"/>
      <c r="D13" s="134"/>
      <c r="E13" s="134"/>
      <c r="F13" s="39" t="s">
        <v>2</v>
      </c>
      <c r="G13" s="51"/>
      <c r="H13" s="51"/>
      <c r="I13" s="51"/>
    </row>
    <row r="14" spans="1:254" x14ac:dyDescent="0.3">
      <c r="A14" s="127"/>
      <c r="B14" s="127"/>
      <c r="C14" s="127" t="s">
        <v>32</v>
      </c>
      <c r="D14" s="134"/>
      <c r="E14" s="134"/>
      <c r="F14" s="38" t="s">
        <v>60</v>
      </c>
      <c r="G14" s="50">
        <f>G31+G16</f>
        <v>0</v>
      </c>
      <c r="H14" s="50">
        <f t="shared" ref="H14:I14" si="3">H31+H16</f>
        <v>0</v>
      </c>
      <c r="I14" s="50">
        <f t="shared" si="3"/>
        <v>0</v>
      </c>
    </row>
    <row r="15" spans="1:254" x14ac:dyDescent="0.3">
      <c r="A15" s="127"/>
      <c r="B15" s="127"/>
      <c r="C15" s="127"/>
      <c r="D15" s="134"/>
      <c r="E15" s="134"/>
      <c r="F15" s="62" t="s">
        <v>2</v>
      </c>
      <c r="G15" s="52"/>
      <c r="H15" s="52"/>
      <c r="I15" s="52"/>
    </row>
    <row r="16" spans="1:254" x14ac:dyDescent="0.3">
      <c r="A16" s="127"/>
      <c r="B16" s="127"/>
      <c r="C16" s="127"/>
      <c r="D16" s="132"/>
      <c r="E16" s="132"/>
      <c r="F16" s="38" t="s">
        <v>68</v>
      </c>
      <c r="G16" s="50">
        <f>G18</f>
        <v>-50000</v>
      </c>
      <c r="H16" s="50">
        <f>H18</f>
        <v>-75000</v>
      </c>
      <c r="I16" s="50">
        <f t="shared" ref="I16" si="4">I18</f>
        <v>-100000</v>
      </c>
    </row>
    <row r="17" spans="1:9" x14ac:dyDescent="0.3">
      <c r="A17" s="127"/>
      <c r="B17" s="127"/>
      <c r="C17" s="127"/>
      <c r="D17" s="133"/>
      <c r="E17" s="133"/>
      <c r="F17" s="39" t="s">
        <v>2</v>
      </c>
      <c r="G17" s="52"/>
      <c r="H17" s="52"/>
      <c r="I17" s="52"/>
    </row>
    <row r="18" spans="1:9" x14ac:dyDescent="0.3">
      <c r="A18" s="127"/>
      <c r="B18" s="127"/>
      <c r="C18" s="127"/>
      <c r="D18" s="128">
        <v>1204</v>
      </c>
      <c r="E18" s="132"/>
      <c r="F18" s="46" t="s">
        <v>69</v>
      </c>
      <c r="G18" s="50">
        <f>G20</f>
        <v>-50000</v>
      </c>
      <c r="H18" s="50">
        <f>H20</f>
        <v>-75000</v>
      </c>
      <c r="I18" s="50">
        <f t="shared" ref="I18" si="5">I20</f>
        <v>-100000</v>
      </c>
    </row>
    <row r="19" spans="1:9" x14ac:dyDescent="0.3">
      <c r="A19" s="127"/>
      <c r="B19" s="127"/>
      <c r="C19" s="127"/>
      <c r="D19" s="129"/>
      <c r="E19" s="134"/>
      <c r="F19" s="47" t="s">
        <v>39</v>
      </c>
      <c r="G19" s="52"/>
      <c r="H19" s="52"/>
      <c r="I19" s="52"/>
    </row>
    <row r="20" spans="1:9" ht="28.5" x14ac:dyDescent="0.3">
      <c r="A20" s="127"/>
      <c r="B20" s="127"/>
      <c r="C20" s="127"/>
      <c r="D20" s="129"/>
      <c r="E20" s="131">
        <v>11001</v>
      </c>
      <c r="F20" s="46" t="s">
        <v>72</v>
      </c>
      <c r="G20" s="61">
        <f>G22</f>
        <v>-50000</v>
      </c>
      <c r="H20" s="61">
        <f>H22</f>
        <v>-75000</v>
      </c>
      <c r="I20" s="61">
        <f t="shared" ref="I20" si="6">I22</f>
        <v>-100000</v>
      </c>
    </row>
    <row r="21" spans="1:9" x14ac:dyDescent="0.3">
      <c r="A21" s="127"/>
      <c r="B21" s="127"/>
      <c r="C21" s="127"/>
      <c r="D21" s="129"/>
      <c r="E21" s="131"/>
      <c r="F21" s="47" t="s">
        <v>40</v>
      </c>
      <c r="G21" s="51"/>
      <c r="H21" s="51"/>
      <c r="I21" s="51"/>
    </row>
    <row r="22" spans="1:9" x14ac:dyDescent="0.3">
      <c r="A22" s="127"/>
      <c r="B22" s="127"/>
      <c r="C22" s="127"/>
      <c r="D22" s="129"/>
      <c r="E22" s="131"/>
      <c r="F22" s="48" t="s">
        <v>68</v>
      </c>
      <c r="G22" s="40">
        <f>G24</f>
        <v>-50000</v>
      </c>
      <c r="H22" s="40">
        <f>H24</f>
        <v>-75000</v>
      </c>
      <c r="I22" s="40">
        <f t="shared" ref="I22" si="7">I24</f>
        <v>-100000</v>
      </c>
    </row>
    <row r="23" spans="1:9" ht="27" x14ac:dyDescent="0.3">
      <c r="A23" s="127"/>
      <c r="B23" s="127"/>
      <c r="C23" s="127"/>
      <c r="D23" s="129"/>
      <c r="E23" s="131"/>
      <c r="F23" s="47" t="s">
        <v>41</v>
      </c>
      <c r="G23" s="40"/>
      <c r="H23" s="40"/>
      <c r="I23" s="40"/>
    </row>
    <row r="24" spans="1:9" x14ac:dyDescent="0.3">
      <c r="A24" s="127"/>
      <c r="B24" s="127"/>
      <c r="C24" s="127"/>
      <c r="D24" s="129"/>
      <c r="E24" s="131"/>
      <c r="F24" s="46" t="s">
        <v>4</v>
      </c>
      <c r="G24" s="41">
        <f>G26</f>
        <v>-50000</v>
      </c>
      <c r="H24" s="41">
        <f>H26</f>
        <v>-75000</v>
      </c>
      <c r="I24" s="41">
        <f>I26</f>
        <v>-100000</v>
      </c>
    </row>
    <row r="25" spans="1:9" x14ac:dyDescent="0.3">
      <c r="A25" s="127"/>
      <c r="B25" s="127"/>
      <c r="C25" s="127"/>
      <c r="D25" s="129"/>
      <c r="E25" s="131"/>
      <c r="F25" s="46" t="s">
        <v>5</v>
      </c>
      <c r="G25" s="41">
        <f t="shared" ref="G25:I25" si="8">G26</f>
        <v>-50000</v>
      </c>
      <c r="H25" s="41">
        <f t="shared" si="8"/>
        <v>-75000</v>
      </c>
      <c r="I25" s="41">
        <f t="shared" si="8"/>
        <v>-100000</v>
      </c>
    </row>
    <row r="26" spans="1:9" x14ac:dyDescent="0.3">
      <c r="A26" s="127"/>
      <c r="B26" s="127"/>
      <c r="C26" s="127"/>
      <c r="D26" s="129"/>
      <c r="E26" s="131"/>
      <c r="F26" s="46" t="s">
        <v>74</v>
      </c>
      <c r="G26" s="41">
        <f>G28</f>
        <v>-50000</v>
      </c>
      <c r="H26" s="41">
        <f>H28</f>
        <v>-75000</v>
      </c>
      <c r="I26" s="41">
        <f>I28</f>
        <v>-100000</v>
      </c>
    </row>
    <row r="27" spans="1:9" x14ac:dyDescent="0.3">
      <c r="A27" s="127"/>
      <c r="B27" s="127"/>
      <c r="C27" s="127"/>
      <c r="D27" s="129"/>
      <c r="E27" s="131"/>
      <c r="F27" s="49" t="s">
        <v>75</v>
      </c>
      <c r="G27" s="40">
        <v>-50000</v>
      </c>
      <c r="H27" s="40">
        <v>-75000</v>
      </c>
      <c r="I27" s="40">
        <v>-100000</v>
      </c>
    </row>
    <row r="28" spans="1:9" x14ac:dyDescent="0.3">
      <c r="A28" s="127"/>
      <c r="B28" s="127"/>
      <c r="C28" s="127"/>
      <c r="D28" s="129"/>
      <c r="E28" s="131"/>
      <c r="F28" s="49" t="s">
        <v>76</v>
      </c>
      <c r="G28" s="40">
        <v>-50000</v>
      </c>
      <c r="H28" s="40">
        <v>-75000</v>
      </c>
      <c r="I28" s="40">
        <v>-100000</v>
      </c>
    </row>
    <row r="29" spans="1:9" x14ac:dyDescent="0.3">
      <c r="A29" s="127"/>
      <c r="B29" s="127"/>
      <c r="C29" s="127"/>
      <c r="D29" s="132"/>
      <c r="E29" s="132"/>
      <c r="F29" s="38" t="s">
        <v>25</v>
      </c>
      <c r="G29" s="50">
        <f>G31</f>
        <v>50000</v>
      </c>
      <c r="H29" s="50">
        <f>H31</f>
        <v>75000</v>
      </c>
      <c r="I29" s="50">
        <f t="shared" ref="I29" si="9">I31</f>
        <v>100000</v>
      </c>
    </row>
    <row r="30" spans="1:9" x14ac:dyDescent="0.3">
      <c r="A30" s="127"/>
      <c r="B30" s="127"/>
      <c r="C30" s="127"/>
      <c r="D30" s="133"/>
      <c r="E30" s="133"/>
      <c r="F30" s="39" t="s">
        <v>2</v>
      </c>
      <c r="G30" s="52"/>
      <c r="H30" s="52"/>
      <c r="I30" s="52"/>
    </row>
    <row r="31" spans="1:9" ht="32.25" customHeight="1" x14ac:dyDescent="0.3">
      <c r="A31" s="127"/>
      <c r="B31" s="127"/>
      <c r="C31" s="127"/>
      <c r="D31" s="128">
        <v>1207</v>
      </c>
      <c r="E31" s="137"/>
      <c r="F31" s="46" t="s">
        <v>52</v>
      </c>
      <c r="G31" s="50">
        <f>G33</f>
        <v>50000</v>
      </c>
      <c r="H31" s="50">
        <f>H33</f>
        <v>75000</v>
      </c>
      <c r="I31" s="50">
        <f t="shared" ref="I31" si="10">I33</f>
        <v>100000</v>
      </c>
    </row>
    <row r="32" spans="1:9" x14ac:dyDescent="0.3">
      <c r="A32" s="127"/>
      <c r="B32" s="127"/>
      <c r="C32" s="127"/>
      <c r="D32" s="129"/>
      <c r="E32" s="137"/>
      <c r="F32" s="47" t="s">
        <v>39</v>
      </c>
      <c r="G32" s="52"/>
      <c r="H32" s="52"/>
      <c r="I32" s="52"/>
    </row>
    <row r="33" spans="1:9" ht="28.5" x14ac:dyDescent="0.3">
      <c r="A33" s="127"/>
      <c r="B33" s="127"/>
      <c r="C33" s="127"/>
      <c r="D33" s="129"/>
      <c r="E33" s="131">
        <v>11003</v>
      </c>
      <c r="F33" s="46" t="s">
        <v>55</v>
      </c>
      <c r="G33" s="61">
        <f>G35</f>
        <v>50000</v>
      </c>
      <c r="H33" s="61">
        <f>H35</f>
        <v>75000</v>
      </c>
      <c r="I33" s="61">
        <f t="shared" ref="I33" si="11">I35</f>
        <v>100000</v>
      </c>
    </row>
    <row r="34" spans="1:9" x14ac:dyDescent="0.3">
      <c r="A34" s="127"/>
      <c r="B34" s="127"/>
      <c r="C34" s="127"/>
      <c r="D34" s="129"/>
      <c r="E34" s="131"/>
      <c r="F34" s="47" t="s">
        <v>40</v>
      </c>
      <c r="G34" s="51"/>
      <c r="H34" s="51"/>
      <c r="I34" s="51"/>
    </row>
    <row r="35" spans="1:9" x14ac:dyDescent="0.3">
      <c r="A35" s="127"/>
      <c r="B35" s="127"/>
      <c r="C35" s="127"/>
      <c r="D35" s="129"/>
      <c r="E35" s="131"/>
      <c r="F35" s="48" t="s">
        <v>25</v>
      </c>
      <c r="G35" s="40">
        <f>G37</f>
        <v>50000</v>
      </c>
      <c r="H35" s="40">
        <f>H37</f>
        <v>75000</v>
      </c>
      <c r="I35" s="40">
        <f t="shared" ref="I35" si="12">I37</f>
        <v>100000</v>
      </c>
    </row>
    <row r="36" spans="1:9" ht="26.25" customHeight="1" x14ac:dyDescent="0.3">
      <c r="A36" s="127"/>
      <c r="B36" s="127"/>
      <c r="C36" s="127"/>
      <c r="D36" s="129"/>
      <c r="E36" s="131"/>
      <c r="F36" s="47" t="s">
        <v>41</v>
      </c>
      <c r="G36" s="40"/>
      <c r="H36" s="40"/>
      <c r="I36" s="40"/>
    </row>
    <row r="37" spans="1:9" x14ac:dyDescent="0.3">
      <c r="A37" s="127"/>
      <c r="B37" s="127"/>
      <c r="C37" s="127"/>
      <c r="D37" s="129"/>
      <c r="E37" s="131"/>
      <c r="F37" s="46" t="s">
        <v>4</v>
      </c>
      <c r="G37" s="41">
        <f>G39</f>
        <v>50000</v>
      </c>
      <c r="H37" s="41">
        <f>H39</f>
        <v>75000</v>
      </c>
      <c r="I37" s="41">
        <f>I39</f>
        <v>100000</v>
      </c>
    </row>
    <row r="38" spans="1:9" x14ac:dyDescent="0.3">
      <c r="A38" s="127"/>
      <c r="B38" s="127"/>
      <c r="C38" s="127"/>
      <c r="D38" s="129"/>
      <c r="E38" s="131"/>
      <c r="F38" s="46" t="s">
        <v>5</v>
      </c>
      <c r="G38" s="60">
        <f t="shared" ref="G38:I38" si="13">G39</f>
        <v>50000</v>
      </c>
      <c r="H38" s="60">
        <f t="shared" si="13"/>
        <v>75000</v>
      </c>
      <c r="I38" s="60">
        <f t="shared" si="13"/>
        <v>100000</v>
      </c>
    </row>
    <row r="39" spans="1:9" x14ac:dyDescent="0.3">
      <c r="A39" s="127"/>
      <c r="B39" s="127"/>
      <c r="C39" s="127"/>
      <c r="D39" s="129"/>
      <c r="E39" s="131"/>
      <c r="F39" s="46" t="s">
        <v>61</v>
      </c>
      <c r="G39" s="60">
        <f>G41</f>
        <v>50000</v>
      </c>
      <c r="H39" s="60">
        <f>H41</f>
        <v>75000</v>
      </c>
      <c r="I39" s="60">
        <f>I41</f>
        <v>100000</v>
      </c>
    </row>
    <row r="40" spans="1:9" x14ac:dyDescent="0.3">
      <c r="A40" s="127"/>
      <c r="B40" s="127"/>
      <c r="C40" s="127"/>
      <c r="D40" s="129"/>
      <c r="E40" s="131"/>
      <c r="F40" s="49" t="s">
        <v>62</v>
      </c>
      <c r="G40" s="40">
        <v>50000</v>
      </c>
      <c r="H40" s="40">
        <v>75000</v>
      </c>
      <c r="I40" s="40">
        <v>100000</v>
      </c>
    </row>
    <row r="41" spans="1:9" x14ac:dyDescent="0.3">
      <c r="A41" s="127"/>
      <c r="B41" s="127"/>
      <c r="C41" s="127"/>
      <c r="D41" s="130"/>
      <c r="E41" s="131"/>
      <c r="F41" s="49" t="s">
        <v>63</v>
      </c>
      <c r="G41" s="40">
        <v>50000</v>
      </c>
      <c r="H41" s="40">
        <v>75000</v>
      </c>
      <c r="I41" s="40">
        <v>100000</v>
      </c>
    </row>
  </sheetData>
  <mergeCells count="26">
    <mergeCell ref="H1:I1"/>
    <mergeCell ref="F2:I2"/>
    <mergeCell ref="G3:I3"/>
    <mergeCell ref="A10:A41"/>
    <mergeCell ref="B10:B11"/>
    <mergeCell ref="A9:F9"/>
    <mergeCell ref="E31:E32"/>
    <mergeCell ref="B12:B41"/>
    <mergeCell ref="A7:C7"/>
    <mergeCell ref="F7:F8"/>
    <mergeCell ref="D7:E7"/>
    <mergeCell ref="G7:I7"/>
    <mergeCell ref="A5:I5"/>
    <mergeCell ref="C10:C13"/>
    <mergeCell ref="D10:D15"/>
    <mergeCell ref="E10:E15"/>
    <mergeCell ref="C14:C41"/>
    <mergeCell ref="D31:D41"/>
    <mergeCell ref="E33:E41"/>
    <mergeCell ref="D29:D30"/>
    <mergeCell ref="E29:E30"/>
    <mergeCell ref="D16:D17"/>
    <mergeCell ref="E16:E17"/>
    <mergeCell ref="D18:D28"/>
    <mergeCell ref="E18:E19"/>
    <mergeCell ref="E20:E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9"/>
  <sheetViews>
    <sheetView tabSelected="1" topLeftCell="A13" zoomScaleNormal="100" workbookViewId="0">
      <selection activeCell="B14" sqref="B14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17" style="25" bestFit="1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151" t="s">
        <v>43</v>
      </c>
      <c r="C1" s="151"/>
      <c r="D1" s="151"/>
      <c r="E1" s="151"/>
      <c r="F1" s="99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51" t="s">
        <v>49</v>
      </c>
      <c r="C2" s="151"/>
      <c r="D2" s="151"/>
      <c r="E2" s="151"/>
      <c r="F2" s="85"/>
      <c r="G2" s="85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136" t="s">
        <v>15</v>
      </c>
      <c r="C3" s="136"/>
      <c r="D3" s="136"/>
      <c r="E3" s="136"/>
      <c r="F3" s="93"/>
      <c r="G3" s="98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B4" s="100"/>
      <c r="C4" s="150"/>
      <c r="D4" s="150"/>
      <c r="E4" s="150"/>
      <c r="F4" s="101"/>
      <c r="G4" s="34"/>
      <c r="H4" s="34"/>
      <c r="I4" s="34"/>
      <c r="J4" s="34"/>
    </row>
    <row r="5" spans="1:244" s="26" customFormat="1" ht="63.75" customHeight="1" x14ac:dyDescent="0.2">
      <c r="A5" s="166" t="s">
        <v>96</v>
      </c>
      <c r="B5" s="166"/>
      <c r="C5" s="166"/>
      <c r="D5" s="166"/>
      <c r="E5" s="166"/>
      <c r="F5" s="44"/>
      <c r="G5" s="44"/>
    </row>
    <row r="6" spans="1:244" s="26" customFormat="1" ht="27" customHeight="1" x14ac:dyDescent="0.2">
      <c r="A6" s="160" t="s">
        <v>98</v>
      </c>
      <c r="B6" s="160"/>
      <c r="C6" s="160"/>
      <c r="D6" s="160"/>
      <c r="E6" s="160"/>
      <c r="F6" s="94"/>
    </row>
    <row r="7" spans="1:244" s="26" customFormat="1" ht="26.25" customHeight="1" x14ac:dyDescent="0.2">
      <c r="A7" s="161" t="s">
        <v>28</v>
      </c>
      <c r="B7" s="161"/>
      <c r="C7" s="161"/>
      <c r="D7" s="161"/>
      <c r="E7" s="161"/>
      <c r="F7" s="161"/>
      <c r="G7" s="161"/>
    </row>
    <row r="8" spans="1:244" s="26" customFormat="1" ht="14.25" x14ac:dyDescent="0.25">
      <c r="A8" s="81" t="s">
        <v>47</v>
      </c>
      <c r="B8" s="159" t="s">
        <v>6</v>
      </c>
      <c r="C8" s="159"/>
      <c r="D8" s="159"/>
      <c r="E8" s="159"/>
      <c r="F8" s="28"/>
      <c r="G8" s="28"/>
    </row>
    <row r="9" spans="1:244" s="26" customFormat="1" ht="14.25" x14ac:dyDescent="0.25">
      <c r="A9" s="81">
        <v>1204</v>
      </c>
      <c r="B9" s="159" t="s">
        <v>69</v>
      </c>
      <c r="C9" s="159"/>
      <c r="D9" s="159"/>
      <c r="E9" s="159"/>
      <c r="F9" s="28"/>
      <c r="G9" s="28"/>
    </row>
    <row r="10" spans="1:244" s="26" customFormat="1" ht="14.25" x14ac:dyDescent="0.25">
      <c r="A10" s="78"/>
      <c r="B10" s="79"/>
      <c r="C10" s="79"/>
      <c r="D10" s="79"/>
      <c r="E10" s="80"/>
      <c r="F10" s="28"/>
      <c r="G10" s="28"/>
    </row>
    <row r="11" spans="1:244" s="26" customFormat="1" ht="14.25" x14ac:dyDescent="0.25">
      <c r="A11" s="162" t="s">
        <v>7</v>
      </c>
      <c r="B11" s="163"/>
      <c r="C11" s="163"/>
      <c r="D11" s="163"/>
      <c r="E11" s="164"/>
      <c r="F11" s="28"/>
      <c r="G11" s="28"/>
    </row>
    <row r="12" spans="1:244" s="26" customFormat="1" ht="31.5" customHeight="1" x14ac:dyDescent="0.25">
      <c r="A12" s="29" t="s">
        <v>8</v>
      </c>
      <c r="B12" s="29">
        <v>1204</v>
      </c>
      <c r="C12" s="156" t="s">
        <v>99</v>
      </c>
      <c r="D12" s="157"/>
      <c r="E12" s="158"/>
      <c r="F12" s="28"/>
      <c r="G12" s="28"/>
    </row>
    <row r="13" spans="1:244" s="26" customFormat="1" x14ac:dyDescent="0.25">
      <c r="A13" s="30" t="s">
        <v>9</v>
      </c>
      <c r="B13" s="30">
        <v>11001</v>
      </c>
      <c r="C13" s="153" t="s">
        <v>42</v>
      </c>
      <c r="D13" s="153" t="s">
        <v>110</v>
      </c>
      <c r="E13" s="153" t="s">
        <v>10</v>
      </c>
      <c r="F13" s="28"/>
      <c r="G13" s="28"/>
    </row>
    <row r="14" spans="1:244" s="26" customFormat="1" ht="28.5" x14ac:dyDescent="0.25">
      <c r="A14" s="58" t="s">
        <v>11</v>
      </c>
      <c r="B14" s="11" t="s">
        <v>72</v>
      </c>
      <c r="C14" s="154"/>
      <c r="D14" s="154"/>
      <c r="E14" s="154"/>
      <c r="F14" s="25"/>
      <c r="G14" s="25"/>
    </row>
    <row r="15" spans="1:244" s="26" customFormat="1" ht="27" x14ac:dyDescent="0.25">
      <c r="A15" s="58" t="s">
        <v>12</v>
      </c>
      <c r="B15" s="32" t="s">
        <v>73</v>
      </c>
      <c r="C15" s="155"/>
      <c r="D15" s="155"/>
      <c r="E15" s="155"/>
      <c r="F15" s="25"/>
      <c r="G15" s="25"/>
    </row>
    <row r="16" spans="1:244" s="26" customFormat="1" x14ac:dyDescent="0.25">
      <c r="A16" s="70" t="s">
        <v>29</v>
      </c>
      <c r="B16" s="70" t="s">
        <v>48</v>
      </c>
      <c r="C16" s="70"/>
      <c r="D16" s="70"/>
      <c r="E16" s="36"/>
      <c r="F16" s="25"/>
      <c r="G16" s="25"/>
    </row>
    <row r="17" spans="1:7" s="26" customFormat="1" ht="27" x14ac:dyDescent="0.25">
      <c r="A17" s="70" t="s">
        <v>66</v>
      </c>
      <c r="B17" s="32" t="s">
        <v>65</v>
      </c>
      <c r="C17" s="32"/>
      <c r="D17" s="32"/>
      <c r="E17" s="37"/>
      <c r="F17" s="25"/>
      <c r="G17" s="25"/>
    </row>
    <row r="18" spans="1:7" s="26" customFormat="1" x14ac:dyDescent="0.25">
      <c r="A18" s="152" t="s">
        <v>13</v>
      </c>
      <c r="B18" s="152"/>
      <c r="C18" s="77"/>
      <c r="D18" s="67"/>
      <c r="E18" s="64"/>
      <c r="F18" s="25"/>
      <c r="G18" s="25"/>
    </row>
    <row r="19" spans="1:7" s="26" customFormat="1" x14ac:dyDescent="0.25">
      <c r="A19" s="165" t="s">
        <v>77</v>
      </c>
      <c r="B19" s="165"/>
      <c r="C19" s="102">
        <v>-150</v>
      </c>
      <c r="D19" s="102">
        <v>-225</v>
      </c>
      <c r="E19" s="102">
        <v>-300</v>
      </c>
      <c r="F19" s="25"/>
      <c r="G19" s="25"/>
    </row>
    <row r="20" spans="1:7" s="26" customFormat="1" x14ac:dyDescent="0.25">
      <c r="A20" s="165" t="s">
        <v>78</v>
      </c>
      <c r="B20" s="165"/>
      <c r="C20" s="102">
        <v>-50</v>
      </c>
      <c r="D20" s="102">
        <v>-50</v>
      </c>
      <c r="E20" s="102">
        <v>-50</v>
      </c>
      <c r="F20" s="25"/>
      <c r="G20" s="25"/>
    </row>
    <row r="21" spans="1:7" s="26" customFormat="1" x14ac:dyDescent="0.25">
      <c r="A21" s="165" t="s">
        <v>79</v>
      </c>
      <c r="B21" s="165"/>
      <c r="C21" s="102">
        <v>-80</v>
      </c>
      <c r="D21" s="102">
        <v>-80</v>
      </c>
      <c r="E21" s="102">
        <v>-80</v>
      </c>
      <c r="F21" s="25"/>
      <c r="G21" s="25"/>
    </row>
    <row r="22" spans="1:7" s="26" customFormat="1" x14ac:dyDescent="0.25">
      <c r="A22" s="165" t="s">
        <v>14</v>
      </c>
      <c r="B22" s="165"/>
      <c r="C22" s="40">
        <v>-50000</v>
      </c>
      <c r="D22" s="40">
        <v>-75000</v>
      </c>
      <c r="E22" s="40">
        <v>-100000</v>
      </c>
      <c r="F22" s="25"/>
      <c r="G22" s="25"/>
    </row>
    <row r="23" spans="1:7" s="26" customFormat="1" x14ac:dyDescent="0.25">
      <c r="A23" s="82"/>
      <c r="B23" s="82"/>
      <c r="C23" s="83"/>
      <c r="D23" s="83"/>
      <c r="E23" s="83"/>
      <c r="F23" s="25"/>
      <c r="G23" s="25"/>
    </row>
    <row r="24" spans="1:7" s="26" customFormat="1" ht="45" customHeight="1" x14ac:dyDescent="0.25">
      <c r="A24" s="166" t="s">
        <v>97</v>
      </c>
      <c r="B24" s="166"/>
      <c r="C24" s="166"/>
      <c r="D24" s="166"/>
      <c r="E24" s="166"/>
      <c r="F24" s="25"/>
      <c r="G24" s="25"/>
    </row>
    <row r="25" spans="1:7" s="26" customFormat="1" ht="20.25" customHeight="1" x14ac:dyDescent="0.2">
      <c r="A25" s="160" t="s">
        <v>26</v>
      </c>
      <c r="B25" s="160"/>
      <c r="C25" s="160"/>
      <c r="D25" s="160"/>
      <c r="E25" s="160"/>
    </row>
    <row r="26" spans="1:7" s="26" customFormat="1" ht="14.25" x14ac:dyDescent="0.2">
      <c r="A26" s="161" t="s">
        <v>28</v>
      </c>
      <c r="B26" s="161"/>
      <c r="C26" s="161"/>
      <c r="D26" s="161"/>
      <c r="E26" s="161"/>
      <c r="F26" s="161"/>
      <c r="G26" s="161"/>
    </row>
    <row r="27" spans="1:7" s="28" customFormat="1" ht="14.45" customHeight="1" x14ac:dyDescent="0.25">
      <c r="A27" s="27" t="s">
        <v>47</v>
      </c>
      <c r="B27" s="159" t="s">
        <v>6</v>
      </c>
      <c r="C27" s="159"/>
      <c r="D27" s="159"/>
      <c r="E27" s="159"/>
    </row>
    <row r="28" spans="1:7" s="28" customFormat="1" ht="14.25" x14ac:dyDescent="0.25">
      <c r="A28" s="27">
        <v>1207</v>
      </c>
      <c r="B28" s="159" t="s">
        <v>52</v>
      </c>
      <c r="C28" s="159"/>
      <c r="D28" s="159"/>
      <c r="E28" s="159"/>
    </row>
    <row r="29" spans="1:7" s="28" customFormat="1" ht="14.25" x14ac:dyDescent="0.25">
      <c r="A29" s="55"/>
      <c r="B29" s="56"/>
      <c r="C29" s="68"/>
      <c r="D29" s="56"/>
      <c r="E29" s="57"/>
    </row>
    <row r="30" spans="1:7" s="28" customFormat="1" ht="14.25" x14ac:dyDescent="0.25">
      <c r="A30" s="162" t="s">
        <v>7</v>
      </c>
      <c r="B30" s="163"/>
      <c r="C30" s="163"/>
      <c r="D30" s="163"/>
      <c r="E30" s="164"/>
    </row>
    <row r="31" spans="1:7" s="28" customFormat="1" ht="48" customHeight="1" x14ac:dyDescent="0.25">
      <c r="A31" s="29" t="s">
        <v>8</v>
      </c>
      <c r="B31" s="29">
        <v>1207</v>
      </c>
      <c r="C31" s="156" t="s">
        <v>101</v>
      </c>
      <c r="D31" s="157"/>
      <c r="E31" s="158"/>
    </row>
    <row r="32" spans="1:7" s="28" customFormat="1" ht="13.5" customHeight="1" x14ac:dyDescent="0.25">
      <c r="A32" s="30" t="s">
        <v>9</v>
      </c>
      <c r="B32" s="30">
        <v>11003</v>
      </c>
      <c r="C32" s="153" t="s">
        <v>42</v>
      </c>
      <c r="D32" s="153" t="s">
        <v>110</v>
      </c>
      <c r="E32" s="153" t="s">
        <v>10</v>
      </c>
    </row>
    <row r="33" spans="1:5" ht="42.75" x14ac:dyDescent="0.25">
      <c r="A33" s="31" t="s">
        <v>11</v>
      </c>
      <c r="B33" s="11" t="s">
        <v>55</v>
      </c>
      <c r="C33" s="154"/>
      <c r="D33" s="154"/>
      <c r="E33" s="154"/>
    </row>
    <row r="34" spans="1:5" ht="52.5" customHeight="1" x14ac:dyDescent="0.25">
      <c r="A34" s="31" t="s">
        <v>12</v>
      </c>
      <c r="B34" s="32" t="s">
        <v>64</v>
      </c>
      <c r="C34" s="155"/>
      <c r="D34" s="155"/>
      <c r="E34" s="155"/>
    </row>
    <row r="35" spans="1:5" x14ac:dyDescent="0.25">
      <c r="A35" s="33" t="s">
        <v>29</v>
      </c>
      <c r="B35" s="33" t="s">
        <v>48</v>
      </c>
      <c r="C35" s="70"/>
      <c r="D35" s="54"/>
      <c r="E35" s="36"/>
    </row>
    <row r="36" spans="1:5" ht="27" x14ac:dyDescent="0.25">
      <c r="A36" s="66" t="s">
        <v>66</v>
      </c>
      <c r="B36" s="32" t="s">
        <v>65</v>
      </c>
      <c r="C36" s="32"/>
      <c r="D36" s="32"/>
      <c r="E36" s="37"/>
    </row>
    <row r="37" spans="1:5" x14ac:dyDescent="0.25">
      <c r="A37" s="152" t="s">
        <v>13</v>
      </c>
      <c r="B37" s="152"/>
      <c r="C37" s="69"/>
      <c r="D37" s="65"/>
      <c r="E37" s="64"/>
    </row>
    <row r="38" spans="1:5" x14ac:dyDescent="0.25">
      <c r="A38" s="165" t="s">
        <v>77</v>
      </c>
      <c r="B38" s="165"/>
      <c r="C38" s="67">
        <v>150</v>
      </c>
      <c r="D38" s="67">
        <v>225</v>
      </c>
      <c r="E38" s="67">
        <v>300</v>
      </c>
    </row>
    <row r="39" spans="1:5" x14ac:dyDescent="0.25">
      <c r="A39" s="165" t="s">
        <v>14</v>
      </c>
      <c r="B39" s="165"/>
      <c r="C39" s="75">
        <v>50000</v>
      </c>
      <c r="D39" s="75">
        <v>75000</v>
      </c>
      <c r="E39" s="75">
        <v>100000</v>
      </c>
    </row>
  </sheetData>
  <mergeCells count="32">
    <mergeCell ref="A11:E11"/>
    <mergeCell ref="C12:E12"/>
    <mergeCell ref="C13:C15"/>
    <mergeCell ref="D13:D15"/>
    <mergeCell ref="E13:E15"/>
    <mergeCell ref="A5:E5"/>
    <mergeCell ref="A6:E6"/>
    <mergeCell ref="A7:G7"/>
    <mergeCell ref="B8:E8"/>
    <mergeCell ref="B9:E9"/>
    <mergeCell ref="A22:B22"/>
    <mergeCell ref="A24:E24"/>
    <mergeCell ref="A21:B21"/>
    <mergeCell ref="A39:B39"/>
    <mergeCell ref="A38:B38"/>
    <mergeCell ref="B27:E27"/>
    <mergeCell ref="C4:E4"/>
    <mergeCell ref="B1:E1"/>
    <mergeCell ref="B3:E3"/>
    <mergeCell ref="B2:E2"/>
    <mergeCell ref="A37:B37"/>
    <mergeCell ref="D32:D34"/>
    <mergeCell ref="E32:E34"/>
    <mergeCell ref="C31:E31"/>
    <mergeCell ref="C32:C34"/>
    <mergeCell ref="A18:B18"/>
    <mergeCell ref="B28:E28"/>
    <mergeCell ref="A25:E25"/>
    <mergeCell ref="A26:G26"/>
    <mergeCell ref="A30:E30"/>
    <mergeCell ref="A19:B19"/>
    <mergeCell ref="A20:B2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9"/>
  <sheetViews>
    <sheetView topLeftCell="A25" zoomScaleNormal="100" workbookViewId="0">
      <selection activeCell="C32" sqref="C32:C34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17" style="25" bestFit="1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97"/>
      <c r="C1" s="151" t="s">
        <v>31</v>
      </c>
      <c r="D1" s="151"/>
      <c r="E1" s="151"/>
      <c r="F1" s="85"/>
      <c r="G1" s="85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51" t="s">
        <v>49</v>
      </c>
      <c r="C2" s="151"/>
      <c r="D2" s="151"/>
      <c r="E2" s="151"/>
      <c r="F2" s="85"/>
      <c r="G2" s="85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136" t="s">
        <v>15</v>
      </c>
      <c r="C3" s="136"/>
      <c r="D3" s="136"/>
      <c r="E3" s="136"/>
      <c r="F3" s="98"/>
      <c r="G3" s="98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4"/>
      <c r="G4" s="34"/>
      <c r="H4" s="34"/>
      <c r="I4" s="34"/>
      <c r="J4" s="34"/>
    </row>
    <row r="5" spans="1:244" s="26" customFormat="1" ht="45.6" customHeight="1" x14ac:dyDescent="0.2">
      <c r="A5" s="166" t="s">
        <v>100</v>
      </c>
      <c r="B5" s="166"/>
      <c r="C5" s="166"/>
      <c r="D5" s="166"/>
      <c r="E5" s="166"/>
      <c r="F5" s="44"/>
      <c r="G5" s="44"/>
    </row>
    <row r="6" spans="1:244" s="26" customFormat="1" ht="26.25" customHeight="1" x14ac:dyDescent="0.2">
      <c r="A6" s="160" t="s">
        <v>68</v>
      </c>
      <c r="B6" s="160"/>
      <c r="C6" s="160"/>
      <c r="D6" s="160"/>
      <c r="E6" s="160"/>
    </row>
    <row r="7" spans="1:244" s="26" customFormat="1" ht="14.25" x14ac:dyDescent="0.2">
      <c r="A7" s="161" t="s">
        <v>67</v>
      </c>
      <c r="B7" s="161"/>
      <c r="C7" s="161"/>
      <c r="D7" s="161"/>
      <c r="E7" s="161"/>
      <c r="F7" s="161"/>
      <c r="G7" s="161"/>
    </row>
    <row r="8" spans="1:244" s="26" customFormat="1" ht="14.25" x14ac:dyDescent="0.25">
      <c r="A8" s="81" t="s">
        <v>47</v>
      </c>
      <c r="B8" s="159" t="s">
        <v>6</v>
      </c>
      <c r="C8" s="159"/>
      <c r="D8" s="159"/>
      <c r="E8" s="159"/>
      <c r="F8" s="28"/>
      <c r="G8" s="28"/>
    </row>
    <row r="9" spans="1:244" s="26" customFormat="1" ht="14.25" x14ac:dyDescent="0.25">
      <c r="A9" s="81">
        <v>1204</v>
      </c>
      <c r="B9" s="159" t="s">
        <v>69</v>
      </c>
      <c r="C9" s="159"/>
      <c r="D9" s="159"/>
      <c r="E9" s="159"/>
      <c r="F9" s="28"/>
      <c r="G9" s="28"/>
    </row>
    <row r="10" spans="1:244" s="26" customFormat="1" ht="14.25" x14ac:dyDescent="0.25">
      <c r="A10" s="78"/>
      <c r="B10" s="79"/>
      <c r="C10" s="79"/>
      <c r="D10" s="79"/>
      <c r="E10" s="80"/>
      <c r="F10" s="28"/>
      <c r="G10" s="28"/>
    </row>
    <row r="11" spans="1:244" s="26" customFormat="1" ht="14.25" x14ac:dyDescent="0.25">
      <c r="A11" s="162" t="s">
        <v>7</v>
      </c>
      <c r="B11" s="163"/>
      <c r="C11" s="163"/>
      <c r="D11" s="163"/>
      <c r="E11" s="164"/>
      <c r="F11" s="28"/>
      <c r="G11" s="28"/>
    </row>
    <row r="12" spans="1:244" s="26" customFormat="1" ht="31.5" customHeight="1" x14ac:dyDescent="0.25">
      <c r="A12" s="29" t="s">
        <v>8</v>
      </c>
      <c r="B12" s="29">
        <v>1204</v>
      </c>
      <c r="C12" s="156" t="s">
        <v>99</v>
      </c>
      <c r="D12" s="157"/>
      <c r="E12" s="158"/>
      <c r="F12" s="28"/>
      <c r="G12" s="28"/>
    </row>
    <row r="13" spans="1:244" s="26" customFormat="1" x14ac:dyDescent="0.25">
      <c r="A13" s="30" t="s">
        <v>9</v>
      </c>
      <c r="B13" s="30">
        <v>11001</v>
      </c>
      <c r="C13" s="153" t="s">
        <v>42</v>
      </c>
      <c r="D13" s="153" t="s">
        <v>110</v>
      </c>
      <c r="E13" s="153" t="s">
        <v>10</v>
      </c>
      <c r="F13" s="28"/>
      <c r="G13" s="28"/>
    </row>
    <row r="14" spans="1:244" s="26" customFormat="1" ht="28.5" x14ac:dyDescent="0.25">
      <c r="A14" s="58" t="s">
        <v>11</v>
      </c>
      <c r="B14" s="11" t="s">
        <v>90</v>
      </c>
      <c r="C14" s="154"/>
      <c r="D14" s="154"/>
      <c r="E14" s="154"/>
      <c r="F14" s="25"/>
      <c r="G14" s="25"/>
    </row>
    <row r="15" spans="1:244" s="26" customFormat="1" ht="27" x14ac:dyDescent="0.25">
      <c r="A15" s="58" t="s">
        <v>12</v>
      </c>
      <c r="B15" s="32" t="s">
        <v>73</v>
      </c>
      <c r="C15" s="155"/>
      <c r="D15" s="155"/>
      <c r="E15" s="155"/>
      <c r="F15" s="25"/>
      <c r="G15" s="25"/>
    </row>
    <row r="16" spans="1:244" s="26" customFormat="1" x14ac:dyDescent="0.25">
      <c r="A16" s="70" t="s">
        <v>29</v>
      </c>
      <c r="B16" s="70" t="s">
        <v>48</v>
      </c>
      <c r="C16" s="70"/>
      <c r="D16" s="70"/>
      <c r="E16" s="36"/>
      <c r="F16" s="25"/>
      <c r="G16" s="25"/>
    </row>
    <row r="17" spans="1:7" s="26" customFormat="1" ht="27" x14ac:dyDescent="0.25">
      <c r="A17" s="70" t="s">
        <v>66</v>
      </c>
      <c r="B17" s="32" t="s">
        <v>65</v>
      </c>
      <c r="C17" s="32"/>
      <c r="D17" s="32"/>
      <c r="E17" s="37"/>
      <c r="F17" s="25"/>
      <c r="G17" s="25"/>
    </row>
    <row r="18" spans="1:7" s="26" customFormat="1" x14ac:dyDescent="0.25">
      <c r="A18" s="152" t="s">
        <v>13</v>
      </c>
      <c r="B18" s="152"/>
      <c r="C18" s="77"/>
      <c r="D18" s="67"/>
      <c r="E18" s="64"/>
      <c r="F18" s="25"/>
      <c r="G18" s="25"/>
    </row>
    <row r="19" spans="1:7" s="26" customFormat="1" x14ac:dyDescent="0.25">
      <c r="A19" s="165" t="s">
        <v>77</v>
      </c>
      <c r="B19" s="165"/>
      <c r="C19" s="102">
        <v>-150</v>
      </c>
      <c r="D19" s="102">
        <v>-225</v>
      </c>
      <c r="E19" s="102">
        <v>-300</v>
      </c>
      <c r="F19" s="25"/>
      <c r="G19" s="25"/>
    </row>
    <row r="20" spans="1:7" s="26" customFormat="1" x14ac:dyDescent="0.25">
      <c r="A20" s="165" t="s">
        <v>78</v>
      </c>
      <c r="B20" s="165"/>
      <c r="C20" s="102">
        <v>-50</v>
      </c>
      <c r="D20" s="102">
        <v>-50</v>
      </c>
      <c r="E20" s="102">
        <v>-50</v>
      </c>
      <c r="F20" s="25"/>
      <c r="G20" s="25"/>
    </row>
    <row r="21" spans="1:7" s="26" customFormat="1" x14ac:dyDescent="0.25">
      <c r="A21" s="165" t="s">
        <v>79</v>
      </c>
      <c r="B21" s="165"/>
      <c r="C21" s="102">
        <v>-80</v>
      </c>
      <c r="D21" s="102">
        <v>-80</v>
      </c>
      <c r="E21" s="102">
        <v>-80</v>
      </c>
      <c r="F21" s="25"/>
      <c r="G21" s="25"/>
    </row>
    <row r="22" spans="1:7" s="26" customFormat="1" x14ac:dyDescent="0.25">
      <c r="A22" s="165" t="s">
        <v>14</v>
      </c>
      <c r="B22" s="165"/>
      <c r="C22" s="40">
        <v>-50000</v>
      </c>
      <c r="D22" s="40">
        <v>-75000</v>
      </c>
      <c r="E22" s="40">
        <v>-100000</v>
      </c>
      <c r="F22" s="25"/>
      <c r="G22" s="25"/>
    </row>
    <row r="23" spans="1:7" s="26" customFormat="1" x14ac:dyDescent="0.25">
      <c r="A23" s="82"/>
      <c r="B23" s="82"/>
      <c r="C23" s="83"/>
      <c r="D23" s="83"/>
      <c r="E23" s="83"/>
      <c r="F23" s="25"/>
      <c r="G23" s="25"/>
    </row>
    <row r="24" spans="1:7" s="26" customFormat="1" ht="45" customHeight="1" x14ac:dyDescent="0.25">
      <c r="A24" s="166" t="s">
        <v>109</v>
      </c>
      <c r="B24" s="166"/>
      <c r="C24" s="166"/>
      <c r="D24" s="166"/>
      <c r="E24" s="166"/>
      <c r="F24" s="25"/>
      <c r="G24" s="25"/>
    </row>
    <row r="25" spans="1:7" s="26" customFormat="1" ht="20.25" customHeight="1" x14ac:dyDescent="0.2">
      <c r="A25" s="160" t="s">
        <v>26</v>
      </c>
      <c r="B25" s="160"/>
      <c r="C25" s="160"/>
      <c r="D25" s="160"/>
      <c r="E25" s="160"/>
    </row>
    <row r="26" spans="1:7" s="26" customFormat="1" ht="14.25" x14ac:dyDescent="0.2">
      <c r="A26" s="161" t="s">
        <v>67</v>
      </c>
      <c r="B26" s="161"/>
      <c r="C26" s="161"/>
      <c r="D26" s="161"/>
      <c r="E26" s="161"/>
      <c r="F26" s="161"/>
      <c r="G26" s="161"/>
    </row>
    <row r="27" spans="1:7" s="28" customFormat="1" ht="14.45" customHeight="1" x14ac:dyDescent="0.25">
      <c r="A27" s="81" t="s">
        <v>47</v>
      </c>
      <c r="B27" s="159" t="s">
        <v>6</v>
      </c>
      <c r="C27" s="159"/>
      <c r="D27" s="159"/>
      <c r="E27" s="159"/>
    </row>
    <row r="28" spans="1:7" s="28" customFormat="1" ht="14.25" x14ac:dyDescent="0.25">
      <c r="A28" s="81">
        <v>1207</v>
      </c>
      <c r="B28" s="159" t="s">
        <v>52</v>
      </c>
      <c r="C28" s="159"/>
      <c r="D28" s="159"/>
      <c r="E28" s="159"/>
    </row>
    <row r="29" spans="1:7" s="28" customFormat="1" ht="14.25" x14ac:dyDescent="0.25">
      <c r="A29" s="78"/>
      <c r="B29" s="79"/>
      <c r="C29" s="79"/>
      <c r="D29" s="79"/>
      <c r="E29" s="80"/>
    </row>
    <row r="30" spans="1:7" s="28" customFormat="1" ht="14.25" x14ac:dyDescent="0.25">
      <c r="A30" s="162" t="s">
        <v>7</v>
      </c>
      <c r="B30" s="163"/>
      <c r="C30" s="163"/>
      <c r="D30" s="163"/>
      <c r="E30" s="164"/>
    </row>
    <row r="31" spans="1:7" s="28" customFormat="1" ht="48" customHeight="1" x14ac:dyDescent="0.25">
      <c r="A31" s="29" t="s">
        <v>8</v>
      </c>
      <c r="B31" s="29">
        <v>1207</v>
      </c>
      <c r="C31" s="156" t="s">
        <v>101</v>
      </c>
      <c r="D31" s="157"/>
      <c r="E31" s="158"/>
    </row>
    <row r="32" spans="1:7" s="28" customFormat="1" ht="13.5" customHeight="1" x14ac:dyDescent="0.25">
      <c r="A32" s="30" t="s">
        <v>9</v>
      </c>
      <c r="B32" s="30">
        <v>11003</v>
      </c>
      <c r="C32" s="153" t="s">
        <v>42</v>
      </c>
      <c r="D32" s="153" t="s">
        <v>110</v>
      </c>
      <c r="E32" s="153" t="s">
        <v>10</v>
      </c>
    </row>
    <row r="33" spans="1:5" ht="42.75" x14ac:dyDescent="0.25">
      <c r="A33" s="58" t="s">
        <v>11</v>
      </c>
      <c r="B33" s="11" t="s">
        <v>55</v>
      </c>
      <c r="C33" s="154"/>
      <c r="D33" s="154"/>
      <c r="E33" s="154"/>
    </row>
    <row r="34" spans="1:5" ht="52.5" customHeight="1" x14ac:dyDescent="0.25">
      <c r="A34" s="58" t="s">
        <v>12</v>
      </c>
      <c r="B34" s="32" t="s">
        <v>64</v>
      </c>
      <c r="C34" s="155"/>
      <c r="D34" s="155"/>
      <c r="E34" s="155"/>
    </row>
    <row r="35" spans="1:5" x14ac:dyDescent="0.25">
      <c r="A35" s="70" t="s">
        <v>29</v>
      </c>
      <c r="B35" s="70" t="s">
        <v>48</v>
      </c>
      <c r="C35" s="70"/>
      <c r="D35" s="70"/>
      <c r="E35" s="36"/>
    </row>
    <row r="36" spans="1:5" ht="27" x14ac:dyDescent="0.25">
      <c r="A36" s="70" t="s">
        <v>66</v>
      </c>
      <c r="B36" s="32" t="s">
        <v>65</v>
      </c>
      <c r="C36" s="32"/>
      <c r="D36" s="32"/>
      <c r="E36" s="37"/>
    </row>
    <row r="37" spans="1:5" x14ac:dyDescent="0.25">
      <c r="A37" s="152" t="s">
        <v>13</v>
      </c>
      <c r="B37" s="152"/>
      <c r="C37" s="77"/>
      <c r="D37" s="67"/>
      <c r="E37" s="64"/>
    </row>
    <row r="38" spans="1:5" x14ac:dyDescent="0.25">
      <c r="A38" s="165" t="s">
        <v>77</v>
      </c>
      <c r="B38" s="165"/>
      <c r="C38" s="67">
        <v>150</v>
      </c>
      <c r="D38" s="67">
        <v>225</v>
      </c>
      <c r="E38" s="67">
        <v>300</v>
      </c>
    </row>
    <row r="39" spans="1:5" x14ac:dyDescent="0.25">
      <c r="A39" s="165" t="s">
        <v>14</v>
      </c>
      <c r="B39" s="165"/>
      <c r="C39" s="75">
        <v>50000</v>
      </c>
      <c r="D39" s="75">
        <v>75000</v>
      </c>
      <c r="E39" s="75">
        <v>100000</v>
      </c>
    </row>
  </sheetData>
  <mergeCells count="31">
    <mergeCell ref="C1:E1"/>
    <mergeCell ref="B2:E2"/>
    <mergeCell ref="B3:E3"/>
    <mergeCell ref="A7:G7"/>
    <mergeCell ref="A5:E5"/>
    <mergeCell ref="A6:E6"/>
    <mergeCell ref="B8:E8"/>
    <mergeCell ref="B9:E9"/>
    <mergeCell ref="A11:E11"/>
    <mergeCell ref="C12:E12"/>
    <mergeCell ref="C13:C15"/>
    <mergeCell ref="D13:D15"/>
    <mergeCell ref="E13:E15"/>
    <mergeCell ref="C31:E31"/>
    <mergeCell ref="A18:B18"/>
    <mergeCell ref="A19:B19"/>
    <mergeCell ref="A20:B20"/>
    <mergeCell ref="A21:B21"/>
    <mergeCell ref="A22:B22"/>
    <mergeCell ref="A24:E24"/>
    <mergeCell ref="A25:E25"/>
    <mergeCell ref="A26:G26"/>
    <mergeCell ref="B27:E27"/>
    <mergeCell ref="B28:E28"/>
    <mergeCell ref="A30:E30"/>
    <mergeCell ref="A39:B39"/>
    <mergeCell ref="C32:C34"/>
    <mergeCell ref="D32:D34"/>
    <mergeCell ref="E32:E34"/>
    <mergeCell ref="A37:B37"/>
    <mergeCell ref="A38:B3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I13" sqref="I13"/>
    </sheetView>
  </sheetViews>
  <sheetFormatPr defaultRowHeight="13.5" x14ac:dyDescent="0.25"/>
  <cols>
    <col min="1" max="1" width="14.5703125" style="84" customWidth="1"/>
    <col min="2" max="2" width="14.140625" style="84" customWidth="1"/>
    <col min="3" max="3" width="13.140625" style="84" customWidth="1"/>
    <col min="4" max="4" width="42.85546875" style="84" bestFit="1" customWidth="1"/>
    <col min="5" max="5" width="16.7109375" style="84" customWidth="1"/>
    <col min="6" max="6" width="13.42578125" style="84" customWidth="1"/>
    <col min="7" max="7" width="15.5703125" style="84" bestFit="1" customWidth="1"/>
    <col min="8" max="8" width="12.140625" style="84" customWidth="1"/>
    <col min="9" max="9" width="18.140625" style="84" customWidth="1"/>
    <col min="10" max="11" width="9.140625" style="84"/>
    <col min="12" max="12" width="14" style="84" bestFit="1" customWidth="1"/>
    <col min="13" max="13" width="12" style="84" bestFit="1" customWidth="1"/>
    <col min="14" max="256" width="9.140625" style="84"/>
    <col min="257" max="257" width="14.5703125" style="84" customWidth="1"/>
    <col min="258" max="258" width="14.140625" style="84" customWidth="1"/>
    <col min="259" max="259" width="13.140625" style="84" customWidth="1"/>
    <col min="260" max="260" width="42.85546875" style="84" bestFit="1" customWidth="1"/>
    <col min="261" max="261" width="16.7109375" style="84" customWidth="1"/>
    <col min="262" max="262" width="10.140625" style="84" customWidth="1"/>
    <col min="263" max="263" width="13.85546875" style="84" customWidth="1"/>
    <col min="264" max="264" width="12.85546875" style="84" bestFit="1" customWidth="1"/>
    <col min="265" max="265" width="18.140625" style="84" customWidth="1"/>
    <col min="266" max="267" width="9.140625" style="84"/>
    <col min="268" max="268" width="14" style="84" bestFit="1" customWidth="1"/>
    <col min="269" max="269" width="12" style="84" bestFit="1" customWidth="1"/>
    <col min="270" max="512" width="9.140625" style="84"/>
    <col min="513" max="513" width="14.5703125" style="84" customWidth="1"/>
    <col min="514" max="514" width="14.140625" style="84" customWidth="1"/>
    <col min="515" max="515" width="13.140625" style="84" customWidth="1"/>
    <col min="516" max="516" width="42.85546875" style="84" bestFit="1" customWidth="1"/>
    <col min="517" max="517" width="16.7109375" style="84" customWidth="1"/>
    <col min="518" max="518" width="10.140625" style="84" customWidth="1"/>
    <col min="519" max="519" width="13.85546875" style="84" customWidth="1"/>
    <col min="520" max="520" width="12.85546875" style="84" bestFit="1" customWidth="1"/>
    <col min="521" max="521" width="18.140625" style="84" customWidth="1"/>
    <col min="522" max="523" width="9.140625" style="84"/>
    <col min="524" max="524" width="14" style="84" bestFit="1" customWidth="1"/>
    <col min="525" max="525" width="12" style="84" bestFit="1" customWidth="1"/>
    <col min="526" max="768" width="9.140625" style="84"/>
    <col min="769" max="769" width="14.5703125" style="84" customWidth="1"/>
    <col min="770" max="770" width="14.140625" style="84" customWidth="1"/>
    <col min="771" max="771" width="13.140625" style="84" customWidth="1"/>
    <col min="772" max="772" width="42.85546875" style="84" bestFit="1" customWidth="1"/>
    <col min="773" max="773" width="16.7109375" style="84" customWidth="1"/>
    <col min="774" max="774" width="10.140625" style="84" customWidth="1"/>
    <col min="775" max="775" width="13.85546875" style="84" customWidth="1"/>
    <col min="776" max="776" width="12.85546875" style="84" bestFit="1" customWidth="1"/>
    <col min="777" max="777" width="18.140625" style="84" customWidth="1"/>
    <col min="778" max="779" width="9.140625" style="84"/>
    <col min="780" max="780" width="14" style="84" bestFit="1" customWidth="1"/>
    <col min="781" max="781" width="12" style="84" bestFit="1" customWidth="1"/>
    <col min="782" max="1024" width="9.140625" style="84"/>
    <col min="1025" max="1025" width="14.5703125" style="84" customWidth="1"/>
    <col min="1026" max="1026" width="14.140625" style="84" customWidth="1"/>
    <col min="1027" max="1027" width="13.140625" style="84" customWidth="1"/>
    <col min="1028" max="1028" width="42.85546875" style="84" bestFit="1" customWidth="1"/>
    <col min="1029" max="1029" width="16.7109375" style="84" customWidth="1"/>
    <col min="1030" max="1030" width="10.140625" style="84" customWidth="1"/>
    <col min="1031" max="1031" width="13.85546875" style="84" customWidth="1"/>
    <col min="1032" max="1032" width="12.85546875" style="84" bestFit="1" customWidth="1"/>
    <col min="1033" max="1033" width="18.140625" style="84" customWidth="1"/>
    <col min="1034" max="1035" width="9.140625" style="84"/>
    <col min="1036" max="1036" width="14" style="84" bestFit="1" customWidth="1"/>
    <col min="1037" max="1037" width="12" style="84" bestFit="1" customWidth="1"/>
    <col min="1038" max="1280" width="9.140625" style="84"/>
    <col min="1281" max="1281" width="14.5703125" style="84" customWidth="1"/>
    <col min="1282" max="1282" width="14.140625" style="84" customWidth="1"/>
    <col min="1283" max="1283" width="13.140625" style="84" customWidth="1"/>
    <col min="1284" max="1284" width="42.85546875" style="84" bestFit="1" customWidth="1"/>
    <col min="1285" max="1285" width="16.7109375" style="84" customWidth="1"/>
    <col min="1286" max="1286" width="10.140625" style="84" customWidth="1"/>
    <col min="1287" max="1287" width="13.85546875" style="84" customWidth="1"/>
    <col min="1288" max="1288" width="12.85546875" style="84" bestFit="1" customWidth="1"/>
    <col min="1289" max="1289" width="18.140625" style="84" customWidth="1"/>
    <col min="1290" max="1291" width="9.140625" style="84"/>
    <col min="1292" max="1292" width="14" style="84" bestFit="1" customWidth="1"/>
    <col min="1293" max="1293" width="12" style="84" bestFit="1" customWidth="1"/>
    <col min="1294" max="1536" width="9.140625" style="84"/>
    <col min="1537" max="1537" width="14.5703125" style="84" customWidth="1"/>
    <col min="1538" max="1538" width="14.140625" style="84" customWidth="1"/>
    <col min="1539" max="1539" width="13.140625" style="84" customWidth="1"/>
    <col min="1540" max="1540" width="42.85546875" style="84" bestFit="1" customWidth="1"/>
    <col min="1541" max="1541" width="16.7109375" style="84" customWidth="1"/>
    <col min="1542" max="1542" width="10.140625" style="84" customWidth="1"/>
    <col min="1543" max="1543" width="13.85546875" style="84" customWidth="1"/>
    <col min="1544" max="1544" width="12.85546875" style="84" bestFit="1" customWidth="1"/>
    <col min="1545" max="1545" width="18.140625" style="84" customWidth="1"/>
    <col min="1546" max="1547" width="9.140625" style="84"/>
    <col min="1548" max="1548" width="14" style="84" bestFit="1" customWidth="1"/>
    <col min="1549" max="1549" width="12" style="84" bestFit="1" customWidth="1"/>
    <col min="1550" max="1792" width="9.140625" style="84"/>
    <col min="1793" max="1793" width="14.5703125" style="84" customWidth="1"/>
    <col min="1794" max="1794" width="14.140625" style="84" customWidth="1"/>
    <col min="1795" max="1795" width="13.140625" style="84" customWidth="1"/>
    <col min="1796" max="1796" width="42.85546875" style="84" bestFit="1" customWidth="1"/>
    <col min="1797" max="1797" width="16.7109375" style="84" customWidth="1"/>
    <col min="1798" max="1798" width="10.140625" style="84" customWidth="1"/>
    <col min="1799" max="1799" width="13.85546875" style="84" customWidth="1"/>
    <col min="1800" max="1800" width="12.85546875" style="84" bestFit="1" customWidth="1"/>
    <col min="1801" max="1801" width="18.140625" style="84" customWidth="1"/>
    <col min="1802" max="1803" width="9.140625" style="84"/>
    <col min="1804" max="1804" width="14" style="84" bestFit="1" customWidth="1"/>
    <col min="1805" max="1805" width="12" style="84" bestFit="1" customWidth="1"/>
    <col min="1806" max="2048" width="9.140625" style="84"/>
    <col min="2049" max="2049" width="14.5703125" style="84" customWidth="1"/>
    <col min="2050" max="2050" width="14.140625" style="84" customWidth="1"/>
    <col min="2051" max="2051" width="13.140625" style="84" customWidth="1"/>
    <col min="2052" max="2052" width="42.85546875" style="84" bestFit="1" customWidth="1"/>
    <col min="2053" max="2053" width="16.7109375" style="84" customWidth="1"/>
    <col min="2054" max="2054" width="10.140625" style="84" customWidth="1"/>
    <col min="2055" max="2055" width="13.85546875" style="84" customWidth="1"/>
    <col min="2056" max="2056" width="12.85546875" style="84" bestFit="1" customWidth="1"/>
    <col min="2057" max="2057" width="18.140625" style="84" customWidth="1"/>
    <col min="2058" max="2059" width="9.140625" style="84"/>
    <col min="2060" max="2060" width="14" style="84" bestFit="1" customWidth="1"/>
    <col min="2061" max="2061" width="12" style="84" bestFit="1" customWidth="1"/>
    <col min="2062" max="2304" width="9.140625" style="84"/>
    <col min="2305" max="2305" width="14.5703125" style="84" customWidth="1"/>
    <col min="2306" max="2306" width="14.140625" style="84" customWidth="1"/>
    <col min="2307" max="2307" width="13.140625" style="84" customWidth="1"/>
    <col min="2308" max="2308" width="42.85546875" style="84" bestFit="1" customWidth="1"/>
    <col min="2309" max="2309" width="16.7109375" style="84" customWidth="1"/>
    <col min="2310" max="2310" width="10.140625" style="84" customWidth="1"/>
    <col min="2311" max="2311" width="13.85546875" style="84" customWidth="1"/>
    <col min="2312" max="2312" width="12.85546875" style="84" bestFit="1" customWidth="1"/>
    <col min="2313" max="2313" width="18.140625" style="84" customWidth="1"/>
    <col min="2314" max="2315" width="9.140625" style="84"/>
    <col min="2316" max="2316" width="14" style="84" bestFit="1" customWidth="1"/>
    <col min="2317" max="2317" width="12" style="84" bestFit="1" customWidth="1"/>
    <col min="2318" max="2560" width="9.140625" style="84"/>
    <col min="2561" max="2561" width="14.5703125" style="84" customWidth="1"/>
    <col min="2562" max="2562" width="14.140625" style="84" customWidth="1"/>
    <col min="2563" max="2563" width="13.140625" style="84" customWidth="1"/>
    <col min="2564" max="2564" width="42.85546875" style="84" bestFit="1" customWidth="1"/>
    <col min="2565" max="2565" width="16.7109375" style="84" customWidth="1"/>
    <col min="2566" max="2566" width="10.140625" style="84" customWidth="1"/>
    <col min="2567" max="2567" width="13.85546875" style="84" customWidth="1"/>
    <col min="2568" max="2568" width="12.85546875" style="84" bestFit="1" customWidth="1"/>
    <col min="2569" max="2569" width="18.140625" style="84" customWidth="1"/>
    <col min="2570" max="2571" width="9.140625" style="84"/>
    <col min="2572" max="2572" width="14" style="84" bestFit="1" customWidth="1"/>
    <col min="2573" max="2573" width="12" style="84" bestFit="1" customWidth="1"/>
    <col min="2574" max="2816" width="9.140625" style="84"/>
    <col min="2817" max="2817" width="14.5703125" style="84" customWidth="1"/>
    <col min="2818" max="2818" width="14.140625" style="84" customWidth="1"/>
    <col min="2819" max="2819" width="13.140625" style="84" customWidth="1"/>
    <col min="2820" max="2820" width="42.85546875" style="84" bestFit="1" customWidth="1"/>
    <col min="2821" max="2821" width="16.7109375" style="84" customWidth="1"/>
    <col min="2822" max="2822" width="10.140625" style="84" customWidth="1"/>
    <col min="2823" max="2823" width="13.85546875" style="84" customWidth="1"/>
    <col min="2824" max="2824" width="12.85546875" style="84" bestFit="1" customWidth="1"/>
    <col min="2825" max="2825" width="18.140625" style="84" customWidth="1"/>
    <col min="2826" max="2827" width="9.140625" style="84"/>
    <col min="2828" max="2828" width="14" style="84" bestFit="1" customWidth="1"/>
    <col min="2829" max="2829" width="12" style="84" bestFit="1" customWidth="1"/>
    <col min="2830" max="3072" width="9.140625" style="84"/>
    <col min="3073" max="3073" width="14.5703125" style="84" customWidth="1"/>
    <col min="3074" max="3074" width="14.140625" style="84" customWidth="1"/>
    <col min="3075" max="3075" width="13.140625" style="84" customWidth="1"/>
    <col min="3076" max="3076" width="42.85546875" style="84" bestFit="1" customWidth="1"/>
    <col min="3077" max="3077" width="16.7109375" style="84" customWidth="1"/>
    <col min="3078" max="3078" width="10.140625" style="84" customWidth="1"/>
    <col min="3079" max="3079" width="13.85546875" style="84" customWidth="1"/>
    <col min="3080" max="3080" width="12.85546875" style="84" bestFit="1" customWidth="1"/>
    <col min="3081" max="3081" width="18.140625" style="84" customWidth="1"/>
    <col min="3082" max="3083" width="9.140625" style="84"/>
    <col min="3084" max="3084" width="14" style="84" bestFit="1" customWidth="1"/>
    <col min="3085" max="3085" width="12" style="84" bestFit="1" customWidth="1"/>
    <col min="3086" max="3328" width="9.140625" style="84"/>
    <col min="3329" max="3329" width="14.5703125" style="84" customWidth="1"/>
    <col min="3330" max="3330" width="14.140625" style="84" customWidth="1"/>
    <col min="3331" max="3331" width="13.140625" style="84" customWidth="1"/>
    <col min="3332" max="3332" width="42.85546875" style="84" bestFit="1" customWidth="1"/>
    <col min="3333" max="3333" width="16.7109375" style="84" customWidth="1"/>
    <col min="3334" max="3334" width="10.140625" style="84" customWidth="1"/>
    <col min="3335" max="3335" width="13.85546875" style="84" customWidth="1"/>
    <col min="3336" max="3336" width="12.85546875" style="84" bestFit="1" customWidth="1"/>
    <col min="3337" max="3337" width="18.140625" style="84" customWidth="1"/>
    <col min="3338" max="3339" width="9.140625" style="84"/>
    <col min="3340" max="3340" width="14" style="84" bestFit="1" customWidth="1"/>
    <col min="3341" max="3341" width="12" style="84" bestFit="1" customWidth="1"/>
    <col min="3342" max="3584" width="9.140625" style="84"/>
    <col min="3585" max="3585" width="14.5703125" style="84" customWidth="1"/>
    <col min="3586" max="3586" width="14.140625" style="84" customWidth="1"/>
    <col min="3587" max="3587" width="13.140625" style="84" customWidth="1"/>
    <col min="3588" max="3588" width="42.85546875" style="84" bestFit="1" customWidth="1"/>
    <col min="3589" max="3589" width="16.7109375" style="84" customWidth="1"/>
    <col min="3590" max="3590" width="10.140625" style="84" customWidth="1"/>
    <col min="3591" max="3591" width="13.85546875" style="84" customWidth="1"/>
    <col min="3592" max="3592" width="12.85546875" style="84" bestFit="1" customWidth="1"/>
    <col min="3593" max="3593" width="18.140625" style="84" customWidth="1"/>
    <col min="3594" max="3595" width="9.140625" style="84"/>
    <col min="3596" max="3596" width="14" style="84" bestFit="1" customWidth="1"/>
    <col min="3597" max="3597" width="12" style="84" bestFit="1" customWidth="1"/>
    <col min="3598" max="3840" width="9.140625" style="84"/>
    <col min="3841" max="3841" width="14.5703125" style="84" customWidth="1"/>
    <col min="3842" max="3842" width="14.140625" style="84" customWidth="1"/>
    <col min="3843" max="3843" width="13.140625" style="84" customWidth="1"/>
    <col min="3844" max="3844" width="42.85546875" style="84" bestFit="1" customWidth="1"/>
    <col min="3845" max="3845" width="16.7109375" style="84" customWidth="1"/>
    <col min="3846" max="3846" width="10.140625" style="84" customWidth="1"/>
    <col min="3847" max="3847" width="13.85546875" style="84" customWidth="1"/>
    <col min="3848" max="3848" width="12.85546875" style="84" bestFit="1" customWidth="1"/>
    <col min="3849" max="3849" width="18.140625" style="84" customWidth="1"/>
    <col min="3850" max="3851" width="9.140625" style="84"/>
    <col min="3852" max="3852" width="14" style="84" bestFit="1" customWidth="1"/>
    <col min="3853" max="3853" width="12" style="84" bestFit="1" customWidth="1"/>
    <col min="3854" max="4096" width="9.140625" style="84"/>
    <col min="4097" max="4097" width="14.5703125" style="84" customWidth="1"/>
    <col min="4098" max="4098" width="14.140625" style="84" customWidth="1"/>
    <col min="4099" max="4099" width="13.140625" style="84" customWidth="1"/>
    <col min="4100" max="4100" width="42.85546875" style="84" bestFit="1" customWidth="1"/>
    <col min="4101" max="4101" width="16.7109375" style="84" customWidth="1"/>
    <col min="4102" max="4102" width="10.140625" style="84" customWidth="1"/>
    <col min="4103" max="4103" width="13.85546875" style="84" customWidth="1"/>
    <col min="4104" max="4104" width="12.85546875" style="84" bestFit="1" customWidth="1"/>
    <col min="4105" max="4105" width="18.140625" style="84" customWidth="1"/>
    <col min="4106" max="4107" width="9.140625" style="84"/>
    <col min="4108" max="4108" width="14" style="84" bestFit="1" customWidth="1"/>
    <col min="4109" max="4109" width="12" style="84" bestFit="1" customWidth="1"/>
    <col min="4110" max="4352" width="9.140625" style="84"/>
    <col min="4353" max="4353" width="14.5703125" style="84" customWidth="1"/>
    <col min="4354" max="4354" width="14.140625" style="84" customWidth="1"/>
    <col min="4355" max="4355" width="13.140625" style="84" customWidth="1"/>
    <col min="4356" max="4356" width="42.85546875" style="84" bestFit="1" customWidth="1"/>
    <col min="4357" max="4357" width="16.7109375" style="84" customWidth="1"/>
    <col min="4358" max="4358" width="10.140625" style="84" customWidth="1"/>
    <col min="4359" max="4359" width="13.85546875" style="84" customWidth="1"/>
    <col min="4360" max="4360" width="12.85546875" style="84" bestFit="1" customWidth="1"/>
    <col min="4361" max="4361" width="18.140625" style="84" customWidth="1"/>
    <col min="4362" max="4363" width="9.140625" style="84"/>
    <col min="4364" max="4364" width="14" style="84" bestFit="1" customWidth="1"/>
    <col min="4365" max="4365" width="12" style="84" bestFit="1" customWidth="1"/>
    <col min="4366" max="4608" width="9.140625" style="84"/>
    <col min="4609" max="4609" width="14.5703125" style="84" customWidth="1"/>
    <col min="4610" max="4610" width="14.140625" style="84" customWidth="1"/>
    <col min="4611" max="4611" width="13.140625" style="84" customWidth="1"/>
    <col min="4612" max="4612" width="42.85546875" style="84" bestFit="1" customWidth="1"/>
    <col min="4613" max="4613" width="16.7109375" style="84" customWidth="1"/>
    <col min="4614" max="4614" width="10.140625" style="84" customWidth="1"/>
    <col min="4615" max="4615" width="13.85546875" style="84" customWidth="1"/>
    <col min="4616" max="4616" width="12.85546875" style="84" bestFit="1" customWidth="1"/>
    <col min="4617" max="4617" width="18.140625" style="84" customWidth="1"/>
    <col min="4618" max="4619" width="9.140625" style="84"/>
    <col min="4620" max="4620" width="14" style="84" bestFit="1" customWidth="1"/>
    <col min="4621" max="4621" width="12" style="84" bestFit="1" customWidth="1"/>
    <col min="4622" max="4864" width="9.140625" style="84"/>
    <col min="4865" max="4865" width="14.5703125" style="84" customWidth="1"/>
    <col min="4866" max="4866" width="14.140625" style="84" customWidth="1"/>
    <col min="4867" max="4867" width="13.140625" style="84" customWidth="1"/>
    <col min="4868" max="4868" width="42.85546875" style="84" bestFit="1" customWidth="1"/>
    <col min="4869" max="4869" width="16.7109375" style="84" customWidth="1"/>
    <col min="4870" max="4870" width="10.140625" style="84" customWidth="1"/>
    <col min="4871" max="4871" width="13.85546875" style="84" customWidth="1"/>
    <col min="4872" max="4872" width="12.85546875" style="84" bestFit="1" customWidth="1"/>
    <col min="4873" max="4873" width="18.140625" style="84" customWidth="1"/>
    <col min="4874" max="4875" width="9.140625" style="84"/>
    <col min="4876" max="4876" width="14" style="84" bestFit="1" customWidth="1"/>
    <col min="4877" max="4877" width="12" style="84" bestFit="1" customWidth="1"/>
    <col min="4878" max="5120" width="9.140625" style="84"/>
    <col min="5121" max="5121" width="14.5703125" style="84" customWidth="1"/>
    <col min="5122" max="5122" width="14.140625" style="84" customWidth="1"/>
    <col min="5123" max="5123" width="13.140625" style="84" customWidth="1"/>
    <col min="5124" max="5124" width="42.85546875" style="84" bestFit="1" customWidth="1"/>
    <col min="5125" max="5125" width="16.7109375" style="84" customWidth="1"/>
    <col min="5126" max="5126" width="10.140625" style="84" customWidth="1"/>
    <col min="5127" max="5127" width="13.85546875" style="84" customWidth="1"/>
    <col min="5128" max="5128" width="12.85546875" style="84" bestFit="1" customWidth="1"/>
    <col min="5129" max="5129" width="18.140625" style="84" customWidth="1"/>
    <col min="5130" max="5131" width="9.140625" style="84"/>
    <col min="5132" max="5132" width="14" style="84" bestFit="1" customWidth="1"/>
    <col min="5133" max="5133" width="12" style="84" bestFit="1" customWidth="1"/>
    <col min="5134" max="5376" width="9.140625" style="84"/>
    <col min="5377" max="5377" width="14.5703125" style="84" customWidth="1"/>
    <col min="5378" max="5378" width="14.140625" style="84" customWidth="1"/>
    <col min="5379" max="5379" width="13.140625" style="84" customWidth="1"/>
    <col min="5380" max="5380" width="42.85546875" style="84" bestFit="1" customWidth="1"/>
    <col min="5381" max="5381" width="16.7109375" style="84" customWidth="1"/>
    <col min="5382" max="5382" width="10.140625" style="84" customWidth="1"/>
    <col min="5383" max="5383" width="13.85546875" style="84" customWidth="1"/>
    <col min="5384" max="5384" width="12.85546875" style="84" bestFit="1" customWidth="1"/>
    <col min="5385" max="5385" width="18.140625" style="84" customWidth="1"/>
    <col min="5386" max="5387" width="9.140625" style="84"/>
    <col min="5388" max="5388" width="14" style="84" bestFit="1" customWidth="1"/>
    <col min="5389" max="5389" width="12" style="84" bestFit="1" customWidth="1"/>
    <col min="5390" max="5632" width="9.140625" style="84"/>
    <col min="5633" max="5633" width="14.5703125" style="84" customWidth="1"/>
    <col min="5634" max="5634" width="14.140625" style="84" customWidth="1"/>
    <col min="5635" max="5635" width="13.140625" style="84" customWidth="1"/>
    <col min="5636" max="5636" width="42.85546875" style="84" bestFit="1" customWidth="1"/>
    <col min="5637" max="5637" width="16.7109375" style="84" customWidth="1"/>
    <col min="5638" max="5638" width="10.140625" style="84" customWidth="1"/>
    <col min="5639" max="5639" width="13.85546875" style="84" customWidth="1"/>
    <col min="5640" max="5640" width="12.85546875" style="84" bestFit="1" customWidth="1"/>
    <col min="5641" max="5641" width="18.140625" style="84" customWidth="1"/>
    <col min="5642" max="5643" width="9.140625" style="84"/>
    <col min="5644" max="5644" width="14" style="84" bestFit="1" customWidth="1"/>
    <col min="5645" max="5645" width="12" style="84" bestFit="1" customWidth="1"/>
    <col min="5646" max="5888" width="9.140625" style="84"/>
    <col min="5889" max="5889" width="14.5703125" style="84" customWidth="1"/>
    <col min="5890" max="5890" width="14.140625" style="84" customWidth="1"/>
    <col min="5891" max="5891" width="13.140625" style="84" customWidth="1"/>
    <col min="5892" max="5892" width="42.85546875" style="84" bestFit="1" customWidth="1"/>
    <col min="5893" max="5893" width="16.7109375" style="84" customWidth="1"/>
    <col min="5894" max="5894" width="10.140625" style="84" customWidth="1"/>
    <col min="5895" max="5895" width="13.85546875" style="84" customWidth="1"/>
    <col min="5896" max="5896" width="12.85546875" style="84" bestFit="1" customWidth="1"/>
    <col min="5897" max="5897" width="18.140625" style="84" customWidth="1"/>
    <col min="5898" max="5899" width="9.140625" style="84"/>
    <col min="5900" max="5900" width="14" style="84" bestFit="1" customWidth="1"/>
    <col min="5901" max="5901" width="12" style="84" bestFit="1" customWidth="1"/>
    <col min="5902" max="6144" width="9.140625" style="84"/>
    <col min="6145" max="6145" width="14.5703125" style="84" customWidth="1"/>
    <col min="6146" max="6146" width="14.140625" style="84" customWidth="1"/>
    <col min="6147" max="6147" width="13.140625" style="84" customWidth="1"/>
    <col min="6148" max="6148" width="42.85546875" style="84" bestFit="1" customWidth="1"/>
    <col min="6149" max="6149" width="16.7109375" style="84" customWidth="1"/>
    <col min="6150" max="6150" width="10.140625" style="84" customWidth="1"/>
    <col min="6151" max="6151" width="13.85546875" style="84" customWidth="1"/>
    <col min="6152" max="6152" width="12.85546875" style="84" bestFit="1" customWidth="1"/>
    <col min="6153" max="6153" width="18.140625" style="84" customWidth="1"/>
    <col min="6154" max="6155" width="9.140625" style="84"/>
    <col min="6156" max="6156" width="14" style="84" bestFit="1" customWidth="1"/>
    <col min="6157" max="6157" width="12" style="84" bestFit="1" customWidth="1"/>
    <col min="6158" max="6400" width="9.140625" style="84"/>
    <col min="6401" max="6401" width="14.5703125" style="84" customWidth="1"/>
    <col min="6402" max="6402" width="14.140625" style="84" customWidth="1"/>
    <col min="6403" max="6403" width="13.140625" style="84" customWidth="1"/>
    <col min="6404" max="6404" width="42.85546875" style="84" bestFit="1" customWidth="1"/>
    <col min="6405" max="6405" width="16.7109375" style="84" customWidth="1"/>
    <col min="6406" max="6406" width="10.140625" style="84" customWidth="1"/>
    <col min="6407" max="6407" width="13.85546875" style="84" customWidth="1"/>
    <col min="6408" max="6408" width="12.85546875" style="84" bestFit="1" customWidth="1"/>
    <col min="6409" max="6409" width="18.140625" style="84" customWidth="1"/>
    <col min="6410" max="6411" width="9.140625" style="84"/>
    <col min="6412" max="6412" width="14" style="84" bestFit="1" customWidth="1"/>
    <col min="6413" max="6413" width="12" style="84" bestFit="1" customWidth="1"/>
    <col min="6414" max="6656" width="9.140625" style="84"/>
    <col min="6657" max="6657" width="14.5703125" style="84" customWidth="1"/>
    <col min="6658" max="6658" width="14.140625" style="84" customWidth="1"/>
    <col min="6659" max="6659" width="13.140625" style="84" customWidth="1"/>
    <col min="6660" max="6660" width="42.85546875" style="84" bestFit="1" customWidth="1"/>
    <col min="6661" max="6661" width="16.7109375" style="84" customWidth="1"/>
    <col min="6662" max="6662" width="10.140625" style="84" customWidth="1"/>
    <col min="6663" max="6663" width="13.85546875" style="84" customWidth="1"/>
    <col min="6664" max="6664" width="12.85546875" style="84" bestFit="1" customWidth="1"/>
    <col min="6665" max="6665" width="18.140625" style="84" customWidth="1"/>
    <col min="6666" max="6667" width="9.140625" style="84"/>
    <col min="6668" max="6668" width="14" style="84" bestFit="1" customWidth="1"/>
    <col min="6669" max="6669" width="12" style="84" bestFit="1" customWidth="1"/>
    <col min="6670" max="6912" width="9.140625" style="84"/>
    <col min="6913" max="6913" width="14.5703125" style="84" customWidth="1"/>
    <col min="6914" max="6914" width="14.140625" style="84" customWidth="1"/>
    <col min="6915" max="6915" width="13.140625" style="84" customWidth="1"/>
    <col min="6916" max="6916" width="42.85546875" style="84" bestFit="1" customWidth="1"/>
    <col min="6917" max="6917" width="16.7109375" style="84" customWidth="1"/>
    <col min="6918" max="6918" width="10.140625" style="84" customWidth="1"/>
    <col min="6919" max="6919" width="13.85546875" style="84" customWidth="1"/>
    <col min="6920" max="6920" width="12.85546875" style="84" bestFit="1" customWidth="1"/>
    <col min="6921" max="6921" width="18.140625" style="84" customWidth="1"/>
    <col min="6922" max="6923" width="9.140625" style="84"/>
    <col min="6924" max="6924" width="14" style="84" bestFit="1" customWidth="1"/>
    <col min="6925" max="6925" width="12" style="84" bestFit="1" customWidth="1"/>
    <col min="6926" max="7168" width="9.140625" style="84"/>
    <col min="7169" max="7169" width="14.5703125" style="84" customWidth="1"/>
    <col min="7170" max="7170" width="14.140625" style="84" customWidth="1"/>
    <col min="7171" max="7171" width="13.140625" style="84" customWidth="1"/>
    <col min="7172" max="7172" width="42.85546875" style="84" bestFit="1" customWidth="1"/>
    <col min="7173" max="7173" width="16.7109375" style="84" customWidth="1"/>
    <col min="7174" max="7174" width="10.140625" style="84" customWidth="1"/>
    <col min="7175" max="7175" width="13.85546875" style="84" customWidth="1"/>
    <col min="7176" max="7176" width="12.85546875" style="84" bestFit="1" customWidth="1"/>
    <col min="7177" max="7177" width="18.140625" style="84" customWidth="1"/>
    <col min="7178" max="7179" width="9.140625" style="84"/>
    <col min="7180" max="7180" width="14" style="84" bestFit="1" customWidth="1"/>
    <col min="7181" max="7181" width="12" style="84" bestFit="1" customWidth="1"/>
    <col min="7182" max="7424" width="9.140625" style="84"/>
    <col min="7425" max="7425" width="14.5703125" style="84" customWidth="1"/>
    <col min="7426" max="7426" width="14.140625" style="84" customWidth="1"/>
    <col min="7427" max="7427" width="13.140625" style="84" customWidth="1"/>
    <col min="7428" max="7428" width="42.85546875" style="84" bestFit="1" customWidth="1"/>
    <col min="7429" max="7429" width="16.7109375" style="84" customWidth="1"/>
    <col min="7430" max="7430" width="10.140625" style="84" customWidth="1"/>
    <col min="7431" max="7431" width="13.85546875" style="84" customWidth="1"/>
    <col min="7432" max="7432" width="12.85546875" style="84" bestFit="1" customWidth="1"/>
    <col min="7433" max="7433" width="18.140625" style="84" customWidth="1"/>
    <col min="7434" max="7435" width="9.140625" style="84"/>
    <col min="7436" max="7436" width="14" style="84" bestFit="1" customWidth="1"/>
    <col min="7437" max="7437" width="12" style="84" bestFit="1" customWidth="1"/>
    <col min="7438" max="7680" width="9.140625" style="84"/>
    <col min="7681" max="7681" width="14.5703125" style="84" customWidth="1"/>
    <col min="7682" max="7682" width="14.140625" style="84" customWidth="1"/>
    <col min="7683" max="7683" width="13.140625" style="84" customWidth="1"/>
    <col min="7684" max="7684" width="42.85546875" style="84" bestFit="1" customWidth="1"/>
    <col min="7685" max="7685" width="16.7109375" style="84" customWidth="1"/>
    <col min="7686" max="7686" width="10.140625" style="84" customWidth="1"/>
    <col min="7687" max="7687" width="13.85546875" style="84" customWidth="1"/>
    <col min="7688" max="7688" width="12.85546875" style="84" bestFit="1" customWidth="1"/>
    <col min="7689" max="7689" width="18.140625" style="84" customWidth="1"/>
    <col min="7690" max="7691" width="9.140625" style="84"/>
    <col min="7692" max="7692" width="14" style="84" bestFit="1" customWidth="1"/>
    <col min="7693" max="7693" width="12" style="84" bestFit="1" customWidth="1"/>
    <col min="7694" max="7936" width="9.140625" style="84"/>
    <col min="7937" max="7937" width="14.5703125" style="84" customWidth="1"/>
    <col min="7938" max="7938" width="14.140625" style="84" customWidth="1"/>
    <col min="7939" max="7939" width="13.140625" style="84" customWidth="1"/>
    <col min="7940" max="7940" width="42.85546875" style="84" bestFit="1" customWidth="1"/>
    <col min="7941" max="7941" width="16.7109375" style="84" customWidth="1"/>
    <col min="7942" max="7942" width="10.140625" style="84" customWidth="1"/>
    <col min="7943" max="7943" width="13.85546875" style="84" customWidth="1"/>
    <col min="7944" max="7944" width="12.85546875" style="84" bestFit="1" customWidth="1"/>
    <col min="7945" max="7945" width="18.140625" style="84" customWidth="1"/>
    <col min="7946" max="7947" width="9.140625" style="84"/>
    <col min="7948" max="7948" width="14" style="84" bestFit="1" customWidth="1"/>
    <col min="7949" max="7949" width="12" style="84" bestFit="1" customWidth="1"/>
    <col min="7950" max="8192" width="9.140625" style="84"/>
    <col min="8193" max="8193" width="14.5703125" style="84" customWidth="1"/>
    <col min="8194" max="8194" width="14.140625" style="84" customWidth="1"/>
    <col min="8195" max="8195" width="13.140625" style="84" customWidth="1"/>
    <col min="8196" max="8196" width="42.85546875" style="84" bestFit="1" customWidth="1"/>
    <col min="8197" max="8197" width="16.7109375" style="84" customWidth="1"/>
    <col min="8198" max="8198" width="10.140625" style="84" customWidth="1"/>
    <col min="8199" max="8199" width="13.85546875" style="84" customWidth="1"/>
    <col min="8200" max="8200" width="12.85546875" style="84" bestFit="1" customWidth="1"/>
    <col min="8201" max="8201" width="18.140625" style="84" customWidth="1"/>
    <col min="8202" max="8203" width="9.140625" style="84"/>
    <col min="8204" max="8204" width="14" style="84" bestFit="1" customWidth="1"/>
    <col min="8205" max="8205" width="12" style="84" bestFit="1" customWidth="1"/>
    <col min="8206" max="8448" width="9.140625" style="84"/>
    <col min="8449" max="8449" width="14.5703125" style="84" customWidth="1"/>
    <col min="8450" max="8450" width="14.140625" style="84" customWidth="1"/>
    <col min="8451" max="8451" width="13.140625" style="84" customWidth="1"/>
    <col min="8452" max="8452" width="42.85546875" style="84" bestFit="1" customWidth="1"/>
    <col min="8453" max="8453" width="16.7109375" style="84" customWidth="1"/>
    <col min="8454" max="8454" width="10.140625" style="84" customWidth="1"/>
    <col min="8455" max="8455" width="13.85546875" style="84" customWidth="1"/>
    <col min="8456" max="8456" width="12.85546875" style="84" bestFit="1" customWidth="1"/>
    <col min="8457" max="8457" width="18.140625" style="84" customWidth="1"/>
    <col min="8458" max="8459" width="9.140625" style="84"/>
    <col min="8460" max="8460" width="14" style="84" bestFit="1" customWidth="1"/>
    <col min="8461" max="8461" width="12" style="84" bestFit="1" customWidth="1"/>
    <col min="8462" max="8704" width="9.140625" style="84"/>
    <col min="8705" max="8705" width="14.5703125" style="84" customWidth="1"/>
    <col min="8706" max="8706" width="14.140625" style="84" customWidth="1"/>
    <col min="8707" max="8707" width="13.140625" style="84" customWidth="1"/>
    <col min="8708" max="8708" width="42.85546875" style="84" bestFit="1" customWidth="1"/>
    <col min="8709" max="8709" width="16.7109375" style="84" customWidth="1"/>
    <col min="8710" max="8710" width="10.140625" style="84" customWidth="1"/>
    <col min="8711" max="8711" width="13.85546875" style="84" customWidth="1"/>
    <col min="8712" max="8712" width="12.85546875" style="84" bestFit="1" customWidth="1"/>
    <col min="8713" max="8713" width="18.140625" style="84" customWidth="1"/>
    <col min="8714" max="8715" width="9.140625" style="84"/>
    <col min="8716" max="8716" width="14" style="84" bestFit="1" customWidth="1"/>
    <col min="8717" max="8717" width="12" style="84" bestFit="1" customWidth="1"/>
    <col min="8718" max="8960" width="9.140625" style="84"/>
    <col min="8961" max="8961" width="14.5703125" style="84" customWidth="1"/>
    <col min="8962" max="8962" width="14.140625" style="84" customWidth="1"/>
    <col min="8963" max="8963" width="13.140625" style="84" customWidth="1"/>
    <col min="8964" max="8964" width="42.85546875" style="84" bestFit="1" customWidth="1"/>
    <col min="8965" max="8965" width="16.7109375" style="84" customWidth="1"/>
    <col min="8966" max="8966" width="10.140625" style="84" customWidth="1"/>
    <col min="8967" max="8967" width="13.85546875" style="84" customWidth="1"/>
    <col min="8968" max="8968" width="12.85546875" style="84" bestFit="1" customWidth="1"/>
    <col min="8969" max="8969" width="18.140625" style="84" customWidth="1"/>
    <col min="8970" max="8971" width="9.140625" style="84"/>
    <col min="8972" max="8972" width="14" style="84" bestFit="1" customWidth="1"/>
    <col min="8973" max="8973" width="12" style="84" bestFit="1" customWidth="1"/>
    <col min="8974" max="9216" width="9.140625" style="84"/>
    <col min="9217" max="9217" width="14.5703125" style="84" customWidth="1"/>
    <col min="9218" max="9218" width="14.140625" style="84" customWidth="1"/>
    <col min="9219" max="9219" width="13.140625" style="84" customWidth="1"/>
    <col min="9220" max="9220" width="42.85546875" style="84" bestFit="1" customWidth="1"/>
    <col min="9221" max="9221" width="16.7109375" style="84" customWidth="1"/>
    <col min="9222" max="9222" width="10.140625" style="84" customWidth="1"/>
    <col min="9223" max="9223" width="13.85546875" style="84" customWidth="1"/>
    <col min="9224" max="9224" width="12.85546875" style="84" bestFit="1" customWidth="1"/>
    <col min="9225" max="9225" width="18.140625" style="84" customWidth="1"/>
    <col min="9226" max="9227" width="9.140625" style="84"/>
    <col min="9228" max="9228" width="14" style="84" bestFit="1" customWidth="1"/>
    <col min="9229" max="9229" width="12" style="84" bestFit="1" customWidth="1"/>
    <col min="9230" max="9472" width="9.140625" style="84"/>
    <col min="9473" max="9473" width="14.5703125" style="84" customWidth="1"/>
    <col min="9474" max="9474" width="14.140625" style="84" customWidth="1"/>
    <col min="9475" max="9475" width="13.140625" style="84" customWidth="1"/>
    <col min="9476" max="9476" width="42.85546875" style="84" bestFit="1" customWidth="1"/>
    <col min="9477" max="9477" width="16.7109375" style="84" customWidth="1"/>
    <col min="9478" max="9478" width="10.140625" style="84" customWidth="1"/>
    <col min="9479" max="9479" width="13.85546875" style="84" customWidth="1"/>
    <col min="9480" max="9480" width="12.85546875" style="84" bestFit="1" customWidth="1"/>
    <col min="9481" max="9481" width="18.140625" style="84" customWidth="1"/>
    <col min="9482" max="9483" width="9.140625" style="84"/>
    <col min="9484" max="9484" width="14" style="84" bestFit="1" customWidth="1"/>
    <col min="9485" max="9485" width="12" style="84" bestFit="1" customWidth="1"/>
    <col min="9486" max="9728" width="9.140625" style="84"/>
    <col min="9729" max="9729" width="14.5703125" style="84" customWidth="1"/>
    <col min="9730" max="9730" width="14.140625" style="84" customWidth="1"/>
    <col min="9731" max="9731" width="13.140625" style="84" customWidth="1"/>
    <col min="9732" max="9732" width="42.85546875" style="84" bestFit="1" customWidth="1"/>
    <col min="9733" max="9733" width="16.7109375" style="84" customWidth="1"/>
    <col min="9734" max="9734" width="10.140625" style="84" customWidth="1"/>
    <col min="9735" max="9735" width="13.85546875" style="84" customWidth="1"/>
    <col min="9736" max="9736" width="12.85546875" style="84" bestFit="1" customWidth="1"/>
    <col min="9737" max="9737" width="18.140625" style="84" customWidth="1"/>
    <col min="9738" max="9739" width="9.140625" style="84"/>
    <col min="9740" max="9740" width="14" style="84" bestFit="1" customWidth="1"/>
    <col min="9741" max="9741" width="12" style="84" bestFit="1" customWidth="1"/>
    <col min="9742" max="9984" width="9.140625" style="84"/>
    <col min="9985" max="9985" width="14.5703125" style="84" customWidth="1"/>
    <col min="9986" max="9986" width="14.140625" style="84" customWidth="1"/>
    <col min="9987" max="9987" width="13.140625" style="84" customWidth="1"/>
    <col min="9988" max="9988" width="42.85546875" style="84" bestFit="1" customWidth="1"/>
    <col min="9989" max="9989" width="16.7109375" style="84" customWidth="1"/>
    <col min="9990" max="9990" width="10.140625" style="84" customWidth="1"/>
    <col min="9991" max="9991" width="13.85546875" style="84" customWidth="1"/>
    <col min="9992" max="9992" width="12.85546875" style="84" bestFit="1" customWidth="1"/>
    <col min="9993" max="9993" width="18.140625" style="84" customWidth="1"/>
    <col min="9994" max="9995" width="9.140625" style="84"/>
    <col min="9996" max="9996" width="14" style="84" bestFit="1" customWidth="1"/>
    <col min="9997" max="9997" width="12" style="84" bestFit="1" customWidth="1"/>
    <col min="9998" max="10240" width="9.140625" style="84"/>
    <col min="10241" max="10241" width="14.5703125" style="84" customWidth="1"/>
    <col min="10242" max="10242" width="14.140625" style="84" customWidth="1"/>
    <col min="10243" max="10243" width="13.140625" style="84" customWidth="1"/>
    <col min="10244" max="10244" width="42.85546875" style="84" bestFit="1" customWidth="1"/>
    <col min="10245" max="10245" width="16.7109375" style="84" customWidth="1"/>
    <col min="10246" max="10246" width="10.140625" style="84" customWidth="1"/>
    <col min="10247" max="10247" width="13.85546875" style="84" customWidth="1"/>
    <col min="10248" max="10248" width="12.85546875" style="84" bestFit="1" customWidth="1"/>
    <col min="10249" max="10249" width="18.140625" style="84" customWidth="1"/>
    <col min="10250" max="10251" width="9.140625" style="84"/>
    <col min="10252" max="10252" width="14" style="84" bestFit="1" customWidth="1"/>
    <col min="10253" max="10253" width="12" style="84" bestFit="1" customWidth="1"/>
    <col min="10254" max="10496" width="9.140625" style="84"/>
    <col min="10497" max="10497" width="14.5703125" style="84" customWidth="1"/>
    <col min="10498" max="10498" width="14.140625" style="84" customWidth="1"/>
    <col min="10499" max="10499" width="13.140625" style="84" customWidth="1"/>
    <col min="10500" max="10500" width="42.85546875" style="84" bestFit="1" customWidth="1"/>
    <col min="10501" max="10501" width="16.7109375" style="84" customWidth="1"/>
    <col min="10502" max="10502" width="10.140625" style="84" customWidth="1"/>
    <col min="10503" max="10503" width="13.85546875" style="84" customWidth="1"/>
    <col min="10504" max="10504" width="12.85546875" style="84" bestFit="1" customWidth="1"/>
    <col min="10505" max="10505" width="18.140625" style="84" customWidth="1"/>
    <col min="10506" max="10507" width="9.140625" style="84"/>
    <col min="10508" max="10508" width="14" style="84" bestFit="1" customWidth="1"/>
    <col min="10509" max="10509" width="12" style="84" bestFit="1" customWidth="1"/>
    <col min="10510" max="10752" width="9.140625" style="84"/>
    <col min="10753" max="10753" width="14.5703125" style="84" customWidth="1"/>
    <col min="10754" max="10754" width="14.140625" style="84" customWidth="1"/>
    <col min="10755" max="10755" width="13.140625" style="84" customWidth="1"/>
    <col min="10756" max="10756" width="42.85546875" style="84" bestFit="1" customWidth="1"/>
    <col min="10757" max="10757" width="16.7109375" style="84" customWidth="1"/>
    <col min="10758" max="10758" width="10.140625" style="84" customWidth="1"/>
    <col min="10759" max="10759" width="13.85546875" style="84" customWidth="1"/>
    <col min="10760" max="10760" width="12.85546875" style="84" bestFit="1" customWidth="1"/>
    <col min="10761" max="10761" width="18.140625" style="84" customWidth="1"/>
    <col min="10762" max="10763" width="9.140625" style="84"/>
    <col min="10764" max="10764" width="14" style="84" bestFit="1" customWidth="1"/>
    <col min="10765" max="10765" width="12" style="84" bestFit="1" customWidth="1"/>
    <col min="10766" max="11008" width="9.140625" style="84"/>
    <col min="11009" max="11009" width="14.5703125" style="84" customWidth="1"/>
    <col min="11010" max="11010" width="14.140625" style="84" customWidth="1"/>
    <col min="11011" max="11011" width="13.140625" style="84" customWidth="1"/>
    <col min="11012" max="11012" width="42.85546875" style="84" bestFit="1" customWidth="1"/>
    <col min="11013" max="11013" width="16.7109375" style="84" customWidth="1"/>
    <col min="11014" max="11014" width="10.140625" style="84" customWidth="1"/>
    <col min="11015" max="11015" width="13.85546875" style="84" customWidth="1"/>
    <col min="11016" max="11016" width="12.85546875" style="84" bestFit="1" customWidth="1"/>
    <col min="11017" max="11017" width="18.140625" style="84" customWidth="1"/>
    <col min="11018" max="11019" width="9.140625" style="84"/>
    <col min="11020" max="11020" width="14" style="84" bestFit="1" customWidth="1"/>
    <col min="11021" max="11021" width="12" style="84" bestFit="1" customWidth="1"/>
    <col min="11022" max="11264" width="9.140625" style="84"/>
    <col min="11265" max="11265" width="14.5703125" style="84" customWidth="1"/>
    <col min="11266" max="11266" width="14.140625" style="84" customWidth="1"/>
    <col min="11267" max="11267" width="13.140625" style="84" customWidth="1"/>
    <col min="11268" max="11268" width="42.85546875" style="84" bestFit="1" customWidth="1"/>
    <col min="11269" max="11269" width="16.7109375" style="84" customWidth="1"/>
    <col min="11270" max="11270" width="10.140625" style="84" customWidth="1"/>
    <col min="11271" max="11271" width="13.85546875" style="84" customWidth="1"/>
    <col min="11272" max="11272" width="12.85546875" style="84" bestFit="1" customWidth="1"/>
    <col min="11273" max="11273" width="18.140625" style="84" customWidth="1"/>
    <col min="11274" max="11275" width="9.140625" style="84"/>
    <col min="11276" max="11276" width="14" style="84" bestFit="1" customWidth="1"/>
    <col min="11277" max="11277" width="12" style="84" bestFit="1" customWidth="1"/>
    <col min="11278" max="11520" width="9.140625" style="84"/>
    <col min="11521" max="11521" width="14.5703125" style="84" customWidth="1"/>
    <col min="11522" max="11522" width="14.140625" style="84" customWidth="1"/>
    <col min="11523" max="11523" width="13.140625" style="84" customWidth="1"/>
    <col min="11524" max="11524" width="42.85546875" style="84" bestFit="1" customWidth="1"/>
    <col min="11525" max="11525" width="16.7109375" style="84" customWidth="1"/>
    <col min="11526" max="11526" width="10.140625" style="84" customWidth="1"/>
    <col min="11527" max="11527" width="13.85546875" style="84" customWidth="1"/>
    <col min="11528" max="11528" width="12.85546875" style="84" bestFit="1" customWidth="1"/>
    <col min="11529" max="11529" width="18.140625" style="84" customWidth="1"/>
    <col min="11530" max="11531" width="9.140625" style="84"/>
    <col min="11532" max="11532" width="14" style="84" bestFit="1" customWidth="1"/>
    <col min="11533" max="11533" width="12" style="84" bestFit="1" customWidth="1"/>
    <col min="11534" max="11776" width="9.140625" style="84"/>
    <col min="11777" max="11777" width="14.5703125" style="84" customWidth="1"/>
    <col min="11778" max="11778" width="14.140625" style="84" customWidth="1"/>
    <col min="11779" max="11779" width="13.140625" style="84" customWidth="1"/>
    <col min="11780" max="11780" width="42.85546875" style="84" bestFit="1" customWidth="1"/>
    <col min="11781" max="11781" width="16.7109375" style="84" customWidth="1"/>
    <col min="11782" max="11782" width="10.140625" style="84" customWidth="1"/>
    <col min="11783" max="11783" width="13.85546875" style="84" customWidth="1"/>
    <col min="11784" max="11784" width="12.85546875" style="84" bestFit="1" customWidth="1"/>
    <col min="11785" max="11785" width="18.140625" style="84" customWidth="1"/>
    <col min="11786" max="11787" width="9.140625" style="84"/>
    <col min="11788" max="11788" width="14" style="84" bestFit="1" customWidth="1"/>
    <col min="11789" max="11789" width="12" style="84" bestFit="1" customWidth="1"/>
    <col min="11790" max="12032" width="9.140625" style="84"/>
    <col min="12033" max="12033" width="14.5703125" style="84" customWidth="1"/>
    <col min="12034" max="12034" width="14.140625" style="84" customWidth="1"/>
    <col min="12035" max="12035" width="13.140625" style="84" customWidth="1"/>
    <col min="12036" max="12036" width="42.85546875" style="84" bestFit="1" customWidth="1"/>
    <col min="12037" max="12037" width="16.7109375" style="84" customWidth="1"/>
    <col min="12038" max="12038" width="10.140625" style="84" customWidth="1"/>
    <col min="12039" max="12039" width="13.85546875" style="84" customWidth="1"/>
    <col min="12040" max="12040" width="12.85546875" style="84" bestFit="1" customWidth="1"/>
    <col min="12041" max="12041" width="18.140625" style="84" customWidth="1"/>
    <col min="12042" max="12043" width="9.140625" style="84"/>
    <col min="12044" max="12044" width="14" style="84" bestFit="1" customWidth="1"/>
    <col min="12045" max="12045" width="12" style="84" bestFit="1" customWidth="1"/>
    <col min="12046" max="12288" width="9.140625" style="84"/>
    <col min="12289" max="12289" width="14.5703125" style="84" customWidth="1"/>
    <col min="12290" max="12290" width="14.140625" style="84" customWidth="1"/>
    <col min="12291" max="12291" width="13.140625" style="84" customWidth="1"/>
    <col min="12292" max="12292" width="42.85546875" style="84" bestFit="1" customWidth="1"/>
    <col min="12293" max="12293" width="16.7109375" style="84" customWidth="1"/>
    <col min="12294" max="12294" width="10.140625" style="84" customWidth="1"/>
    <col min="12295" max="12295" width="13.85546875" style="84" customWidth="1"/>
    <col min="12296" max="12296" width="12.85546875" style="84" bestFit="1" customWidth="1"/>
    <col min="12297" max="12297" width="18.140625" style="84" customWidth="1"/>
    <col min="12298" max="12299" width="9.140625" style="84"/>
    <col min="12300" max="12300" width="14" style="84" bestFit="1" customWidth="1"/>
    <col min="12301" max="12301" width="12" style="84" bestFit="1" customWidth="1"/>
    <col min="12302" max="12544" width="9.140625" style="84"/>
    <col min="12545" max="12545" width="14.5703125" style="84" customWidth="1"/>
    <col min="12546" max="12546" width="14.140625" style="84" customWidth="1"/>
    <col min="12547" max="12547" width="13.140625" style="84" customWidth="1"/>
    <col min="12548" max="12548" width="42.85546875" style="84" bestFit="1" customWidth="1"/>
    <col min="12549" max="12549" width="16.7109375" style="84" customWidth="1"/>
    <col min="12550" max="12550" width="10.140625" style="84" customWidth="1"/>
    <col min="12551" max="12551" width="13.85546875" style="84" customWidth="1"/>
    <col min="12552" max="12552" width="12.85546875" style="84" bestFit="1" customWidth="1"/>
    <col min="12553" max="12553" width="18.140625" style="84" customWidth="1"/>
    <col min="12554" max="12555" width="9.140625" style="84"/>
    <col min="12556" max="12556" width="14" style="84" bestFit="1" customWidth="1"/>
    <col min="12557" max="12557" width="12" style="84" bestFit="1" customWidth="1"/>
    <col min="12558" max="12800" width="9.140625" style="84"/>
    <col min="12801" max="12801" width="14.5703125" style="84" customWidth="1"/>
    <col min="12802" max="12802" width="14.140625" style="84" customWidth="1"/>
    <col min="12803" max="12803" width="13.140625" style="84" customWidth="1"/>
    <col min="12804" max="12804" width="42.85546875" style="84" bestFit="1" customWidth="1"/>
    <col min="12805" max="12805" width="16.7109375" style="84" customWidth="1"/>
    <col min="12806" max="12806" width="10.140625" style="84" customWidth="1"/>
    <col min="12807" max="12807" width="13.85546875" style="84" customWidth="1"/>
    <col min="12808" max="12808" width="12.85546875" style="84" bestFit="1" customWidth="1"/>
    <col min="12809" max="12809" width="18.140625" style="84" customWidth="1"/>
    <col min="12810" max="12811" width="9.140625" style="84"/>
    <col min="12812" max="12812" width="14" style="84" bestFit="1" customWidth="1"/>
    <col min="12813" max="12813" width="12" style="84" bestFit="1" customWidth="1"/>
    <col min="12814" max="13056" width="9.140625" style="84"/>
    <col min="13057" max="13057" width="14.5703125" style="84" customWidth="1"/>
    <col min="13058" max="13058" width="14.140625" style="84" customWidth="1"/>
    <col min="13059" max="13059" width="13.140625" style="84" customWidth="1"/>
    <col min="13060" max="13060" width="42.85546875" style="84" bestFit="1" customWidth="1"/>
    <col min="13061" max="13061" width="16.7109375" style="84" customWidth="1"/>
    <col min="13062" max="13062" width="10.140625" style="84" customWidth="1"/>
    <col min="13063" max="13063" width="13.85546875" style="84" customWidth="1"/>
    <col min="13064" max="13064" width="12.85546875" style="84" bestFit="1" customWidth="1"/>
    <col min="13065" max="13065" width="18.140625" style="84" customWidth="1"/>
    <col min="13066" max="13067" width="9.140625" style="84"/>
    <col min="13068" max="13068" width="14" style="84" bestFit="1" customWidth="1"/>
    <col min="13069" max="13069" width="12" style="84" bestFit="1" customWidth="1"/>
    <col min="13070" max="13312" width="9.140625" style="84"/>
    <col min="13313" max="13313" width="14.5703125" style="84" customWidth="1"/>
    <col min="13314" max="13314" width="14.140625" style="84" customWidth="1"/>
    <col min="13315" max="13315" width="13.140625" style="84" customWidth="1"/>
    <col min="13316" max="13316" width="42.85546875" style="84" bestFit="1" customWidth="1"/>
    <col min="13317" max="13317" width="16.7109375" style="84" customWidth="1"/>
    <col min="13318" max="13318" width="10.140625" style="84" customWidth="1"/>
    <col min="13319" max="13319" width="13.85546875" style="84" customWidth="1"/>
    <col min="13320" max="13320" width="12.85546875" style="84" bestFit="1" customWidth="1"/>
    <col min="13321" max="13321" width="18.140625" style="84" customWidth="1"/>
    <col min="13322" max="13323" width="9.140625" style="84"/>
    <col min="13324" max="13324" width="14" style="84" bestFit="1" customWidth="1"/>
    <col min="13325" max="13325" width="12" style="84" bestFit="1" customWidth="1"/>
    <col min="13326" max="13568" width="9.140625" style="84"/>
    <col min="13569" max="13569" width="14.5703125" style="84" customWidth="1"/>
    <col min="13570" max="13570" width="14.140625" style="84" customWidth="1"/>
    <col min="13571" max="13571" width="13.140625" style="84" customWidth="1"/>
    <col min="13572" max="13572" width="42.85546875" style="84" bestFit="1" customWidth="1"/>
    <col min="13573" max="13573" width="16.7109375" style="84" customWidth="1"/>
    <col min="13574" max="13574" width="10.140625" style="84" customWidth="1"/>
    <col min="13575" max="13575" width="13.85546875" style="84" customWidth="1"/>
    <col min="13576" max="13576" width="12.85546875" style="84" bestFit="1" customWidth="1"/>
    <col min="13577" max="13577" width="18.140625" style="84" customWidth="1"/>
    <col min="13578" max="13579" width="9.140625" style="84"/>
    <col min="13580" max="13580" width="14" style="84" bestFit="1" customWidth="1"/>
    <col min="13581" max="13581" width="12" style="84" bestFit="1" customWidth="1"/>
    <col min="13582" max="13824" width="9.140625" style="84"/>
    <col min="13825" max="13825" width="14.5703125" style="84" customWidth="1"/>
    <col min="13826" max="13826" width="14.140625" style="84" customWidth="1"/>
    <col min="13827" max="13827" width="13.140625" style="84" customWidth="1"/>
    <col min="13828" max="13828" width="42.85546875" style="84" bestFit="1" customWidth="1"/>
    <col min="13829" max="13829" width="16.7109375" style="84" customWidth="1"/>
    <col min="13830" max="13830" width="10.140625" style="84" customWidth="1"/>
    <col min="13831" max="13831" width="13.85546875" style="84" customWidth="1"/>
    <col min="13832" max="13832" width="12.85546875" style="84" bestFit="1" customWidth="1"/>
    <col min="13833" max="13833" width="18.140625" style="84" customWidth="1"/>
    <col min="13834" max="13835" width="9.140625" style="84"/>
    <col min="13836" max="13836" width="14" style="84" bestFit="1" customWidth="1"/>
    <col min="13837" max="13837" width="12" style="84" bestFit="1" customWidth="1"/>
    <col min="13838" max="14080" width="9.140625" style="84"/>
    <col min="14081" max="14081" width="14.5703125" style="84" customWidth="1"/>
    <col min="14082" max="14082" width="14.140625" style="84" customWidth="1"/>
    <col min="14083" max="14083" width="13.140625" style="84" customWidth="1"/>
    <col min="14084" max="14084" width="42.85546875" style="84" bestFit="1" customWidth="1"/>
    <col min="14085" max="14085" width="16.7109375" style="84" customWidth="1"/>
    <col min="14086" max="14086" width="10.140625" style="84" customWidth="1"/>
    <col min="14087" max="14087" width="13.85546875" style="84" customWidth="1"/>
    <col min="14088" max="14088" width="12.85546875" style="84" bestFit="1" customWidth="1"/>
    <col min="14089" max="14089" width="18.140625" style="84" customWidth="1"/>
    <col min="14090" max="14091" width="9.140625" style="84"/>
    <col min="14092" max="14092" width="14" style="84" bestFit="1" customWidth="1"/>
    <col min="14093" max="14093" width="12" style="84" bestFit="1" customWidth="1"/>
    <col min="14094" max="14336" width="9.140625" style="84"/>
    <col min="14337" max="14337" width="14.5703125" style="84" customWidth="1"/>
    <col min="14338" max="14338" width="14.140625" style="84" customWidth="1"/>
    <col min="14339" max="14339" width="13.140625" style="84" customWidth="1"/>
    <col min="14340" max="14340" width="42.85546875" style="84" bestFit="1" customWidth="1"/>
    <col min="14341" max="14341" width="16.7109375" style="84" customWidth="1"/>
    <col min="14342" max="14342" width="10.140625" style="84" customWidth="1"/>
    <col min="14343" max="14343" width="13.85546875" style="84" customWidth="1"/>
    <col min="14344" max="14344" width="12.85546875" style="84" bestFit="1" customWidth="1"/>
    <col min="14345" max="14345" width="18.140625" style="84" customWidth="1"/>
    <col min="14346" max="14347" width="9.140625" style="84"/>
    <col min="14348" max="14348" width="14" style="84" bestFit="1" customWidth="1"/>
    <col min="14349" max="14349" width="12" style="84" bestFit="1" customWidth="1"/>
    <col min="14350" max="14592" width="9.140625" style="84"/>
    <col min="14593" max="14593" width="14.5703125" style="84" customWidth="1"/>
    <col min="14594" max="14594" width="14.140625" style="84" customWidth="1"/>
    <col min="14595" max="14595" width="13.140625" style="84" customWidth="1"/>
    <col min="14596" max="14596" width="42.85546875" style="84" bestFit="1" customWidth="1"/>
    <col min="14597" max="14597" width="16.7109375" style="84" customWidth="1"/>
    <col min="14598" max="14598" width="10.140625" style="84" customWidth="1"/>
    <col min="14599" max="14599" width="13.85546875" style="84" customWidth="1"/>
    <col min="14600" max="14600" width="12.85546875" style="84" bestFit="1" customWidth="1"/>
    <col min="14601" max="14601" width="18.140625" style="84" customWidth="1"/>
    <col min="14602" max="14603" width="9.140625" style="84"/>
    <col min="14604" max="14604" width="14" style="84" bestFit="1" customWidth="1"/>
    <col min="14605" max="14605" width="12" style="84" bestFit="1" customWidth="1"/>
    <col min="14606" max="14848" width="9.140625" style="84"/>
    <col min="14849" max="14849" width="14.5703125" style="84" customWidth="1"/>
    <col min="14850" max="14850" width="14.140625" style="84" customWidth="1"/>
    <col min="14851" max="14851" width="13.140625" style="84" customWidth="1"/>
    <col min="14852" max="14852" width="42.85546875" style="84" bestFit="1" customWidth="1"/>
    <col min="14853" max="14853" width="16.7109375" style="84" customWidth="1"/>
    <col min="14854" max="14854" width="10.140625" style="84" customWidth="1"/>
    <col min="14855" max="14855" width="13.85546875" style="84" customWidth="1"/>
    <col min="14856" max="14856" width="12.85546875" style="84" bestFit="1" customWidth="1"/>
    <col min="14857" max="14857" width="18.140625" style="84" customWidth="1"/>
    <col min="14858" max="14859" width="9.140625" style="84"/>
    <col min="14860" max="14860" width="14" style="84" bestFit="1" customWidth="1"/>
    <col min="14861" max="14861" width="12" style="84" bestFit="1" customWidth="1"/>
    <col min="14862" max="15104" width="9.140625" style="84"/>
    <col min="15105" max="15105" width="14.5703125" style="84" customWidth="1"/>
    <col min="15106" max="15106" width="14.140625" style="84" customWidth="1"/>
    <col min="15107" max="15107" width="13.140625" style="84" customWidth="1"/>
    <col min="15108" max="15108" width="42.85546875" style="84" bestFit="1" customWidth="1"/>
    <col min="15109" max="15109" width="16.7109375" style="84" customWidth="1"/>
    <col min="15110" max="15110" width="10.140625" style="84" customWidth="1"/>
    <col min="15111" max="15111" width="13.85546875" style="84" customWidth="1"/>
    <col min="15112" max="15112" width="12.85546875" style="84" bestFit="1" customWidth="1"/>
    <col min="15113" max="15113" width="18.140625" style="84" customWidth="1"/>
    <col min="15114" max="15115" width="9.140625" style="84"/>
    <col min="15116" max="15116" width="14" style="84" bestFit="1" customWidth="1"/>
    <col min="15117" max="15117" width="12" style="84" bestFit="1" customWidth="1"/>
    <col min="15118" max="15360" width="9.140625" style="84"/>
    <col min="15361" max="15361" width="14.5703125" style="84" customWidth="1"/>
    <col min="15362" max="15362" width="14.140625" style="84" customWidth="1"/>
    <col min="15363" max="15363" width="13.140625" style="84" customWidth="1"/>
    <col min="15364" max="15364" width="42.85546875" style="84" bestFit="1" customWidth="1"/>
    <col min="15365" max="15365" width="16.7109375" style="84" customWidth="1"/>
    <col min="15366" max="15366" width="10.140625" style="84" customWidth="1"/>
    <col min="15367" max="15367" width="13.85546875" style="84" customWidth="1"/>
    <col min="15368" max="15368" width="12.85546875" style="84" bestFit="1" customWidth="1"/>
    <col min="15369" max="15369" width="18.140625" style="84" customWidth="1"/>
    <col min="15370" max="15371" width="9.140625" style="84"/>
    <col min="15372" max="15372" width="14" style="84" bestFit="1" customWidth="1"/>
    <col min="15373" max="15373" width="12" style="84" bestFit="1" customWidth="1"/>
    <col min="15374" max="15616" width="9.140625" style="84"/>
    <col min="15617" max="15617" width="14.5703125" style="84" customWidth="1"/>
    <col min="15618" max="15618" width="14.140625" style="84" customWidth="1"/>
    <col min="15619" max="15619" width="13.140625" style="84" customWidth="1"/>
    <col min="15620" max="15620" width="42.85546875" style="84" bestFit="1" customWidth="1"/>
    <col min="15621" max="15621" width="16.7109375" style="84" customWidth="1"/>
    <col min="15622" max="15622" width="10.140625" style="84" customWidth="1"/>
    <col min="15623" max="15623" width="13.85546875" style="84" customWidth="1"/>
    <col min="15624" max="15624" width="12.85546875" style="84" bestFit="1" customWidth="1"/>
    <col min="15625" max="15625" width="18.140625" style="84" customWidth="1"/>
    <col min="15626" max="15627" width="9.140625" style="84"/>
    <col min="15628" max="15628" width="14" style="84" bestFit="1" customWidth="1"/>
    <col min="15629" max="15629" width="12" style="84" bestFit="1" customWidth="1"/>
    <col min="15630" max="15872" width="9.140625" style="84"/>
    <col min="15873" max="15873" width="14.5703125" style="84" customWidth="1"/>
    <col min="15874" max="15874" width="14.140625" style="84" customWidth="1"/>
    <col min="15875" max="15875" width="13.140625" style="84" customWidth="1"/>
    <col min="15876" max="15876" width="42.85546875" style="84" bestFit="1" customWidth="1"/>
    <col min="15877" max="15877" width="16.7109375" style="84" customWidth="1"/>
    <col min="15878" max="15878" width="10.140625" style="84" customWidth="1"/>
    <col min="15879" max="15879" width="13.85546875" style="84" customWidth="1"/>
    <col min="15880" max="15880" width="12.85546875" style="84" bestFit="1" customWidth="1"/>
    <col min="15881" max="15881" width="18.140625" style="84" customWidth="1"/>
    <col min="15882" max="15883" width="9.140625" style="84"/>
    <col min="15884" max="15884" width="14" style="84" bestFit="1" customWidth="1"/>
    <col min="15885" max="15885" width="12" style="84" bestFit="1" customWidth="1"/>
    <col min="15886" max="16128" width="9.140625" style="84"/>
    <col min="16129" max="16129" width="14.5703125" style="84" customWidth="1"/>
    <col min="16130" max="16130" width="14.140625" style="84" customWidth="1"/>
    <col min="16131" max="16131" width="13.140625" style="84" customWidth="1"/>
    <col min="16132" max="16132" width="42.85546875" style="84" bestFit="1" customWidth="1"/>
    <col min="16133" max="16133" width="16.7109375" style="84" customWidth="1"/>
    <col min="16134" max="16134" width="10.140625" style="84" customWidth="1"/>
    <col min="16135" max="16135" width="13.85546875" style="84" customWidth="1"/>
    <col min="16136" max="16136" width="12.85546875" style="84" bestFit="1" customWidth="1"/>
    <col min="16137" max="16137" width="18.140625" style="84" customWidth="1"/>
    <col min="16138" max="16139" width="9.140625" style="84"/>
    <col min="16140" max="16140" width="14" style="84" bestFit="1" customWidth="1"/>
    <col min="16141" max="16141" width="12" style="84" bestFit="1" customWidth="1"/>
    <col min="16142" max="16384" width="9.140625" style="84"/>
  </cols>
  <sheetData>
    <row r="1" spans="1:12" x14ac:dyDescent="0.25">
      <c r="D1" s="4"/>
      <c r="E1" s="4"/>
      <c r="F1" s="4"/>
      <c r="G1" s="151" t="s">
        <v>27</v>
      </c>
      <c r="H1" s="151"/>
      <c r="I1" s="151"/>
    </row>
    <row r="2" spans="1:12" x14ac:dyDescent="0.25">
      <c r="D2" s="151" t="s">
        <v>49</v>
      </c>
      <c r="E2" s="151"/>
      <c r="F2" s="151"/>
      <c r="G2" s="151"/>
      <c r="H2" s="151"/>
      <c r="I2" s="151"/>
      <c r="J2" s="85"/>
    </row>
    <row r="3" spans="1:12" x14ac:dyDescent="0.25">
      <c r="D3" s="4"/>
      <c r="E3" s="136" t="s">
        <v>15</v>
      </c>
      <c r="F3" s="136"/>
      <c r="G3" s="136"/>
      <c r="H3" s="136"/>
      <c r="I3" s="136"/>
    </row>
    <row r="5" spans="1:12" ht="23.25" customHeight="1" x14ac:dyDescent="0.25">
      <c r="A5" s="174" t="s">
        <v>108</v>
      </c>
      <c r="B5" s="174"/>
      <c r="C5" s="174"/>
      <c r="D5" s="174"/>
      <c r="E5" s="174"/>
      <c r="F5" s="174"/>
      <c r="G5" s="174"/>
      <c r="H5" s="174"/>
      <c r="I5" s="174"/>
    </row>
    <row r="6" spans="1:12" ht="14.25" x14ac:dyDescent="0.25">
      <c r="A6" s="175"/>
      <c r="B6" s="175"/>
      <c r="C6" s="175"/>
      <c r="D6" s="175"/>
      <c r="E6" s="175"/>
      <c r="F6" s="175"/>
      <c r="G6" s="175"/>
      <c r="H6" s="175"/>
      <c r="I6" s="175"/>
    </row>
    <row r="7" spans="1:12" ht="52.5" customHeight="1" x14ac:dyDescent="0.25">
      <c r="A7" s="167" t="s">
        <v>80</v>
      </c>
      <c r="B7" s="167"/>
      <c r="C7" s="167"/>
      <c r="D7" s="167"/>
      <c r="E7" s="167"/>
      <c r="F7" s="167"/>
      <c r="G7" s="167"/>
      <c r="H7" s="167" t="s">
        <v>93</v>
      </c>
      <c r="I7" s="167"/>
    </row>
    <row r="8" spans="1:12" ht="39.75" customHeight="1" x14ac:dyDescent="0.25">
      <c r="A8" s="95" t="s">
        <v>103</v>
      </c>
      <c r="B8" s="176" t="s">
        <v>104</v>
      </c>
      <c r="C8" s="177"/>
      <c r="D8" s="178"/>
      <c r="E8" s="95" t="s">
        <v>107</v>
      </c>
      <c r="F8" s="95" t="s">
        <v>105</v>
      </c>
      <c r="G8" s="95" t="s">
        <v>106</v>
      </c>
      <c r="H8" s="96" t="s">
        <v>81</v>
      </c>
      <c r="I8" s="96" t="s">
        <v>82</v>
      </c>
    </row>
    <row r="9" spans="1:12" ht="24" customHeight="1" x14ac:dyDescent="0.25">
      <c r="A9" s="168" t="s">
        <v>102</v>
      </c>
      <c r="B9" s="169"/>
      <c r="C9" s="169"/>
      <c r="D9" s="169"/>
      <c r="E9" s="169"/>
      <c r="F9" s="169"/>
      <c r="G9" s="169"/>
      <c r="H9" s="170"/>
      <c r="I9" s="103">
        <f>I10</f>
        <v>-100000</v>
      </c>
      <c r="L9" s="86"/>
    </row>
    <row r="10" spans="1:12" ht="27" customHeight="1" x14ac:dyDescent="0.25">
      <c r="A10" s="87" t="s">
        <v>83</v>
      </c>
      <c r="B10" s="87" t="s">
        <v>84</v>
      </c>
      <c r="C10" s="87" t="s">
        <v>85</v>
      </c>
      <c r="D10" s="179" t="s">
        <v>60</v>
      </c>
      <c r="E10" s="180"/>
      <c r="F10" s="180"/>
      <c r="G10" s="180"/>
      <c r="H10" s="181"/>
      <c r="I10" s="88">
        <f>+I11</f>
        <v>-100000</v>
      </c>
    </row>
    <row r="11" spans="1:12" ht="27" customHeight="1" x14ac:dyDescent="0.25">
      <c r="A11" s="89" t="s">
        <v>89</v>
      </c>
      <c r="B11" s="179" t="s">
        <v>90</v>
      </c>
      <c r="C11" s="180"/>
      <c r="D11" s="180"/>
      <c r="E11" s="180"/>
      <c r="F11" s="180"/>
      <c r="G11" s="180"/>
      <c r="H11" s="181"/>
      <c r="I11" s="88">
        <f>I13</f>
        <v>-100000</v>
      </c>
    </row>
    <row r="12" spans="1:12" ht="27" customHeight="1" x14ac:dyDescent="0.25">
      <c r="A12" s="90"/>
      <c r="B12" s="182" t="s">
        <v>86</v>
      </c>
      <c r="C12" s="182"/>
      <c r="D12" s="182"/>
      <c r="E12" s="87"/>
      <c r="F12" s="87"/>
      <c r="G12" s="91"/>
      <c r="H12" s="87"/>
      <c r="I12" s="104">
        <f>I13</f>
        <v>-100000</v>
      </c>
    </row>
    <row r="13" spans="1:12" ht="27" customHeight="1" x14ac:dyDescent="0.25">
      <c r="A13" s="91" t="s">
        <v>91</v>
      </c>
      <c r="B13" s="171" t="s">
        <v>92</v>
      </c>
      <c r="C13" s="172"/>
      <c r="D13" s="173"/>
      <c r="E13" s="91" t="s">
        <v>87</v>
      </c>
      <c r="F13" s="91" t="s">
        <v>88</v>
      </c>
      <c r="G13" s="92">
        <v>100000000</v>
      </c>
      <c r="H13" s="92">
        <v>-1</v>
      </c>
      <c r="I13" s="92">
        <f>G13*H13/1000</f>
        <v>-100000</v>
      </c>
    </row>
  </sheetData>
  <mergeCells count="13">
    <mergeCell ref="H7:I7"/>
    <mergeCell ref="A9:H9"/>
    <mergeCell ref="A7:G7"/>
    <mergeCell ref="B13:D13"/>
    <mergeCell ref="G1:I1"/>
    <mergeCell ref="D2:I2"/>
    <mergeCell ref="E3:I3"/>
    <mergeCell ref="A5:I5"/>
    <mergeCell ref="A6:I6"/>
    <mergeCell ref="B8:D8"/>
    <mergeCell ref="D10:H10"/>
    <mergeCell ref="B11:H11"/>
    <mergeCell ref="B12:D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https://mul2-moh.gov.am/tasks/198168/oneclick/Havelvatsner.xlsx?token=1918463d3d52cc5d919e1b9a995a3a71</cp:keywords>
  <cp:lastModifiedBy>Ashot Pirumyan</cp:lastModifiedBy>
  <cp:lastPrinted>2020-03-13T06:15:04Z</cp:lastPrinted>
  <dcterms:created xsi:type="dcterms:W3CDTF">1996-10-14T23:33:28Z</dcterms:created>
  <dcterms:modified xsi:type="dcterms:W3CDTF">2021-06-11T06:30:05Z</dcterms:modified>
</cp:coreProperties>
</file>