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shotpir\Desktop\ԷՆ - Covid 2-րդ միջոցառում 5.0 մլրդ ազատ մնացորդից - 21963\պ - 23429\"/>
    </mc:Choice>
  </mc:AlternateContent>
  <bookViews>
    <workbookView xWindow="0" yWindow="0" windowWidth="28800" windowHeight="11130" activeTab="2"/>
  </bookViews>
  <sheets>
    <sheet name="1" sheetId="48" r:id="rId1"/>
    <sheet name="2" sheetId="47" r:id="rId2"/>
    <sheet name="3" sheetId="51" r:id="rId3"/>
    <sheet name="4" sheetId="50" r:id="rId4"/>
  </sheets>
  <definedNames>
    <definedName name="AgencyCode">#REF!</definedName>
    <definedName name="AgencyName">#REF!</definedName>
    <definedName name="davit">#REF!</definedName>
    <definedName name="Functional1">#REF!</definedName>
    <definedName name="ggg">#REF!</definedName>
    <definedName name="PANature">#REF!</definedName>
    <definedName name="PAType">#REF!</definedName>
    <definedName name="Performance2">#REF!</definedName>
    <definedName name="PerformanceType">#REF!</definedName>
    <definedName name="Հավելված">#REF!</definedName>
    <definedName name="Մաս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F11" i="47" l="1"/>
  <c r="G11" i="47"/>
  <c r="E11" i="47"/>
  <c r="B13" i="48"/>
  <c r="B11" i="48" s="1"/>
  <c r="B9" i="48" s="1"/>
  <c r="C15" i="48"/>
  <c r="D15" i="48" s="1"/>
  <c r="C14" i="48" l="1"/>
  <c r="D14" i="48" l="1"/>
  <c r="D13" i="48" s="1"/>
  <c r="D11" i="48" s="1"/>
  <c r="D9" i="48" s="1"/>
  <c r="C13" i="48"/>
  <c r="C11" i="48" s="1"/>
  <c r="C9" i="48" s="1"/>
  <c r="F21" i="51"/>
  <c r="F20" i="51" s="1"/>
  <c r="F19" i="51" s="1"/>
  <c r="F15" i="51" s="1"/>
  <c r="E21" i="51"/>
  <c r="E20" i="51" s="1"/>
  <c r="E19" i="51" s="1"/>
  <c r="E15" i="51" s="1"/>
  <c r="D21" i="51"/>
  <c r="D20" i="51" s="1"/>
  <c r="D19" i="51" s="1"/>
  <c r="D15" i="51" s="1"/>
  <c r="E14" i="51" l="1"/>
  <c r="E13" i="51" s="1"/>
  <c r="E11" i="51" s="1"/>
  <c r="E17" i="51"/>
  <c r="F14" i="51"/>
  <c r="F13" i="51" s="1"/>
  <c r="F11" i="51" s="1"/>
  <c r="F17" i="51"/>
  <c r="D14" i="51"/>
  <c r="D13" i="51" s="1"/>
  <c r="D11" i="51" s="1"/>
  <c r="D17" i="51"/>
  <c r="E49" i="50" l="1"/>
  <c r="D49" i="50"/>
  <c r="D51" i="50" s="1"/>
  <c r="C49" i="50"/>
  <c r="C51" i="50" s="1"/>
  <c r="G12" i="47" l="1"/>
  <c r="G10" i="47" s="1"/>
  <c r="F12" i="47"/>
  <c r="F10" i="47" s="1"/>
  <c r="E12" i="47"/>
  <c r="E10" i="47" s="1"/>
</calcChain>
</file>

<file path=xl/sharedStrings.xml><?xml version="1.0" encoding="utf-8"?>
<sst xmlns="http://schemas.openxmlformats.org/spreadsheetml/2006/main" count="125" uniqueCount="95">
  <si>
    <t>Արդյունքի չափորոշիչներ</t>
  </si>
  <si>
    <t>Ծրագրի դասիչը</t>
  </si>
  <si>
    <t>Ծրագրի անվանումը</t>
  </si>
  <si>
    <t>Ծրագրի դասիչը՝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</si>
  <si>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</si>
  <si>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</si>
  <si>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</si>
  <si>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</si>
  <si>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Նկարագրությունը՝</t>
  </si>
  <si>
    <t>ՄԱՍ 2. ՊԵՏԱԿԱՆ ՄԱՐՄՆԻ ԳԾՈՎ ԱՐԴՅՈՒՆՔԱՅԻՆ (ԿԱՏԱՐՈՂԱԿԱՆ) ՑՈՒՑԱՆԻՇՆԵՐԸ</t>
  </si>
  <si>
    <t>այդ թվում՝</t>
  </si>
  <si>
    <t xml:space="preserve"> ՀՀ էկոնոմիկայի նախարարություն</t>
  </si>
  <si>
    <t>Տարի</t>
  </si>
  <si>
    <t xml:space="preserve">  N         որոշման    </t>
  </si>
  <si>
    <t>Պետական  բյուջեի  դեֆիցիտի ֆինանսավորման աղբյուրներն ու դրանց տարրերի անվանումները</t>
  </si>
  <si>
    <t>Առաջին կիսամյակ</t>
  </si>
  <si>
    <t>Ինն ամիս</t>
  </si>
  <si>
    <t xml:space="preserve">  ԸՆԴԱՄԵՆԸ</t>
  </si>
  <si>
    <t>Ա.Ներքին աղբյուրներ-ընդամենը</t>
  </si>
  <si>
    <t>2. Ֆինանսական զուտ ակտիվներ</t>
  </si>
  <si>
    <t>Ծրագրային դասիչ</t>
  </si>
  <si>
    <t>Բյուջետային գլխավոր կարգադրիչների, ծրագրերի և միջոցառումների անվանումները</t>
  </si>
  <si>
    <t>Ծրագիր</t>
  </si>
  <si>
    <t>Միջոցառում</t>
  </si>
  <si>
    <t>ԸՆԴԱՄԵՆԸ 
այդ թվում</t>
  </si>
  <si>
    <t>Ֆինանսական ակտիվների կառավարման միջոցառումներ</t>
  </si>
  <si>
    <t xml:space="preserve">Միջոցառման տեսակը՝ </t>
  </si>
  <si>
    <t xml:space="preserve"> Հավելված N 2</t>
  </si>
  <si>
    <t xml:space="preserve"> Ծրագրի միջոցառումները </t>
  </si>
  <si>
    <t>Միջոցառումն իրականացնողի անվանումը՝</t>
  </si>
  <si>
    <t>«ԱԱԲ Պրոեկտ» ՍՊԸ</t>
  </si>
  <si>
    <t>«Էս ընդ Էյ Մայնինգ» ՍՊԸ</t>
  </si>
  <si>
    <t>«Դենտալ Իմպորտ» ՍՊԸ</t>
  </si>
  <si>
    <t>«Սուարդի» ԲԸ Հ/Մ</t>
  </si>
  <si>
    <t>«Միրադա» ՍՊԸ</t>
  </si>
  <si>
    <t>«Կամուրջշին» ՓԲԸ</t>
  </si>
  <si>
    <t>«Բետոնիկա» ՍՊԸ</t>
  </si>
  <si>
    <t>«Շին Թրեյդ» ՍՊԸ</t>
  </si>
  <si>
    <t>«Ապառաժ» ՍՊԸ</t>
  </si>
  <si>
    <t>«ՄԼ Մայնինգ» ՍՊԸ</t>
  </si>
  <si>
    <t>«Տնա-Շին Աշոտ» ՍՊԸ</t>
  </si>
  <si>
    <t>«Աննա Ավետիսյան» ԱՁ</t>
  </si>
  <si>
    <t>«Ռաֆայել» ՍՊԸ</t>
  </si>
  <si>
    <t>«Կամա» ՍՊԸ</t>
  </si>
  <si>
    <t>«Տեր-Հայրապետյանշին» ՍՊԸ</t>
  </si>
  <si>
    <t>«Ժակշին» ՍՊԸ</t>
  </si>
  <si>
    <t>«Ինքնաթափ» ՍՊԸ</t>
  </si>
  <si>
    <t>«Բիզնես Ալտերնատիվ» ՍՊԸ</t>
  </si>
  <si>
    <t>«Քաջ-Տրանս» ՍՊԸ</t>
  </si>
  <si>
    <t xml:space="preserve">«Նաիրի ՃՇՇ» ԲԲԸ  </t>
  </si>
  <si>
    <t>«Դանոյան Յուրա» ԱՁ</t>
  </si>
  <si>
    <t>«Գագիկ Երանոսյան» ԱՁ</t>
  </si>
  <si>
    <t>«Ավետիք Սարգսյան» ԱՁ</t>
  </si>
  <si>
    <t>«Բետպռո»  ՍՊԸ</t>
  </si>
  <si>
    <t>«Քեյ դի էյջ»  ՍՊԸ</t>
  </si>
  <si>
    <t>«Պյոտր Բլոխին» ԱՁ</t>
  </si>
  <si>
    <t>«Արարատ Թորոսյան» ԱՁ</t>
  </si>
  <si>
    <t>«Պատվական Ասոյան» ԱՁ</t>
  </si>
  <si>
    <t>Հավելված N 3</t>
  </si>
  <si>
    <t>այդ թվում՝ ըստ կատարողների</t>
  </si>
  <si>
    <t>Հավելված N 4</t>
  </si>
  <si>
    <t>Հավելված N 1</t>
  </si>
  <si>
    <t>ՀՀ կառավարության 2021 թվականի</t>
  </si>
  <si>
    <t xml:space="preserve"> 2021 թվականին ՀՀ պետական բյուջեից բյուջետային վարկերի տրամադրմանն ուղղվող միջոցների եռամսյակային (աճողական) համամասնությունները՝ ըստ բյուջետային հատկացումների գլխավոր կարգադրիչների, միջոցառումներն իրականացնող պետական իշխանության մարմինների և բյուջետային ծախսերի տնտեսագիտական դասակարգման մանրամասների</t>
  </si>
  <si>
    <t>1224</t>
  </si>
  <si>
    <t>Ծրագրի անվանումը՝ 
Ճգնաժամերի հակազդման և արտակարգ իրավիճակների հետևանքների նվազեցման և վերացման ծրագիր</t>
  </si>
  <si>
    <t>Վերջնական արդյունքի նկարագրությունը՝
Կորոնավիրուսի (COVID-19)  տարածման կրճատում, տնտեսական կայունության ապահովում</t>
  </si>
  <si>
    <t>Միջոցառման նկարագրությունը՝
2-րդ միջոցառման իրականացման նպատակով ֆինանսական կառույցներին անհրաժեշտ էժան վարկային ռեսուրսներով ապահովում</t>
  </si>
  <si>
    <t>Վարկերի տրամադրում</t>
  </si>
  <si>
    <t>Ծրագրի նպատակը՝
Կորոնավիրուսի (COVID-19) հետևանքով առաջացած ճգնաժամերի հակազդում և հետևանքների վերացում</t>
  </si>
  <si>
    <t>ՀՀ ֆինանսների նախարարություն</t>
  </si>
  <si>
    <t>2.4. Վարկերի և փոխատվությունների տրամադրում</t>
  </si>
  <si>
    <t>42006</t>
  </si>
  <si>
    <t xml:space="preserve"> Ներքին վարկեր և փոխատվություններ </t>
  </si>
  <si>
    <t xml:space="preserve">Ճգնաժամերի հակազդման և արտակարգ իրավիճակների հետևանքների նվազեցման և վերացման ծրագիր </t>
  </si>
  <si>
    <t>Ճգնաժամերի հակազդման և արտակարգ իրավիճակների հետևանքների նվազեցման և վերացման ծրագիր</t>
  </si>
  <si>
    <t>Տրամադրվող վարկերի քանակ, հատ</t>
  </si>
  <si>
    <t>10000</t>
  </si>
  <si>
    <t xml:space="preserve">Նկարագրությունը՝ 2-րդ միջոցառման իրականացման նպատակով ֆինանսական կառույցներին անհրաժեշտ էժան վարկային ռեսուրսներով ապահովում    </t>
  </si>
  <si>
    <t>2.3. Ելքերի ֆինանսավորմանն ուղղվող ՀՀ 2021 թվականի պետական բյուջեի տարեսկզբի ազատ մնացորդի միջոցներ</t>
  </si>
  <si>
    <t>ՀԱՅԱՍՏԱՆԻ ՀԱՆՐԱՊԵՏՈՒԹՅԱՆ ԿԱՌԱՎԱՐՈՒԹՅԱՆ 2020 ԹՎԱԿԱՆԻ ԴԵԿՏԵՄԲԵՐԻ 30-Ի N 2215-Ն ՈՐՈՇՄԱՆ  N 1 ՀԱՎԵԼՎԱԾԻ N 5 ԱՂՅՈՒՍԱԿՈՒՄ ԿԱՏԱՐՎՈՂ ԼՐԱՑՈՒՄՆԵՐԸ</t>
  </si>
  <si>
    <t>Կորոնավիրուսի (COVID-19) տնտեսական հետևանքների չեզոքացման  2-րդ միջոցառման շրջանակներում իրականացվող վարկավորում</t>
  </si>
  <si>
    <t>Ցուցանիշների փոփոխությունները (ավելացումները նշված են դրական նշանով, իսկ նվազեցումները` փակագծերում)</t>
  </si>
  <si>
    <t>(հազար դրամ)</t>
  </si>
  <si>
    <t>հազար դրամ</t>
  </si>
  <si>
    <t>Ցուցանիշների փոփոխությունները (ավելացումները նշված են դրական նշանով)</t>
  </si>
  <si>
    <t xml:space="preserve"> ՀԻՄՆԱԿԱՆ ԳՈՒՄԱՐԻ ՄԱՐՄԱՆ ԵՎ ՖԻՆԱՆՍԱԿԱՆ  ԱԿՏԻՎՆԵՐԻ ՁԵՌՔԲԵՐՄԱՆ ԳԾՈՎ ԾԱԽՍԵՐ,
այդ թվում` </t>
  </si>
  <si>
    <t xml:space="preserve"> ՆԵՐՔԻՆ ՖԻՆԱՆՍԱԿԱՆ ԱԿՏԻՎՆԵՐԻ ՁԵՌՔԲԵՐՈՒՄ,
այդ թվում` </t>
  </si>
  <si>
    <t xml:space="preserve"> ՖԻՆԱՆՍԱԿԱՆ ԱԿՏԻՎՆԵՐԻ ՁԵՌՔԲԵՐՈՒՄ, 
այդ թվում </t>
  </si>
  <si>
    <t xml:space="preserve">այդ թվում՝ ըստ տնտեսագիտական դասակարգման հոդվածների՝ </t>
  </si>
  <si>
    <t xml:space="preserve">Կորոնավիրուսի (COVID-19) տնտեսական հետևանքների չեզոքացման 2-րդ միջոցառման շրջանակներում իրականացվող վարկավորում </t>
  </si>
  <si>
    <t>Միջոցառման անվանումը՝ 
Կորոնավիրուսի (COVID-19) տնտեսական հետևանքների չեզոքացման 2-րդ միջոցառման շրջանակներում իրականացվող վարկավորում</t>
  </si>
  <si>
    <t xml:space="preserve">«ՀԱՅԱՍՏԱՆԻ ՀԱՆՐԱՊԵՏՈՒԹՅԱՆ 2021 ԹՎԱԿԱՆԻ ՊԵՏԱԿԱՆ ԲՅՈՒՋԵԻ ՄԱՍԻՆ» ՕՐԵՆՔԻ N 3 ՀԱՎԵԼՎԱԾԻ N 1 ԱՂՅՈՒՍԱԿՈՒՄ ԵՎ ՀԱՅԱUՏԱՆԻ ՀԱՆՐԱՊԵՏՈՒԹՅԱՆ ԿԱՌԱՎԱՐՈՒԹՅԱՆ 2020 ԹՎԱԿԱՆԻ ԴԵԿՏԵՄԲԵՐԻ 30-Ի N 2215-Ն ՈՐՈՇՄԱՆ N 1 ՀԱՎԵԼՎԱԾԻ N 1 ԱՂՅՈՒՍԱԿՈՒՄ ԿԱՏԱՐՎՈՂ ՓՈՓՈԽՈՒԹՅՈՒՆՆԵՐԸ  </t>
  </si>
  <si>
    <t>«ՀԱՅԱՍՏԱՆԻ ՀԱՆՐԱՊԵՏՈՒԹՅԱՆ 2021 ԹՎԱԿԱՆԻ ՊԵՏԱԿԱՆ ԲՅՈՒՋԵԻ ՄԱՍԻՆ» ՕՐԵՆՔԻ N 3 ՀԱՎԵԼՎԱԾԻ N 1.1 ԱՂՅՈՒՍԱԿՈՒՄ ԵՎ ՀԱՅԱՍՏԱՆԻ ՀԱՆՐԱՊԵՏՈՒԹՅԱՆ ԿԱՌԱՎԱՐՈՒԹՅԱՆ 2020 ԹՎԱԿԱՆԻ ԴԵԿՏԵՄԲԵՐԻ 30-Ի N 2215-Ն ՈՐՈՇՄԱՆ N 1 ՀԱՎԵԼՎԱԾԻ N 2 ԱՂՅՈՒՍԱԿՈՒՄ ԿԱՏԱՐՎՈՂ ՓՈՓԽՈՒԹՅՈՒՆՆԵՐՆ ՈՒ ԼՐԱՑՈՒՄՆԵՐԸ</t>
  </si>
  <si>
    <t>«ՀԱՅԱՍՏԱՆԻ ՀԱՆՐԱՊԵՏՈՒԹՅԱՆ 2021 ԹՎԱԿԱՆԻ ՊԵՏԱԿԱՆ ԲՅՈՒՋԵԻ ՄԱՍԻՆ» ՕՐԵՆՔԻ N 3 ՀԱՎԵԼՎԱԾԻ N 3.1.1.1.1 ԱՂՅՈՒՍԱԿՈՒՄ  ԵՎ ՀԱՅԱՍՏԱՆԻ ՀԱՆՐԱՊԵՏՈՒԹՅԱՆ ԿԱՌԱՎԱՐՈՒԹՅԱՆ 2020 ԹՎԱԿԱՆԻ ԴԵԿՏԵՄԲԵՐԻ 30-Ի N 2215-Ն ՈՐՈՇՄԱՆ N 1 ՀԱՎԵԼՎԱԾՈՒՄ N 4 ԱՂՅՈՒՍԱԿՈՒՄ ԿԱՏԱՐՎՈՂ ԼՐԱՑՈՒՄՆԵՐԸ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</si>
</sst>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֏_-;\-* #,##0.00\ _֏_-;_-* &quot;-&quot;??\ _֏_-;_-@_-"/>
    <numFmt numFmtId="164" formatCode="_(* #,##0.00_);_(* \(#,##0.00\);_(* &quot;-&quot;??_);_(@_)"/>
    <numFmt numFmtId="165" formatCode="_-* #,##0.00\ _₽_-;\-* #,##0.00\ _₽_-;_-* &quot;-&quot;??\ _₽_-;_-@_-"/>
    <numFmt numFmtId="166" formatCode="_-* #,##0.00_р_._-;\-* #,##0.00_р_._-;_-* &quot;-&quot;??_р_._-;_-@_-"/>
    <numFmt numFmtId="167" formatCode="##,##0.0;\(##,##0.0\);\-"/>
    <numFmt numFmtId="168" formatCode="#,##0.0"/>
    <numFmt numFmtId="169" formatCode="_(* #,##0.0_);_(* \(#,##0.0\);_(* &quot;-&quot;??_);_(@_)"/>
    <numFmt numFmtId="170" formatCode="_(* #,##0_);_(* \(#,##0\);_(* &quot;-&quot;??_);_(@_)"/>
    <numFmt numFmtId="171" formatCode="_(* #,##0.0_);_(* \(#,##0.0\);_(* &quot;-&quot;?_);_(@_)"/>
    <numFmt numFmtId="172" formatCode="_-* #,##0.0&quot; &quot;_ _-;\-* #,##0.0&quot; &quot;_ _-;_-* &quot;-&quot;??&quot; &quot;_ _-;_-@_-"/>
    <numFmt numFmtId="173" formatCode="_-* #,##0.00_-;\-* #,##0.00_-;_-* &quot;-&quot;??_-;_-@_-"/>
    <numFmt numFmtId="174" formatCode="General_)"/>
    <numFmt numFmtId="175" formatCode="#,##0.0_);\(#,##0.0\)"/>
  </numFmts>
  <fonts count="8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i/>
      <sz val="10"/>
      <name val="GHEA Grapalat"/>
      <family val="3"/>
    </font>
    <font>
      <sz val="10"/>
      <name val="Arial Armenian"/>
      <family val="2"/>
    </font>
    <font>
      <sz val="10"/>
      <name val="Arial"/>
      <family val="2"/>
      <charset val="204"/>
    </font>
    <font>
      <sz val="10"/>
      <name val="GHEA Grapalat"/>
      <family val="3"/>
    </font>
    <font>
      <sz val="10"/>
      <name val="Times Armenian"/>
      <family val="1"/>
    </font>
    <font>
      <sz val="8"/>
      <name val="GHEA Grapalat"/>
      <family val="2"/>
    </font>
    <font>
      <b/>
      <sz val="11"/>
      <name val="GHEA Grapalat"/>
      <family val="3"/>
    </font>
    <font>
      <sz val="12"/>
      <name val="Times LatArm"/>
    </font>
    <font>
      <sz val="10"/>
      <name val="Arial Unicode"/>
      <family val="2"/>
    </font>
    <font>
      <sz val="11"/>
      <name val="GHEA Grapalat"/>
      <family val="3"/>
    </font>
    <font>
      <sz val="10"/>
      <color indexed="8"/>
      <name val="MS Sans Serif"/>
      <family val="2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0"/>
      <color rgb="FFFF0000"/>
      <name val="GHEA Grapalat"/>
      <family val="3"/>
    </font>
    <font>
      <sz val="10"/>
      <color indexed="9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sz val="11"/>
      <name val="Times Armenian"/>
      <family val="1"/>
    </font>
    <font>
      <b/>
      <sz val="12"/>
      <name val="GHEA Grapalat"/>
      <family val="2"/>
    </font>
    <font>
      <i/>
      <sz val="8"/>
      <name val="GHEA Grapalat"/>
      <family val="3"/>
    </font>
    <font>
      <i/>
      <sz val="9"/>
      <name val="GHEA Grapalat"/>
      <family val="3"/>
    </font>
    <font>
      <sz val="9"/>
      <color rgb="FF000000"/>
      <name val="GHEA Grapalat"/>
      <family val="3"/>
    </font>
    <font>
      <sz val="11"/>
      <color indexed="8"/>
      <name val="Calibri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LatArm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i/>
      <sz val="12"/>
      <name val="GHEA Grapalat"/>
      <family val="3"/>
    </font>
    <font>
      <i/>
      <sz val="12"/>
      <name val="GHEA Grapalat"/>
      <family val="3"/>
    </font>
    <font>
      <sz val="12"/>
      <name val="Arial Armenian"/>
      <family val="2"/>
    </font>
    <font>
      <sz val="12"/>
      <color theme="1"/>
      <name val="Calibri"/>
      <family val="2"/>
      <charset val="1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n">
        <color indexed="64"/>
      </bottom>
      <diagonal/>
    </border>
  </borders>
  <cellStyleXfs count="214">
    <xf numFmtId="0" fontId="0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8" fillId="0" borderId="0">
      <alignment horizontal="left" vertical="top" wrapText="1"/>
    </xf>
    <xf numFmtId="0" fontId="9" fillId="0" borderId="0"/>
    <xf numFmtId="0" fontId="12" fillId="0" borderId="0"/>
    <xf numFmtId="166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4" fillId="0" borderId="0"/>
    <xf numFmtId="0" fontId="9" fillId="0" borderId="0"/>
    <xf numFmtId="0" fontId="3" fillId="0" borderId="0"/>
    <xf numFmtId="0" fontId="16" fillId="0" borderId="0">
      <alignment horizontal="left" vertical="top" wrapText="1"/>
    </xf>
    <xf numFmtId="167" fontId="16" fillId="0" borderId="0" applyFill="0" applyBorder="0" applyProtection="0">
      <alignment horizontal="right" vertical="top"/>
    </xf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9" fillId="0" borderId="0"/>
    <xf numFmtId="0" fontId="7" fillId="0" borderId="0"/>
    <xf numFmtId="0" fontId="12" fillId="0" borderId="0"/>
    <xf numFmtId="165" fontId="12" fillId="0" borderId="0" applyFont="0" applyFill="0" applyBorder="0" applyAlignment="0" applyProtection="0"/>
    <xf numFmtId="0" fontId="21" fillId="0" borderId="0"/>
    <xf numFmtId="0" fontId="13" fillId="0" borderId="0"/>
    <xf numFmtId="166" fontId="12" fillId="0" borderId="0" applyFont="0" applyFill="0" applyBorder="0" applyAlignment="0" applyProtection="0"/>
    <xf numFmtId="0" fontId="7" fillId="0" borderId="0"/>
    <xf numFmtId="0" fontId="9" fillId="8" borderId="20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3" fillId="3" borderId="0" applyNumberFormat="0" applyBorder="0" applyAlignment="0" applyProtection="0"/>
    <xf numFmtId="0" fontId="24" fillId="6" borderId="16" applyNumberFormat="0" applyAlignment="0" applyProtection="0"/>
    <xf numFmtId="0" fontId="25" fillId="7" borderId="19" applyNumberFormat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16" applyNumberFormat="0" applyAlignment="0" applyProtection="0"/>
    <xf numFmtId="0" fontId="32" fillId="0" borderId="18" applyNumberFormat="0" applyFill="0" applyAlignment="0" applyProtection="0"/>
    <xf numFmtId="0" fontId="33" fillId="4" borderId="0" applyNumberFormat="0" applyBorder="0" applyAlignment="0" applyProtection="0"/>
    <xf numFmtId="0" fontId="34" fillId="6" borderId="17" applyNumberFormat="0" applyAlignment="0" applyProtection="0"/>
    <xf numFmtId="0" fontId="35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37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57" fillId="0" borderId="0"/>
    <xf numFmtId="0" fontId="54" fillId="38" borderId="0" applyNumberFormat="0" applyBorder="0" applyAlignment="0" applyProtection="0"/>
    <xf numFmtId="0" fontId="1" fillId="31" borderId="0" applyNumberFormat="0" applyBorder="0" applyAlignment="0" applyProtection="0"/>
    <xf numFmtId="9" fontId="5" fillId="0" borderId="0" applyFont="0" applyFill="0" applyBorder="0" applyAlignment="0" applyProtection="0"/>
    <xf numFmtId="0" fontId="1" fillId="37" borderId="0" applyNumberFormat="0" applyBorder="0" applyAlignment="0" applyProtection="0"/>
    <xf numFmtId="0" fontId="5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54" fillId="16" borderId="0" applyNumberFormat="0" applyBorder="0" applyAlignment="0" applyProtection="0"/>
    <xf numFmtId="0" fontId="54" fillId="12" borderId="0" applyNumberFormat="0" applyBorder="0" applyAlignment="0" applyProtection="0"/>
    <xf numFmtId="0" fontId="50" fillId="7" borderId="19" applyNumberForma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0" fillId="0" borderId="13" applyNumberFormat="0" applyFill="0" applyAlignment="0" applyProtection="0"/>
    <xf numFmtId="0" fontId="43" fillId="2" borderId="0" applyNumberFormat="0" applyBorder="0" applyAlignment="0" applyProtection="0"/>
    <xf numFmtId="0" fontId="5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4" fillId="3" borderId="0" applyNumberFormat="0" applyBorder="0" applyAlignment="0" applyProtection="0"/>
    <xf numFmtId="0" fontId="54" fillId="29" borderId="0" applyNumberFormat="0" applyBorder="0" applyAlignment="0" applyProtection="0"/>
    <xf numFmtId="0" fontId="54" fillId="25" borderId="0" applyNumberFormat="0" applyBorder="0" applyAlignment="0" applyProtection="0"/>
    <xf numFmtId="0" fontId="54" fillId="21" borderId="0" applyNumberFormat="0" applyBorder="0" applyAlignment="0" applyProtection="0"/>
    <xf numFmtId="0" fontId="54" fillId="17" borderId="0" applyNumberFormat="0" applyBorder="0" applyAlignment="0" applyProtection="0"/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54" fillId="39" borderId="0" applyNumberFormat="0" applyBorder="0" applyAlignment="0" applyProtection="0"/>
    <xf numFmtId="0" fontId="54" fillId="28" borderId="0" applyNumberFormat="0" applyBorder="0" applyAlignment="0" applyProtection="0"/>
    <xf numFmtId="0" fontId="48" fillId="6" borderId="16" applyNumberFormat="0" applyAlignment="0" applyProtection="0"/>
    <xf numFmtId="0" fontId="1" fillId="33" borderId="0" applyNumberFormat="0" applyBorder="0" applyAlignment="0" applyProtection="0"/>
    <xf numFmtId="0" fontId="46" fillId="5" borderId="16" applyNumberFormat="0" applyAlignment="0" applyProtection="0"/>
    <xf numFmtId="38" fontId="63" fillId="0" borderId="0"/>
    <xf numFmtId="38" fontId="64" fillId="0" borderId="0"/>
    <xf numFmtId="38" fontId="65" fillId="0" borderId="0"/>
    <xf numFmtId="38" fontId="66" fillId="0" borderId="0"/>
    <xf numFmtId="0" fontId="67" fillId="0" borderId="0"/>
    <xf numFmtId="0" fontId="67" fillId="0" borderId="0"/>
    <xf numFmtId="0" fontId="68" fillId="0" borderId="0"/>
    <xf numFmtId="0" fontId="49" fillId="0" borderId="18" applyNumberFormat="0" applyFill="0" applyAlignment="0" applyProtection="0"/>
    <xf numFmtId="0" fontId="45" fillId="4" borderId="0" applyNumberFormat="0" applyBorder="0" applyAlignment="0" applyProtection="0"/>
    <xf numFmtId="0" fontId="12" fillId="0" borderId="0"/>
    <xf numFmtId="0" fontId="55" fillId="0" borderId="0"/>
    <xf numFmtId="0" fontId="13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5" fillId="0" borderId="0"/>
    <xf numFmtId="0" fontId="69" fillId="0" borderId="0"/>
    <xf numFmtId="0" fontId="12" fillId="0" borderId="0"/>
    <xf numFmtId="0" fontId="12" fillId="0" borderId="0"/>
    <xf numFmtId="0" fontId="70" fillId="0" borderId="0"/>
    <xf numFmtId="0" fontId="7" fillId="0" borderId="0"/>
    <xf numFmtId="0" fontId="7" fillId="0" borderId="0"/>
    <xf numFmtId="0" fontId="56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70" fillId="0" borderId="0"/>
    <xf numFmtId="0" fontId="1" fillId="0" borderId="0"/>
    <xf numFmtId="0" fontId="13" fillId="0" borderId="0"/>
    <xf numFmtId="0" fontId="7" fillId="0" borderId="0"/>
    <xf numFmtId="0" fontId="13" fillId="0" borderId="0"/>
    <xf numFmtId="0" fontId="62" fillId="40" borderId="26" applyNumberFormat="0" applyFont="0" applyAlignment="0" applyProtection="0"/>
    <xf numFmtId="0" fontId="62" fillId="8" borderId="20" applyNumberFormat="0" applyFont="0" applyAlignment="0" applyProtection="0"/>
    <xf numFmtId="0" fontId="47" fillId="6" borderId="17" applyNumberFormat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/>
    <xf numFmtId="0" fontId="53" fillId="0" borderId="21" applyNumberFormat="0" applyFill="0" applyAlignment="0" applyProtection="0"/>
    <xf numFmtId="0" fontId="51" fillId="0" borderId="0" applyNumberFormat="0" applyFill="0" applyBorder="0" applyAlignment="0" applyProtection="0"/>
    <xf numFmtId="174" fontId="71" fillId="0" borderId="27">
      <protection locked="0"/>
    </xf>
    <xf numFmtId="174" fontId="72" fillId="41" borderId="27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2" fillId="0" borderId="0"/>
    <xf numFmtId="0" fontId="7" fillId="0" borderId="0"/>
    <xf numFmtId="0" fontId="62" fillId="0" borderId="0"/>
    <xf numFmtId="0" fontId="2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60">
    <xf numFmtId="0" fontId="0" fillId="0" borderId="0" xfId="0"/>
    <xf numFmtId="0" fontId="10" fillId="0" borderId="0" xfId="0" applyFont="1" applyFill="1" applyBorder="1"/>
    <xf numFmtId="0" fontId="14" fillId="0" borderId="0" xfId="0" applyFont="1" applyFill="1" applyAlignment="1">
      <alignment wrapText="1"/>
    </xf>
    <xf numFmtId="0" fontId="39" fillId="0" borderId="0" xfId="0" applyFont="1" applyFill="1" applyBorder="1"/>
    <xf numFmtId="0" fontId="38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164" fontId="10" fillId="0" borderId="0" xfId="8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10" fillId="0" borderId="0" xfId="8" applyFont="1" applyFill="1" applyBorder="1"/>
    <xf numFmtId="170" fontId="14" fillId="0" borderId="0" xfId="8" applyNumberFormat="1" applyFont="1" applyFill="1" applyBorder="1" applyAlignment="1">
      <alignment wrapText="1"/>
    </xf>
    <xf numFmtId="170" fontId="39" fillId="0" borderId="0" xfId="8" applyNumberFormat="1" applyFont="1" applyFill="1" applyBorder="1"/>
    <xf numFmtId="170" fontId="38" fillId="0" borderId="0" xfId="8" applyNumberFormat="1" applyFont="1" applyFill="1" applyBorder="1"/>
    <xf numFmtId="170" fontId="14" fillId="0" borderId="0" xfId="8" applyNumberFormat="1" applyFont="1" applyFill="1" applyBorder="1"/>
    <xf numFmtId="170" fontId="14" fillId="0" borderId="0" xfId="8" applyNumberFormat="1" applyFont="1" applyFill="1"/>
    <xf numFmtId="0" fontId="14" fillId="0" borderId="0" xfId="0" applyFont="1" applyFill="1" applyBorder="1" applyAlignment="1">
      <alignment wrapText="1"/>
    </xf>
    <xf numFmtId="0" fontId="11" fillId="0" borderId="7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center" wrapText="1"/>
    </xf>
    <xf numFmtId="0" fontId="73" fillId="0" borderId="0" xfId="0" applyFont="1" applyFill="1"/>
    <xf numFmtId="0" fontId="20" fillId="0" borderId="0" xfId="0" applyFont="1" applyFill="1" applyAlignment="1">
      <alignment horizontal="center" vertical="center" wrapText="1"/>
    </xf>
    <xf numFmtId="168" fontId="20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60" fillId="0" borderId="7" xfId="0" applyFont="1" applyFill="1" applyBorder="1" applyAlignment="1">
      <alignment horizontal="left" vertical="top" wrapText="1"/>
    </xf>
    <xf numFmtId="168" fontId="61" fillId="0" borderId="7" xfId="0" applyNumberFormat="1" applyFont="1" applyFill="1" applyBorder="1" applyAlignment="1">
      <alignment horizontal="center" vertical="center"/>
    </xf>
    <xf numFmtId="4" fontId="61" fillId="0" borderId="7" xfId="0" applyNumberFormat="1" applyFont="1" applyFill="1" applyBorder="1" applyAlignment="1">
      <alignment horizontal="center" vertical="center"/>
    </xf>
    <xf numFmtId="168" fontId="0" fillId="0" borderId="0" xfId="0" applyNumberFormat="1" applyFill="1" applyAlignment="1">
      <alignment horizontal="center" wrapText="1"/>
    </xf>
    <xf numFmtId="0" fontId="14" fillId="0" borderId="0" xfId="0" applyFont="1" applyFill="1" applyBorder="1" applyAlignment="1">
      <alignment horizontal="left" vertical="top" wrapText="1"/>
    </xf>
    <xf numFmtId="164" fontId="59" fillId="0" borderId="0" xfId="25" applyNumberFormat="1" applyFont="1" applyFill="1" applyBorder="1" applyAlignment="1">
      <alignment horizontal="right" vertical="top" wrapText="1"/>
    </xf>
    <xf numFmtId="173" fontId="14" fillId="0" borderId="0" xfId="0" applyNumberFormat="1" applyFont="1" applyFill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20" fillId="42" borderId="0" xfId="0" applyFont="1" applyFill="1" applyBorder="1"/>
    <xf numFmtId="0" fontId="20" fillId="42" borderId="0" xfId="0" applyFont="1" applyFill="1"/>
    <xf numFmtId="0" fontId="74" fillId="0" borderId="0" xfId="0" applyFont="1" applyFill="1" applyAlignment="1">
      <alignment wrapText="1"/>
    </xf>
    <xf numFmtId="0" fontId="75" fillId="0" borderId="0" xfId="0" applyFont="1" applyFill="1" applyBorder="1" applyAlignment="1">
      <alignment horizontal="right"/>
    </xf>
    <xf numFmtId="0" fontId="74" fillId="0" borderId="0" xfId="0" applyFont="1" applyFill="1" applyAlignment="1">
      <alignment horizontal="center" wrapText="1"/>
    </xf>
    <xf numFmtId="0" fontId="75" fillId="0" borderId="7" xfId="0" applyFont="1" applyFill="1" applyBorder="1" applyAlignment="1">
      <alignment horizontal="center" vertical="center" wrapText="1"/>
    </xf>
    <xf numFmtId="0" fontId="75" fillId="0" borderId="7" xfId="0" applyFont="1" applyFill="1" applyBorder="1" applyAlignment="1">
      <alignment horizontal="center" vertical="center"/>
    </xf>
    <xf numFmtId="0" fontId="74" fillId="0" borderId="7" xfId="0" applyFont="1" applyFill="1" applyBorder="1" applyAlignment="1">
      <alignment vertical="center" wrapText="1"/>
    </xf>
    <xf numFmtId="169" fontId="74" fillId="0" borderId="7" xfId="8" applyNumberFormat="1" applyFont="1" applyFill="1" applyBorder="1" applyAlignment="1">
      <alignment horizontal="center" vertical="center"/>
    </xf>
    <xf numFmtId="0" fontId="75" fillId="0" borderId="7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horizontal="right"/>
    </xf>
    <xf numFmtId="0" fontId="74" fillId="0" borderId="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 vertical="center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7" xfId="0" applyFont="1" applyFill="1" applyBorder="1" applyAlignment="1">
      <alignment horizontal="center" vertical="center"/>
    </xf>
    <xf numFmtId="0" fontId="74" fillId="0" borderId="7" xfId="0" applyFont="1" applyFill="1" applyBorder="1" applyAlignment="1">
      <alignment wrapText="1"/>
    </xf>
    <xf numFmtId="169" fontId="74" fillId="0" borderId="7" xfId="8" applyNumberFormat="1" applyFont="1" applyFill="1" applyBorder="1" applyAlignment="1">
      <alignment horizontal="left" vertical="center"/>
    </xf>
    <xf numFmtId="0" fontId="74" fillId="42" borderId="7" xfId="0" applyFont="1" applyFill="1" applyBorder="1" applyAlignment="1">
      <alignment vertical="center" wrapText="1"/>
    </xf>
    <xf numFmtId="169" fontId="74" fillId="42" borderId="7" xfId="71" applyNumberFormat="1" applyFont="1" applyFill="1" applyBorder="1" applyAlignment="1">
      <alignment horizontal="left" vertical="center"/>
    </xf>
    <xf numFmtId="169" fontId="74" fillId="0" borderId="7" xfId="25" applyNumberFormat="1" applyFont="1" applyFill="1" applyBorder="1" applyAlignment="1">
      <alignment horizontal="left" vertical="center"/>
    </xf>
    <xf numFmtId="0" fontId="74" fillId="0" borderId="0" xfId="0" applyFont="1" applyFill="1" applyAlignment="1">
      <alignment horizontal="left" vertical="top" wrapText="1"/>
    </xf>
    <xf numFmtId="0" fontId="75" fillId="0" borderId="0" xfId="0" applyFont="1" applyFill="1" applyAlignment="1">
      <alignment horizontal="right" vertical="top" wrapText="1"/>
    </xf>
    <xf numFmtId="0" fontId="77" fillId="0" borderId="0" xfId="0" applyFont="1" applyFill="1"/>
    <xf numFmtId="0" fontId="76" fillId="0" borderId="7" xfId="12" applyFont="1" applyFill="1" applyBorder="1" applyAlignment="1">
      <alignment horizontal="center" vertical="center" wrapText="1"/>
    </xf>
    <xf numFmtId="0" fontId="77" fillId="0" borderId="24" xfId="12" applyFont="1" applyFill="1" applyBorder="1" applyAlignment="1">
      <alignment wrapText="1"/>
    </xf>
    <xf numFmtId="0" fontId="77" fillId="0" borderId="8" xfId="12" applyFont="1" applyFill="1" applyBorder="1" applyAlignment="1">
      <alignment wrapText="1"/>
    </xf>
    <xf numFmtId="169" fontId="75" fillId="0" borderId="0" xfId="0" applyNumberFormat="1" applyFont="1" applyFill="1" applyAlignment="1">
      <alignment horizontal="left" vertical="center" wrapText="1"/>
    </xf>
    <xf numFmtId="169" fontId="75" fillId="0" borderId="7" xfId="0" applyNumberFormat="1" applyFont="1" applyFill="1" applyBorder="1" applyAlignment="1">
      <alignment horizontal="left" vertical="center" wrapText="1"/>
    </xf>
    <xf numFmtId="169" fontId="75" fillId="0" borderId="7" xfId="0" applyNumberFormat="1" applyFont="1" applyFill="1" applyBorder="1" applyAlignment="1">
      <alignment horizontal="left" vertical="top" wrapText="1"/>
    </xf>
    <xf numFmtId="0" fontId="74" fillId="0" borderId="0" xfId="0" applyFont="1" applyFill="1" applyBorder="1" applyAlignment="1">
      <alignment horizontal="center" vertical="center" wrapText="1"/>
    </xf>
    <xf numFmtId="175" fontId="75" fillId="0" borderId="0" xfId="0" applyNumberFormat="1" applyFont="1" applyFill="1" applyBorder="1" applyAlignment="1">
      <alignment vertical="center" wrapText="1"/>
    </xf>
    <xf numFmtId="175" fontId="75" fillId="0" borderId="0" xfId="0" applyNumberFormat="1" applyFont="1" applyFill="1" applyBorder="1" applyAlignment="1">
      <alignment horizontal="right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28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169" fontId="75" fillId="0" borderId="7" xfId="71" applyNumberFormat="1" applyFont="1" applyFill="1" applyBorder="1" applyAlignment="1">
      <alignment horizontal="center" vertical="center"/>
    </xf>
    <xf numFmtId="171" fontId="78" fillId="0" borderId="7" xfId="3" applyNumberFormat="1" applyFont="1" applyFill="1" applyBorder="1" applyAlignment="1">
      <alignment horizontal="left" vertical="center" wrapText="1"/>
    </xf>
    <xf numFmtId="0" fontId="80" fillId="0" borderId="7" xfId="0" applyFont="1" applyFill="1" applyBorder="1"/>
    <xf numFmtId="171" fontId="75" fillId="0" borderId="7" xfId="3" applyNumberFormat="1" applyFont="1" applyFill="1" applyBorder="1" applyAlignment="1">
      <alignment horizontal="left" vertical="center" wrapText="1"/>
    </xf>
    <xf numFmtId="171" fontId="75" fillId="0" borderId="7" xfId="17" applyNumberFormat="1" applyFont="1" applyFill="1" applyBorder="1" applyAlignment="1">
      <alignment horizontal="center" vertical="center" wrapText="1"/>
    </xf>
    <xf numFmtId="171" fontId="74" fillId="0" borderId="7" xfId="3" applyNumberFormat="1" applyFont="1" applyFill="1" applyBorder="1" applyAlignment="1">
      <alignment horizontal="left" vertical="center" wrapText="1"/>
    </xf>
    <xf numFmtId="171" fontId="74" fillId="0" borderId="7" xfId="3" applyNumberFormat="1" applyFont="1" applyFill="1" applyBorder="1" applyAlignment="1">
      <alignment horizontal="left" vertical="center"/>
    </xf>
    <xf numFmtId="171" fontId="74" fillId="0" borderId="7" xfId="17" applyNumberFormat="1" applyFont="1" applyFill="1" applyBorder="1" applyAlignment="1">
      <alignment horizontal="center" vertical="center" wrapText="1"/>
    </xf>
    <xf numFmtId="175" fontId="74" fillId="0" borderId="0" xfId="0" applyNumberFormat="1" applyFont="1" applyFill="1" applyBorder="1" applyAlignment="1">
      <alignment vertical="center" wrapText="1"/>
    </xf>
    <xf numFmtId="175" fontId="74" fillId="0" borderId="0" xfId="0" applyNumberFormat="1" applyFont="1" applyFill="1" applyBorder="1" applyAlignment="1">
      <alignment horizontal="right" vertical="center" wrapText="1"/>
    </xf>
    <xf numFmtId="49" fontId="74" fillId="0" borderId="7" xfId="0" applyNumberFormat="1" applyFont="1" applyFill="1" applyBorder="1" applyAlignment="1">
      <alignment horizontal="center" vertical="center" textRotation="90" wrapText="1"/>
    </xf>
    <xf numFmtId="169" fontId="74" fillId="0" borderId="7" xfId="71" applyNumberFormat="1" applyFont="1" applyFill="1" applyBorder="1" applyAlignment="1">
      <alignment horizontal="center" vertical="center"/>
    </xf>
    <xf numFmtId="171" fontId="79" fillId="0" borderId="7" xfId="3" applyNumberFormat="1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horizontal="center" vertical="center" wrapText="1"/>
    </xf>
    <xf numFmtId="171" fontId="79" fillId="0" borderId="7" xfId="17" applyNumberFormat="1" applyFont="1" applyFill="1" applyBorder="1" applyAlignment="1">
      <alignment horizontal="center" vertical="center" wrapText="1"/>
    </xf>
    <xf numFmtId="2" fontId="75" fillId="0" borderId="0" xfId="0" applyNumberFormat="1" applyFont="1" applyFill="1" applyAlignment="1">
      <alignment horizontal="right" vertical="center" wrapText="1"/>
    </xf>
    <xf numFmtId="0" fontId="81" fillId="0" borderId="0" xfId="0" applyFont="1" applyFill="1" applyAlignment="1">
      <alignment horizontal="left" vertical="top" wrapText="1"/>
    </xf>
    <xf numFmtId="0" fontId="76" fillId="0" borderId="7" xfId="0" applyFont="1" applyFill="1" applyBorder="1" applyAlignment="1">
      <alignment vertical="top" wrapText="1"/>
    </xf>
    <xf numFmtId="0" fontId="75" fillId="0" borderId="0" xfId="0" applyFont="1" applyFill="1" applyAlignment="1">
      <alignment vertical="top" wrapText="1"/>
    </xf>
    <xf numFmtId="0" fontId="75" fillId="0" borderId="7" xfId="0" applyFont="1" applyFill="1" applyBorder="1" applyAlignment="1">
      <alignment horizontal="left" vertical="top" wrapText="1"/>
    </xf>
    <xf numFmtId="0" fontId="76" fillId="0" borderId="7" xfId="0" applyFont="1" applyFill="1" applyBorder="1" applyAlignment="1">
      <alignment horizontal="left" vertical="top" wrapText="1"/>
    </xf>
    <xf numFmtId="0" fontId="79" fillId="0" borderId="0" xfId="0" applyFont="1" applyFill="1" applyAlignment="1">
      <alignment vertical="top" wrapText="1"/>
    </xf>
    <xf numFmtId="0" fontId="79" fillId="0" borderId="0" xfId="0" applyFont="1" applyFill="1" applyAlignment="1">
      <alignment horizontal="right" wrapText="1"/>
    </xf>
    <xf numFmtId="0" fontId="79" fillId="0" borderId="7" xfId="0" applyFont="1" applyFill="1" applyBorder="1" applyAlignment="1">
      <alignment horizontal="left" vertical="top" wrapText="1"/>
    </xf>
    <xf numFmtId="0" fontId="79" fillId="0" borderId="7" xfId="0" applyFont="1" applyFill="1" applyBorder="1" applyAlignment="1">
      <alignment vertical="top" wrapText="1"/>
    </xf>
    <xf numFmtId="0" fontId="74" fillId="0" borderId="9" xfId="0" applyFont="1" applyFill="1" applyBorder="1" applyAlignment="1">
      <alignment vertical="top" wrapText="1"/>
    </xf>
    <xf numFmtId="0" fontId="74" fillId="0" borderId="10" xfId="0" applyFont="1" applyFill="1" applyBorder="1" applyAlignment="1">
      <alignment vertical="top" wrapText="1"/>
    </xf>
    <xf numFmtId="0" fontId="74" fillId="0" borderId="7" xfId="0" applyFont="1" applyFill="1" applyBorder="1" applyAlignment="1">
      <alignment horizontal="center" vertical="top" wrapText="1"/>
    </xf>
    <xf numFmtId="49" fontId="74" fillId="0" borderId="2" xfId="0" applyNumberFormat="1" applyFont="1" applyFill="1" applyBorder="1" applyAlignment="1">
      <alignment horizontal="center" vertical="top" wrapText="1"/>
    </xf>
    <xf numFmtId="0" fontId="74" fillId="0" borderId="9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top"/>
    </xf>
    <xf numFmtId="172" fontId="79" fillId="0" borderId="7" xfId="71" applyNumberFormat="1" applyFont="1" applyFill="1" applyBorder="1" applyAlignment="1">
      <alignment horizontal="center" wrapText="1"/>
    </xf>
    <xf numFmtId="0" fontId="77" fillId="0" borderId="0" xfId="0" applyFont="1" applyBorder="1" applyAlignment="1">
      <alignment horizontal="right"/>
    </xf>
    <xf numFmtId="0" fontId="74" fillId="0" borderId="7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horizontal="right"/>
    </xf>
    <xf numFmtId="0" fontId="77" fillId="0" borderId="0" xfId="0" applyFont="1" applyFill="1" applyAlignment="1">
      <alignment horizontal="right"/>
    </xf>
    <xf numFmtId="49" fontId="74" fillId="0" borderId="7" xfId="72" applyNumberFormat="1" applyFont="1" applyFill="1" applyBorder="1" applyAlignment="1">
      <alignment horizontal="center" vertical="center" wrapText="1"/>
    </xf>
    <xf numFmtId="49" fontId="74" fillId="0" borderId="11" xfId="72" applyNumberFormat="1" applyFont="1" applyFill="1" applyBorder="1" applyAlignment="1">
      <alignment horizontal="center" vertical="center" wrapText="1"/>
    </xf>
    <xf numFmtId="49" fontId="74" fillId="0" borderId="10" xfId="72" applyNumberFormat="1" applyFont="1" applyFill="1" applyBorder="1" applyAlignment="1">
      <alignment horizontal="center" vertical="center" wrapText="1"/>
    </xf>
    <xf numFmtId="49" fontId="74" fillId="0" borderId="22" xfId="12" applyNumberFormat="1" applyFont="1" applyFill="1" applyBorder="1" applyAlignment="1" applyProtection="1">
      <alignment horizontal="center" vertical="center" wrapText="1"/>
      <protection locked="0"/>
    </xf>
    <xf numFmtId="49" fontId="74" fillId="0" borderId="8" xfId="12" applyNumberFormat="1" applyFont="1" applyFill="1" applyBorder="1" applyAlignment="1" applyProtection="1">
      <alignment horizontal="center" vertical="center" wrapText="1"/>
      <protection locked="0"/>
    </xf>
    <xf numFmtId="49" fontId="74" fillId="0" borderId="6" xfId="12" applyNumberFormat="1" applyFont="1" applyFill="1" applyBorder="1" applyAlignment="1" applyProtection="1">
      <alignment horizontal="center" vertical="center" wrapText="1"/>
      <protection locked="0"/>
    </xf>
    <xf numFmtId="49" fontId="74" fillId="0" borderId="23" xfId="12" applyNumberFormat="1" applyFont="1" applyFill="1" applyBorder="1" applyAlignment="1" applyProtection="1">
      <alignment horizontal="center" vertical="center" wrapText="1"/>
      <protection locked="0"/>
    </xf>
    <xf numFmtId="49" fontId="74" fillId="0" borderId="7" xfId="72" applyNumberFormat="1" applyFont="1" applyFill="1" applyBorder="1" applyAlignment="1">
      <alignment horizontal="left" vertical="center" wrapText="1"/>
    </xf>
    <xf numFmtId="169" fontId="77" fillId="0" borderId="12" xfId="10" applyNumberFormat="1" applyFont="1" applyFill="1" applyBorder="1" applyAlignment="1">
      <alignment horizontal="center" vertical="center" wrapText="1"/>
    </xf>
    <xf numFmtId="169" fontId="77" fillId="0" borderId="1" xfId="10" applyNumberFormat="1" applyFont="1" applyFill="1" applyBorder="1" applyAlignment="1">
      <alignment horizontal="center" vertical="center" wrapText="1"/>
    </xf>
    <xf numFmtId="169" fontId="77" fillId="0" borderId="2" xfId="10" applyNumberFormat="1" applyFont="1" applyFill="1" applyBorder="1" applyAlignment="1">
      <alignment horizontal="center" vertical="center" wrapText="1"/>
    </xf>
    <xf numFmtId="169" fontId="74" fillId="0" borderId="1" xfId="10" applyNumberFormat="1" applyFont="1" applyFill="1" applyBorder="1" applyAlignment="1">
      <alignment horizontal="center" vertical="center" wrapText="1"/>
    </xf>
    <xf numFmtId="171" fontId="74" fillId="0" borderId="1" xfId="10" applyNumberFormat="1" applyFont="1" applyFill="1" applyBorder="1" applyAlignment="1">
      <alignment horizontal="center" vertical="center" wrapText="1"/>
    </xf>
    <xf numFmtId="171" fontId="74" fillId="0" borderId="2" xfId="10" applyNumberFormat="1" applyFont="1" applyFill="1" applyBorder="1" applyAlignment="1">
      <alignment horizontal="center" vertical="center" wrapText="1"/>
    </xf>
    <xf numFmtId="49" fontId="79" fillId="0" borderId="7" xfId="72" applyNumberFormat="1" applyFont="1" applyFill="1" applyBorder="1" applyAlignment="1">
      <alignment horizontal="left" vertical="center" wrapText="1"/>
    </xf>
    <xf numFmtId="49" fontId="74" fillId="0" borderId="25" xfId="12" applyNumberFormat="1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>
      <alignment horizontal="right" vertical="top" wrapText="1"/>
    </xf>
    <xf numFmtId="171" fontId="75" fillId="0" borderId="3" xfId="71" applyNumberFormat="1" applyFont="1" applyFill="1" applyBorder="1" applyAlignment="1">
      <alignment horizontal="center" vertical="center" wrapText="1"/>
    </xf>
    <xf numFmtId="171" fontId="75" fillId="0" borderId="8" xfId="71" applyNumberFormat="1" applyFont="1" applyFill="1" applyBorder="1" applyAlignment="1">
      <alignment horizontal="center" vertical="center" wrapText="1"/>
    </xf>
    <xf numFmtId="49" fontId="74" fillId="0" borderId="9" xfId="12" applyNumberFormat="1" applyFont="1" applyFill="1" applyBorder="1" applyAlignment="1">
      <alignment horizontal="center"/>
    </xf>
    <xf numFmtId="49" fontId="74" fillId="0" borderId="11" xfId="12" applyNumberFormat="1" applyFont="1" applyFill="1" applyBorder="1" applyAlignment="1">
      <alignment horizontal="center"/>
    </xf>
    <xf numFmtId="171" fontId="75" fillId="0" borderId="11" xfId="72" applyNumberFormat="1" applyFont="1" applyFill="1" applyBorder="1" applyAlignment="1">
      <alignment horizontal="left" vertical="center" wrapText="1"/>
    </xf>
    <xf numFmtId="0" fontId="76" fillId="0" borderId="9" xfId="12" applyFont="1" applyFill="1" applyBorder="1" applyAlignment="1">
      <alignment horizontal="center" vertical="center" wrapText="1"/>
    </xf>
    <xf numFmtId="0" fontId="76" fillId="0" borderId="10" xfId="12" applyFont="1" applyFill="1" applyBorder="1" applyAlignment="1">
      <alignment horizontal="center" vertical="center" wrapText="1"/>
    </xf>
    <xf numFmtId="2" fontId="75" fillId="0" borderId="0" xfId="0" applyNumberFormat="1" applyFont="1" applyFill="1" applyAlignment="1">
      <alignment horizontal="right" vertical="center" wrapText="1"/>
    </xf>
    <xf numFmtId="0" fontId="76" fillId="0" borderId="0" xfId="0" applyFont="1" applyFill="1" applyAlignment="1">
      <alignment horizontal="center" vertical="center" wrapText="1"/>
    </xf>
    <xf numFmtId="0" fontId="76" fillId="0" borderId="7" xfId="12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4" fillId="0" borderId="28" xfId="0" applyFont="1" applyFill="1" applyBorder="1" applyAlignment="1">
      <alignment horizontal="right" vertical="top" wrapText="1"/>
    </xf>
    <xf numFmtId="0" fontId="74" fillId="0" borderId="0" xfId="0" applyFont="1" applyFill="1" applyAlignment="1">
      <alignment horizontal="right" vertical="top" wrapText="1"/>
    </xf>
    <xf numFmtId="0" fontId="74" fillId="0" borderId="3" xfId="0" applyFont="1" applyFill="1" applyBorder="1" applyAlignment="1">
      <alignment horizontal="center" vertical="center" wrapText="1"/>
    </xf>
    <xf numFmtId="0" fontId="74" fillId="0" borderId="8" xfId="0" applyFont="1" applyFill="1" applyBorder="1" applyAlignment="1">
      <alignment horizontal="center" vertical="center" wrapText="1"/>
    </xf>
    <xf numFmtId="0" fontId="74" fillId="0" borderId="4" xfId="0" applyFont="1" applyFill="1" applyBorder="1" applyAlignment="1">
      <alignment horizontal="center" vertical="center" wrapText="1"/>
    </xf>
    <xf numFmtId="0" fontId="74" fillId="0" borderId="6" xfId="0" applyFont="1" applyFill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49" fontId="74" fillId="0" borderId="9" xfId="0" applyNumberFormat="1" applyFont="1" applyFill="1" applyBorder="1" applyAlignment="1">
      <alignment horizontal="center" vertical="center" wrapText="1"/>
    </xf>
    <xf numFmtId="49" fontId="74" fillId="0" borderId="11" xfId="0" applyNumberFormat="1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top" wrapText="1"/>
    </xf>
    <xf numFmtId="0" fontId="74" fillId="0" borderId="7" xfId="0" applyFont="1" applyFill="1" applyBorder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left" vertical="center" wrapText="1"/>
    </xf>
    <xf numFmtId="0" fontId="75" fillId="0" borderId="0" xfId="0" applyFont="1" applyFill="1" applyAlignment="1">
      <alignment horizontal="left" vertical="top" wrapText="1"/>
    </xf>
    <xf numFmtId="0" fontId="79" fillId="0" borderId="9" xfId="0" applyFont="1" applyFill="1" applyBorder="1" applyAlignment="1">
      <alignment horizontal="left" vertical="top" wrapText="1"/>
    </xf>
    <xf numFmtId="0" fontId="79" fillId="0" borderId="10" xfId="0" applyFont="1" applyFill="1" applyBorder="1" applyAlignment="1">
      <alignment horizontal="left" vertical="top" wrapText="1"/>
    </xf>
    <xf numFmtId="0" fontId="74" fillId="0" borderId="7" xfId="0" applyFont="1" applyFill="1" applyBorder="1" applyAlignment="1">
      <alignment horizontal="center" vertical="top" wrapText="1"/>
    </xf>
    <xf numFmtId="0" fontId="74" fillId="0" borderId="1" xfId="0" applyFont="1" applyFill="1" applyBorder="1" applyAlignment="1">
      <alignment horizontal="center" vertical="top" wrapText="1"/>
    </xf>
    <xf numFmtId="0" fontId="74" fillId="0" borderId="2" xfId="0" applyFont="1" applyFill="1" applyBorder="1" applyAlignment="1">
      <alignment horizontal="center" vertical="top" wrapText="1"/>
    </xf>
  </cellXfs>
  <cellStyles count="214">
    <cellStyle name="20% - Accent1 2" xfId="31"/>
    <cellStyle name="20% - Accent1 2 2" xfId="132"/>
    <cellStyle name="20% - Accent2 2" xfId="32"/>
    <cellStyle name="20% - Accent2 2 2" xfId="89"/>
    <cellStyle name="20% - Accent3 2" xfId="33"/>
    <cellStyle name="20% - Accent3 2 2" xfId="84"/>
    <cellStyle name="20% - Accent4 2" xfId="34"/>
    <cellStyle name="20% - Accent4 2 2" xfId="88"/>
    <cellStyle name="20% - Accent5 2" xfId="35"/>
    <cellStyle name="20% - Accent5 2 2" xfId="87"/>
    <cellStyle name="20% - Accent6 2" xfId="36"/>
    <cellStyle name="20% - Accent6 2 2" xfId="79"/>
    <cellStyle name="40% - Accent1 2" xfId="37"/>
    <cellStyle name="40% - Accent1 2 2" xfId="93"/>
    <cellStyle name="40% - Accent2 2" xfId="38"/>
    <cellStyle name="40% - Accent2 2 2" xfId="78"/>
    <cellStyle name="40% - Accent3 2" xfId="39"/>
    <cellStyle name="40% - Accent3 2 2" xfId="76"/>
    <cellStyle name="40% - Accent4 2" xfId="40"/>
    <cellStyle name="40% - Accent4 2 2" xfId="94"/>
    <cellStyle name="40% - Accent5 2" xfId="41"/>
    <cellStyle name="40% - Accent5 2 2" xfId="82"/>
    <cellStyle name="40% - Accent6 2" xfId="42"/>
    <cellStyle name="40% - Accent6 2 2" xfId="74"/>
    <cellStyle name="60% - Accent1 2" xfId="43"/>
    <cellStyle name="60% - Accent1 2 2" xfId="91"/>
    <cellStyle name="60% - Accent2 2" xfId="44"/>
    <cellStyle name="60% - Accent2 2 2" xfId="90"/>
    <cellStyle name="60% - Accent3 2" xfId="45"/>
    <cellStyle name="60% - Accent3 2 2" xfId="77"/>
    <cellStyle name="60% - Accent4 2" xfId="46"/>
    <cellStyle name="60% - Accent4 2 2" xfId="73"/>
    <cellStyle name="60% - Accent5 2" xfId="47"/>
    <cellStyle name="60% - Accent5 2 2" xfId="130"/>
    <cellStyle name="60% - Accent6 2" xfId="48"/>
    <cellStyle name="60% - Accent6 2 2" xfId="129"/>
    <cellStyle name="Accent1 2" xfId="49"/>
    <cellStyle name="Accent1 2 2" xfId="128"/>
    <cellStyle name="Accent2 2" xfId="50"/>
    <cellStyle name="Accent2 2 2" xfId="127"/>
    <cellStyle name="Accent3 2" xfId="51"/>
    <cellStyle name="Accent3 2 2" xfId="126"/>
    <cellStyle name="Accent4 2" xfId="52"/>
    <cellStyle name="Accent4 2 2" xfId="125"/>
    <cellStyle name="Accent5 2" xfId="53"/>
    <cellStyle name="Accent5 2 2" xfId="124"/>
    <cellStyle name="Accent6 2" xfId="54"/>
    <cellStyle name="Accent6 2 2" xfId="123"/>
    <cellStyle name="Bad 2" xfId="55"/>
    <cellStyle name="Bad 2 2" xfId="122"/>
    <cellStyle name="Calculation 2" xfId="56"/>
    <cellStyle name="Calculation 2 2" xfId="131"/>
    <cellStyle name="Check Cell 2" xfId="57"/>
    <cellStyle name="Check Cell 2 2" xfId="92"/>
    <cellStyle name="Comma" xfId="8" builtinId="3"/>
    <cellStyle name="Comma 2" xfId="10"/>
    <cellStyle name="Comma 2 2" xfId="71"/>
    <cellStyle name="Comma 2 2 2" xfId="121"/>
    <cellStyle name="Comma 2 2 3" xfId="120"/>
    <cellStyle name="Comma 2 3" xfId="119"/>
    <cellStyle name="Comma 2 3 2" xfId="118"/>
    <cellStyle name="Comma 2 4" xfId="117"/>
    <cellStyle name="Comma 2 5" xfId="80"/>
    <cellStyle name="Comma 3" xfId="17"/>
    <cellStyle name="Comma 3 2" xfId="86"/>
    <cellStyle name="Comma 3 2 2" xfId="115"/>
    <cellStyle name="Comma 3 3" xfId="114"/>
    <cellStyle name="Comma 3 4" xfId="116"/>
    <cellStyle name="Comma 4" xfId="25"/>
    <cellStyle name="Comma 4 2" xfId="112"/>
    <cellStyle name="Comma 4 3" xfId="111"/>
    <cellStyle name="Comma 4 4" xfId="113"/>
    <cellStyle name="Comma 5" xfId="110"/>
    <cellStyle name="Comma 5 2" xfId="109"/>
    <cellStyle name="Comma 6" xfId="108"/>
    <cellStyle name="Comma 6 2" xfId="107"/>
    <cellStyle name="Comma 7" xfId="106"/>
    <cellStyle name="Comma 7 2" xfId="105"/>
    <cellStyle name="Comma 7 2 2" xfId="104"/>
    <cellStyle name="Comma 7 3" xfId="103"/>
    <cellStyle name="Comma 8" xfId="102"/>
    <cellStyle name="Comma 9" xfId="101"/>
    <cellStyle name="Explanatory Text 2" xfId="58"/>
    <cellStyle name="Explanatory Text 2 2" xfId="100"/>
    <cellStyle name="Good 2" xfId="59"/>
    <cellStyle name="Good 2 2" xfId="99"/>
    <cellStyle name="Heading 1 2" xfId="60"/>
    <cellStyle name="Heading 1 2 2" xfId="98"/>
    <cellStyle name="Heading 2 2" xfId="61"/>
    <cellStyle name="Heading 2 2 2" xfId="97"/>
    <cellStyle name="Heading 3 2" xfId="62"/>
    <cellStyle name="Heading 3 2 2" xfId="96"/>
    <cellStyle name="Heading 4 2" xfId="63"/>
    <cellStyle name="Heading 4 2 2" xfId="95"/>
    <cellStyle name="Input 2" xfId="64"/>
    <cellStyle name="Input 2 2" xfId="133"/>
    <cellStyle name="KPMG Heading 1" xfId="134"/>
    <cellStyle name="KPMG Heading 2" xfId="135"/>
    <cellStyle name="KPMG Heading 3" xfId="136"/>
    <cellStyle name="KPMG Heading 4" xfId="137"/>
    <cellStyle name="KPMG Normal" xfId="138"/>
    <cellStyle name="KPMG Normal Text" xfId="139"/>
    <cellStyle name="KPMG Normal_123" xfId="140"/>
    <cellStyle name="Linked Cell 2" xfId="65"/>
    <cellStyle name="Linked Cell 2 2" xfId="141"/>
    <cellStyle name="Neutral 2" xfId="66"/>
    <cellStyle name="Neutral 2 2" xfId="142"/>
    <cellStyle name="Normal" xfId="0" builtinId="0"/>
    <cellStyle name="Normal 10" xfId="4"/>
    <cellStyle name="Normal 10 2" xfId="23"/>
    <cellStyle name="Normal 10 2 2" xfId="144"/>
    <cellStyle name="Normal 10 3" xfId="143"/>
    <cellStyle name="Normal 11" xfId="24"/>
    <cellStyle name="Normal 12" xfId="145"/>
    <cellStyle name="Normal 13" xfId="146"/>
    <cellStyle name="Normal 14" xfId="147"/>
    <cellStyle name="Normal 14 2" xfId="148"/>
    <cellStyle name="Normal 15" xfId="149"/>
    <cellStyle name="Normal 16" xfId="150"/>
    <cellStyle name="Normal 2" xfId="1"/>
    <cellStyle name="Normal 2 2" xfId="12"/>
    <cellStyle name="Normal 2 2 2" xfId="29"/>
    <cellStyle name="Normal 2 2 2 2" xfId="152"/>
    <cellStyle name="Normal 2 2 3" xfId="151"/>
    <cellStyle name="Normal 2 3" xfId="153"/>
    <cellStyle name="Normal 2 3 2" xfId="154"/>
    <cellStyle name="Normal 2 4" xfId="155"/>
    <cellStyle name="Normal 2 5" xfId="156"/>
    <cellStyle name="Normal 3" xfId="3"/>
    <cellStyle name="Normal 3 2" xfId="157"/>
    <cellStyle name="Normal 3 3" xfId="158"/>
    <cellStyle name="Normal 3 4" xfId="159"/>
    <cellStyle name="Normal 4" xfId="5"/>
    <cellStyle name="Normal 4 2" xfId="27"/>
    <cellStyle name="Normal 5" xfId="9"/>
    <cellStyle name="Normal 5 2" xfId="18"/>
    <cellStyle name="Normal 5 2 2" xfId="160"/>
    <cellStyle name="Normal 6" xfId="11"/>
    <cellStyle name="Normal 6 2" xfId="21"/>
    <cellStyle name="Normal 6 2 2" xfId="162"/>
    <cellStyle name="Normal 6 3" xfId="81"/>
    <cellStyle name="Normal 6 4" xfId="161"/>
    <cellStyle name="Normal 7" xfId="13"/>
    <cellStyle name="Normal 7 2" xfId="83"/>
    <cellStyle name="Normal 7 3" xfId="163"/>
    <cellStyle name="Normal 8" xfId="14"/>
    <cellStyle name="Normal 8 2" xfId="22"/>
    <cellStyle name="Normal 8 2 2" xfId="165"/>
    <cellStyle name="Normal 8 3" xfId="164"/>
    <cellStyle name="Normal 9" xfId="16"/>
    <cellStyle name="Normal 9 2" xfId="85"/>
    <cellStyle name="Normal 9 2 2" xfId="167"/>
    <cellStyle name="Normal 9 3" xfId="166"/>
    <cellStyle name="Normal_Book2" xfId="72"/>
    <cellStyle name="Note" xfId="30" builtinId="10" customBuiltin="1"/>
    <cellStyle name="Note 2" xfId="168"/>
    <cellStyle name="Note 2 2" xfId="169"/>
    <cellStyle name="Output 2" xfId="67"/>
    <cellStyle name="Output 2 2" xfId="170"/>
    <cellStyle name="Percent 2" xfId="2"/>
    <cellStyle name="Percent 2 2" xfId="75"/>
    <cellStyle name="Percent 2 2 2" xfId="171"/>
    <cellStyle name="Percent 2 3" xfId="172"/>
    <cellStyle name="Percent 3" xfId="173"/>
    <cellStyle name="Percent 3 2" xfId="174"/>
    <cellStyle name="Percent 4" xfId="175"/>
    <cellStyle name="Percent 4 2" xfId="176"/>
    <cellStyle name="Percent 5" xfId="177"/>
    <cellStyle name="Percent 5 2" xfId="178"/>
    <cellStyle name="Percent 5 2 2" xfId="179"/>
    <cellStyle name="Percent 5 3" xfId="180"/>
    <cellStyle name="SN_241" xfId="15"/>
    <cellStyle name="Style 1" xfId="26"/>
    <cellStyle name="Style 1 2" xfId="181"/>
    <cellStyle name="Title 2" xfId="68"/>
    <cellStyle name="Total 2" xfId="69"/>
    <cellStyle name="Total 2 2" xfId="182"/>
    <cellStyle name="Warning Text 2" xfId="70"/>
    <cellStyle name="Warning Text 2 2" xfId="183"/>
    <cellStyle name="Беззащитный" xfId="184"/>
    <cellStyle name="Защитный" xfId="185"/>
    <cellStyle name="Обычный 2" xfId="6"/>
    <cellStyle name="Обычный 2 10" xfId="187"/>
    <cellStyle name="Обычный 2 11" xfId="188"/>
    <cellStyle name="Обычный 2 12" xfId="189"/>
    <cellStyle name="Обычный 2 13" xfId="190"/>
    <cellStyle name="Обычный 2 14" xfId="186"/>
    <cellStyle name="Обычный 2 2" xfId="19"/>
    <cellStyle name="Обычный 2 2 2" xfId="192"/>
    <cellStyle name="Обычный 2 2 3" xfId="191"/>
    <cellStyle name="Обычный 2 3" xfId="193"/>
    <cellStyle name="Обычный 2 4" xfId="194"/>
    <cellStyle name="Обычный 2 4 2" xfId="195"/>
    <cellStyle name="Обычный 2 5" xfId="196"/>
    <cellStyle name="Обычный 2 5 2" xfId="197"/>
    <cellStyle name="Обычный 2 6" xfId="198"/>
    <cellStyle name="Обычный 2 6 2" xfId="199"/>
    <cellStyle name="Обычный 2 7" xfId="200"/>
    <cellStyle name="Обычный 2 7 2" xfId="201"/>
    <cellStyle name="Обычный 2 8" xfId="202"/>
    <cellStyle name="Обычный 2 8 2" xfId="203"/>
    <cellStyle name="Обычный 2 9" xfId="204"/>
    <cellStyle name="Обычный 2_900005052015" xfId="205"/>
    <cellStyle name="Обычный 3" xfId="206"/>
    <cellStyle name="Обычный 3 2" xfId="207"/>
    <cellStyle name="Стиль 1" xfId="208"/>
    <cellStyle name="Финансовый 2" xfId="20"/>
    <cellStyle name="Финансовый 2 2" xfId="28"/>
    <cellStyle name="Финансовый 2 2 2" xfId="210"/>
    <cellStyle name="Финансовый 2 3" xfId="209"/>
    <cellStyle name="Финансовый 3" xfId="7"/>
    <cellStyle name="Финансовый 3 2" xfId="211"/>
    <cellStyle name="Финансовый 4" xfId="212"/>
    <cellStyle name="Финансовый 4 2" xfId="2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67"/>
  <sheetViews>
    <sheetView workbookViewId="0">
      <selection activeCell="F10" sqref="F10"/>
    </sheetView>
  </sheetViews>
  <sheetFormatPr defaultRowHeight="13.5" x14ac:dyDescent="0.25"/>
  <cols>
    <col min="1" max="1" width="54.5703125" style="2" customWidth="1"/>
    <col min="2" max="3" width="21.85546875" style="5" customWidth="1"/>
    <col min="4" max="4" width="17.7109375" style="5" customWidth="1"/>
    <col min="5" max="5" width="19.42578125" style="3" customWidth="1"/>
    <col min="6" max="6" width="18.140625" style="3" customWidth="1"/>
    <col min="7" max="7" width="18.5703125" style="4" customWidth="1"/>
    <col min="8" max="8" width="27.140625" style="3" customWidth="1"/>
    <col min="9" max="9" width="15.5703125" style="3" bestFit="1" customWidth="1"/>
    <col min="10" max="14" width="9.140625" style="3"/>
    <col min="15" max="32" width="9.140625" style="5"/>
    <col min="33" max="256" width="9.140625" style="6"/>
    <col min="257" max="257" width="38.42578125" style="6" customWidth="1"/>
    <col min="258" max="258" width="14" style="6" customWidth="1"/>
    <col min="259" max="259" width="15.5703125" style="6" customWidth="1"/>
    <col min="260" max="260" width="13.140625" style="6" customWidth="1"/>
    <col min="261" max="261" width="19.42578125" style="6" customWidth="1"/>
    <col min="262" max="262" width="18.140625" style="6" customWidth="1"/>
    <col min="263" max="263" width="18.5703125" style="6" customWidth="1"/>
    <col min="264" max="264" width="27.140625" style="6" customWidth="1"/>
    <col min="265" max="265" width="15.5703125" style="6" bestFit="1" customWidth="1"/>
    <col min="266" max="512" width="9.140625" style="6"/>
    <col min="513" max="513" width="38.42578125" style="6" customWidth="1"/>
    <col min="514" max="514" width="14" style="6" customWidth="1"/>
    <col min="515" max="515" width="15.5703125" style="6" customWidth="1"/>
    <col min="516" max="516" width="13.140625" style="6" customWidth="1"/>
    <col min="517" max="517" width="19.42578125" style="6" customWidth="1"/>
    <col min="518" max="518" width="18.140625" style="6" customWidth="1"/>
    <col min="519" max="519" width="18.5703125" style="6" customWidth="1"/>
    <col min="520" max="520" width="27.140625" style="6" customWidth="1"/>
    <col min="521" max="521" width="15.5703125" style="6" bestFit="1" customWidth="1"/>
    <col min="522" max="768" width="9.140625" style="6"/>
    <col min="769" max="769" width="38.42578125" style="6" customWidth="1"/>
    <col min="770" max="770" width="14" style="6" customWidth="1"/>
    <col min="771" max="771" width="15.5703125" style="6" customWidth="1"/>
    <col min="772" max="772" width="13.140625" style="6" customWidth="1"/>
    <col min="773" max="773" width="19.42578125" style="6" customWidth="1"/>
    <col min="774" max="774" width="18.140625" style="6" customWidth="1"/>
    <col min="775" max="775" width="18.5703125" style="6" customWidth="1"/>
    <col min="776" max="776" width="27.140625" style="6" customWidth="1"/>
    <col min="777" max="777" width="15.5703125" style="6" bestFit="1" customWidth="1"/>
    <col min="778" max="1024" width="9.140625" style="6"/>
    <col min="1025" max="1025" width="38.42578125" style="6" customWidth="1"/>
    <col min="1026" max="1026" width="14" style="6" customWidth="1"/>
    <col min="1027" max="1027" width="15.5703125" style="6" customWidth="1"/>
    <col min="1028" max="1028" width="13.140625" style="6" customWidth="1"/>
    <col min="1029" max="1029" width="19.42578125" style="6" customWidth="1"/>
    <col min="1030" max="1030" width="18.140625" style="6" customWidth="1"/>
    <col min="1031" max="1031" width="18.5703125" style="6" customWidth="1"/>
    <col min="1032" max="1032" width="27.140625" style="6" customWidth="1"/>
    <col min="1033" max="1033" width="15.5703125" style="6" bestFit="1" customWidth="1"/>
    <col min="1034" max="1280" width="9.140625" style="6"/>
    <col min="1281" max="1281" width="38.42578125" style="6" customWidth="1"/>
    <col min="1282" max="1282" width="14" style="6" customWidth="1"/>
    <col min="1283" max="1283" width="15.5703125" style="6" customWidth="1"/>
    <col min="1284" max="1284" width="13.140625" style="6" customWidth="1"/>
    <col min="1285" max="1285" width="19.42578125" style="6" customWidth="1"/>
    <col min="1286" max="1286" width="18.140625" style="6" customWidth="1"/>
    <col min="1287" max="1287" width="18.5703125" style="6" customWidth="1"/>
    <col min="1288" max="1288" width="27.140625" style="6" customWidth="1"/>
    <col min="1289" max="1289" width="15.5703125" style="6" bestFit="1" customWidth="1"/>
    <col min="1290" max="1536" width="9.140625" style="6"/>
    <col min="1537" max="1537" width="38.42578125" style="6" customWidth="1"/>
    <col min="1538" max="1538" width="14" style="6" customWidth="1"/>
    <col min="1539" max="1539" width="15.5703125" style="6" customWidth="1"/>
    <col min="1540" max="1540" width="13.140625" style="6" customWidth="1"/>
    <col min="1541" max="1541" width="19.42578125" style="6" customWidth="1"/>
    <col min="1542" max="1542" width="18.140625" style="6" customWidth="1"/>
    <col min="1543" max="1543" width="18.5703125" style="6" customWidth="1"/>
    <col min="1544" max="1544" width="27.140625" style="6" customWidth="1"/>
    <col min="1545" max="1545" width="15.5703125" style="6" bestFit="1" customWidth="1"/>
    <col min="1546" max="1792" width="9.140625" style="6"/>
    <col min="1793" max="1793" width="38.42578125" style="6" customWidth="1"/>
    <col min="1794" max="1794" width="14" style="6" customWidth="1"/>
    <col min="1795" max="1795" width="15.5703125" style="6" customWidth="1"/>
    <col min="1796" max="1796" width="13.140625" style="6" customWidth="1"/>
    <col min="1797" max="1797" width="19.42578125" style="6" customWidth="1"/>
    <col min="1798" max="1798" width="18.140625" style="6" customWidth="1"/>
    <col min="1799" max="1799" width="18.5703125" style="6" customWidth="1"/>
    <col min="1800" max="1800" width="27.140625" style="6" customWidth="1"/>
    <col min="1801" max="1801" width="15.5703125" style="6" bestFit="1" customWidth="1"/>
    <col min="1802" max="2048" width="9.140625" style="6"/>
    <col min="2049" max="2049" width="38.42578125" style="6" customWidth="1"/>
    <col min="2050" max="2050" width="14" style="6" customWidth="1"/>
    <col min="2051" max="2051" width="15.5703125" style="6" customWidth="1"/>
    <col min="2052" max="2052" width="13.140625" style="6" customWidth="1"/>
    <col min="2053" max="2053" width="19.42578125" style="6" customWidth="1"/>
    <col min="2054" max="2054" width="18.140625" style="6" customWidth="1"/>
    <col min="2055" max="2055" width="18.5703125" style="6" customWidth="1"/>
    <col min="2056" max="2056" width="27.140625" style="6" customWidth="1"/>
    <col min="2057" max="2057" width="15.5703125" style="6" bestFit="1" customWidth="1"/>
    <col min="2058" max="2304" width="9.140625" style="6"/>
    <col min="2305" max="2305" width="38.42578125" style="6" customWidth="1"/>
    <col min="2306" max="2306" width="14" style="6" customWidth="1"/>
    <col min="2307" max="2307" width="15.5703125" style="6" customWidth="1"/>
    <col min="2308" max="2308" width="13.140625" style="6" customWidth="1"/>
    <col min="2309" max="2309" width="19.42578125" style="6" customWidth="1"/>
    <col min="2310" max="2310" width="18.140625" style="6" customWidth="1"/>
    <col min="2311" max="2311" width="18.5703125" style="6" customWidth="1"/>
    <col min="2312" max="2312" width="27.140625" style="6" customWidth="1"/>
    <col min="2313" max="2313" width="15.5703125" style="6" bestFit="1" customWidth="1"/>
    <col min="2314" max="2560" width="9.140625" style="6"/>
    <col min="2561" max="2561" width="38.42578125" style="6" customWidth="1"/>
    <col min="2562" max="2562" width="14" style="6" customWidth="1"/>
    <col min="2563" max="2563" width="15.5703125" style="6" customWidth="1"/>
    <col min="2564" max="2564" width="13.140625" style="6" customWidth="1"/>
    <col min="2565" max="2565" width="19.42578125" style="6" customWidth="1"/>
    <col min="2566" max="2566" width="18.140625" style="6" customWidth="1"/>
    <col min="2567" max="2567" width="18.5703125" style="6" customWidth="1"/>
    <col min="2568" max="2568" width="27.140625" style="6" customWidth="1"/>
    <col min="2569" max="2569" width="15.5703125" style="6" bestFit="1" customWidth="1"/>
    <col min="2570" max="2816" width="9.140625" style="6"/>
    <col min="2817" max="2817" width="38.42578125" style="6" customWidth="1"/>
    <col min="2818" max="2818" width="14" style="6" customWidth="1"/>
    <col min="2819" max="2819" width="15.5703125" style="6" customWidth="1"/>
    <col min="2820" max="2820" width="13.140625" style="6" customWidth="1"/>
    <col min="2821" max="2821" width="19.42578125" style="6" customWidth="1"/>
    <col min="2822" max="2822" width="18.140625" style="6" customWidth="1"/>
    <col min="2823" max="2823" width="18.5703125" style="6" customWidth="1"/>
    <col min="2824" max="2824" width="27.140625" style="6" customWidth="1"/>
    <col min="2825" max="2825" width="15.5703125" style="6" bestFit="1" customWidth="1"/>
    <col min="2826" max="3072" width="9.140625" style="6"/>
    <col min="3073" max="3073" width="38.42578125" style="6" customWidth="1"/>
    <col min="3074" max="3074" width="14" style="6" customWidth="1"/>
    <col min="3075" max="3075" width="15.5703125" style="6" customWidth="1"/>
    <col min="3076" max="3076" width="13.140625" style="6" customWidth="1"/>
    <col min="3077" max="3077" width="19.42578125" style="6" customWidth="1"/>
    <col min="3078" max="3078" width="18.140625" style="6" customWidth="1"/>
    <col min="3079" max="3079" width="18.5703125" style="6" customWidth="1"/>
    <col min="3080" max="3080" width="27.140625" style="6" customWidth="1"/>
    <col min="3081" max="3081" width="15.5703125" style="6" bestFit="1" customWidth="1"/>
    <col min="3082" max="3328" width="9.140625" style="6"/>
    <col min="3329" max="3329" width="38.42578125" style="6" customWidth="1"/>
    <col min="3330" max="3330" width="14" style="6" customWidth="1"/>
    <col min="3331" max="3331" width="15.5703125" style="6" customWidth="1"/>
    <col min="3332" max="3332" width="13.140625" style="6" customWidth="1"/>
    <col min="3333" max="3333" width="19.42578125" style="6" customWidth="1"/>
    <col min="3334" max="3334" width="18.140625" style="6" customWidth="1"/>
    <col min="3335" max="3335" width="18.5703125" style="6" customWidth="1"/>
    <col min="3336" max="3336" width="27.140625" style="6" customWidth="1"/>
    <col min="3337" max="3337" width="15.5703125" style="6" bestFit="1" customWidth="1"/>
    <col min="3338" max="3584" width="9.140625" style="6"/>
    <col min="3585" max="3585" width="38.42578125" style="6" customWidth="1"/>
    <col min="3586" max="3586" width="14" style="6" customWidth="1"/>
    <col min="3587" max="3587" width="15.5703125" style="6" customWidth="1"/>
    <col min="3588" max="3588" width="13.140625" style="6" customWidth="1"/>
    <col min="3589" max="3589" width="19.42578125" style="6" customWidth="1"/>
    <col min="3590" max="3590" width="18.140625" style="6" customWidth="1"/>
    <col min="3591" max="3591" width="18.5703125" style="6" customWidth="1"/>
    <col min="3592" max="3592" width="27.140625" style="6" customWidth="1"/>
    <col min="3593" max="3593" width="15.5703125" style="6" bestFit="1" customWidth="1"/>
    <col min="3594" max="3840" width="9.140625" style="6"/>
    <col min="3841" max="3841" width="38.42578125" style="6" customWidth="1"/>
    <col min="3842" max="3842" width="14" style="6" customWidth="1"/>
    <col min="3843" max="3843" width="15.5703125" style="6" customWidth="1"/>
    <col min="3844" max="3844" width="13.140625" style="6" customWidth="1"/>
    <col min="3845" max="3845" width="19.42578125" style="6" customWidth="1"/>
    <col min="3846" max="3846" width="18.140625" style="6" customWidth="1"/>
    <col min="3847" max="3847" width="18.5703125" style="6" customWidth="1"/>
    <col min="3848" max="3848" width="27.140625" style="6" customWidth="1"/>
    <col min="3849" max="3849" width="15.5703125" style="6" bestFit="1" customWidth="1"/>
    <col min="3850" max="4096" width="9.140625" style="6"/>
    <col min="4097" max="4097" width="38.42578125" style="6" customWidth="1"/>
    <col min="4098" max="4098" width="14" style="6" customWidth="1"/>
    <col min="4099" max="4099" width="15.5703125" style="6" customWidth="1"/>
    <col min="4100" max="4100" width="13.140625" style="6" customWidth="1"/>
    <col min="4101" max="4101" width="19.42578125" style="6" customWidth="1"/>
    <col min="4102" max="4102" width="18.140625" style="6" customWidth="1"/>
    <col min="4103" max="4103" width="18.5703125" style="6" customWidth="1"/>
    <col min="4104" max="4104" width="27.140625" style="6" customWidth="1"/>
    <col min="4105" max="4105" width="15.5703125" style="6" bestFit="1" customWidth="1"/>
    <col min="4106" max="4352" width="9.140625" style="6"/>
    <col min="4353" max="4353" width="38.42578125" style="6" customWidth="1"/>
    <col min="4354" max="4354" width="14" style="6" customWidth="1"/>
    <col min="4355" max="4355" width="15.5703125" style="6" customWidth="1"/>
    <col min="4356" max="4356" width="13.140625" style="6" customWidth="1"/>
    <col min="4357" max="4357" width="19.42578125" style="6" customWidth="1"/>
    <col min="4358" max="4358" width="18.140625" style="6" customWidth="1"/>
    <col min="4359" max="4359" width="18.5703125" style="6" customWidth="1"/>
    <col min="4360" max="4360" width="27.140625" style="6" customWidth="1"/>
    <col min="4361" max="4361" width="15.5703125" style="6" bestFit="1" customWidth="1"/>
    <col min="4362" max="4608" width="9.140625" style="6"/>
    <col min="4609" max="4609" width="38.42578125" style="6" customWidth="1"/>
    <col min="4610" max="4610" width="14" style="6" customWidth="1"/>
    <col min="4611" max="4611" width="15.5703125" style="6" customWidth="1"/>
    <col min="4612" max="4612" width="13.140625" style="6" customWidth="1"/>
    <col min="4613" max="4613" width="19.42578125" style="6" customWidth="1"/>
    <col min="4614" max="4614" width="18.140625" style="6" customWidth="1"/>
    <col min="4615" max="4615" width="18.5703125" style="6" customWidth="1"/>
    <col min="4616" max="4616" width="27.140625" style="6" customWidth="1"/>
    <col min="4617" max="4617" width="15.5703125" style="6" bestFit="1" customWidth="1"/>
    <col min="4618" max="4864" width="9.140625" style="6"/>
    <col min="4865" max="4865" width="38.42578125" style="6" customWidth="1"/>
    <col min="4866" max="4866" width="14" style="6" customWidth="1"/>
    <col min="4867" max="4867" width="15.5703125" style="6" customWidth="1"/>
    <col min="4868" max="4868" width="13.140625" style="6" customWidth="1"/>
    <col min="4869" max="4869" width="19.42578125" style="6" customWidth="1"/>
    <col min="4870" max="4870" width="18.140625" style="6" customWidth="1"/>
    <col min="4871" max="4871" width="18.5703125" style="6" customWidth="1"/>
    <col min="4872" max="4872" width="27.140625" style="6" customWidth="1"/>
    <col min="4873" max="4873" width="15.5703125" style="6" bestFit="1" customWidth="1"/>
    <col min="4874" max="5120" width="9.140625" style="6"/>
    <col min="5121" max="5121" width="38.42578125" style="6" customWidth="1"/>
    <col min="5122" max="5122" width="14" style="6" customWidth="1"/>
    <col min="5123" max="5123" width="15.5703125" style="6" customWidth="1"/>
    <col min="5124" max="5124" width="13.140625" style="6" customWidth="1"/>
    <col min="5125" max="5125" width="19.42578125" style="6" customWidth="1"/>
    <col min="5126" max="5126" width="18.140625" style="6" customWidth="1"/>
    <col min="5127" max="5127" width="18.5703125" style="6" customWidth="1"/>
    <col min="5128" max="5128" width="27.140625" style="6" customWidth="1"/>
    <col min="5129" max="5129" width="15.5703125" style="6" bestFit="1" customWidth="1"/>
    <col min="5130" max="5376" width="9.140625" style="6"/>
    <col min="5377" max="5377" width="38.42578125" style="6" customWidth="1"/>
    <col min="5378" max="5378" width="14" style="6" customWidth="1"/>
    <col min="5379" max="5379" width="15.5703125" style="6" customWidth="1"/>
    <col min="5380" max="5380" width="13.140625" style="6" customWidth="1"/>
    <col min="5381" max="5381" width="19.42578125" style="6" customWidth="1"/>
    <col min="5382" max="5382" width="18.140625" style="6" customWidth="1"/>
    <col min="5383" max="5383" width="18.5703125" style="6" customWidth="1"/>
    <col min="5384" max="5384" width="27.140625" style="6" customWidth="1"/>
    <col min="5385" max="5385" width="15.5703125" style="6" bestFit="1" customWidth="1"/>
    <col min="5386" max="5632" width="9.140625" style="6"/>
    <col min="5633" max="5633" width="38.42578125" style="6" customWidth="1"/>
    <col min="5634" max="5634" width="14" style="6" customWidth="1"/>
    <col min="5635" max="5635" width="15.5703125" style="6" customWidth="1"/>
    <col min="5636" max="5636" width="13.140625" style="6" customWidth="1"/>
    <col min="5637" max="5637" width="19.42578125" style="6" customWidth="1"/>
    <col min="5638" max="5638" width="18.140625" style="6" customWidth="1"/>
    <col min="5639" max="5639" width="18.5703125" style="6" customWidth="1"/>
    <col min="5640" max="5640" width="27.140625" style="6" customWidth="1"/>
    <col min="5641" max="5641" width="15.5703125" style="6" bestFit="1" customWidth="1"/>
    <col min="5642" max="5888" width="9.140625" style="6"/>
    <col min="5889" max="5889" width="38.42578125" style="6" customWidth="1"/>
    <col min="5890" max="5890" width="14" style="6" customWidth="1"/>
    <col min="5891" max="5891" width="15.5703125" style="6" customWidth="1"/>
    <col min="5892" max="5892" width="13.140625" style="6" customWidth="1"/>
    <col min="5893" max="5893" width="19.42578125" style="6" customWidth="1"/>
    <col min="5894" max="5894" width="18.140625" style="6" customWidth="1"/>
    <col min="5895" max="5895" width="18.5703125" style="6" customWidth="1"/>
    <col min="5896" max="5896" width="27.140625" style="6" customWidth="1"/>
    <col min="5897" max="5897" width="15.5703125" style="6" bestFit="1" customWidth="1"/>
    <col min="5898" max="6144" width="9.140625" style="6"/>
    <col min="6145" max="6145" width="38.42578125" style="6" customWidth="1"/>
    <col min="6146" max="6146" width="14" style="6" customWidth="1"/>
    <col min="6147" max="6147" width="15.5703125" style="6" customWidth="1"/>
    <col min="6148" max="6148" width="13.140625" style="6" customWidth="1"/>
    <col min="6149" max="6149" width="19.42578125" style="6" customWidth="1"/>
    <col min="6150" max="6150" width="18.140625" style="6" customWidth="1"/>
    <col min="6151" max="6151" width="18.5703125" style="6" customWidth="1"/>
    <col min="6152" max="6152" width="27.140625" style="6" customWidth="1"/>
    <col min="6153" max="6153" width="15.5703125" style="6" bestFit="1" customWidth="1"/>
    <col min="6154" max="6400" width="9.140625" style="6"/>
    <col min="6401" max="6401" width="38.42578125" style="6" customWidth="1"/>
    <col min="6402" max="6402" width="14" style="6" customWidth="1"/>
    <col min="6403" max="6403" width="15.5703125" style="6" customWidth="1"/>
    <col min="6404" max="6404" width="13.140625" style="6" customWidth="1"/>
    <col min="6405" max="6405" width="19.42578125" style="6" customWidth="1"/>
    <col min="6406" max="6406" width="18.140625" style="6" customWidth="1"/>
    <col min="6407" max="6407" width="18.5703125" style="6" customWidth="1"/>
    <col min="6408" max="6408" width="27.140625" style="6" customWidth="1"/>
    <col min="6409" max="6409" width="15.5703125" style="6" bestFit="1" customWidth="1"/>
    <col min="6410" max="6656" width="9.140625" style="6"/>
    <col min="6657" max="6657" width="38.42578125" style="6" customWidth="1"/>
    <col min="6658" max="6658" width="14" style="6" customWidth="1"/>
    <col min="6659" max="6659" width="15.5703125" style="6" customWidth="1"/>
    <col min="6660" max="6660" width="13.140625" style="6" customWidth="1"/>
    <col min="6661" max="6661" width="19.42578125" style="6" customWidth="1"/>
    <col min="6662" max="6662" width="18.140625" style="6" customWidth="1"/>
    <col min="6663" max="6663" width="18.5703125" style="6" customWidth="1"/>
    <col min="6664" max="6664" width="27.140625" style="6" customWidth="1"/>
    <col min="6665" max="6665" width="15.5703125" style="6" bestFit="1" customWidth="1"/>
    <col min="6666" max="6912" width="9.140625" style="6"/>
    <col min="6913" max="6913" width="38.42578125" style="6" customWidth="1"/>
    <col min="6914" max="6914" width="14" style="6" customWidth="1"/>
    <col min="6915" max="6915" width="15.5703125" style="6" customWidth="1"/>
    <col min="6916" max="6916" width="13.140625" style="6" customWidth="1"/>
    <col min="6917" max="6917" width="19.42578125" style="6" customWidth="1"/>
    <col min="6918" max="6918" width="18.140625" style="6" customWidth="1"/>
    <col min="6919" max="6919" width="18.5703125" style="6" customWidth="1"/>
    <col min="6920" max="6920" width="27.140625" style="6" customWidth="1"/>
    <col min="6921" max="6921" width="15.5703125" style="6" bestFit="1" customWidth="1"/>
    <col min="6922" max="7168" width="9.140625" style="6"/>
    <col min="7169" max="7169" width="38.42578125" style="6" customWidth="1"/>
    <col min="7170" max="7170" width="14" style="6" customWidth="1"/>
    <col min="7171" max="7171" width="15.5703125" style="6" customWidth="1"/>
    <col min="7172" max="7172" width="13.140625" style="6" customWidth="1"/>
    <col min="7173" max="7173" width="19.42578125" style="6" customWidth="1"/>
    <col min="7174" max="7174" width="18.140625" style="6" customWidth="1"/>
    <col min="7175" max="7175" width="18.5703125" style="6" customWidth="1"/>
    <col min="7176" max="7176" width="27.140625" style="6" customWidth="1"/>
    <col min="7177" max="7177" width="15.5703125" style="6" bestFit="1" customWidth="1"/>
    <col min="7178" max="7424" width="9.140625" style="6"/>
    <col min="7425" max="7425" width="38.42578125" style="6" customWidth="1"/>
    <col min="7426" max="7426" width="14" style="6" customWidth="1"/>
    <col min="7427" max="7427" width="15.5703125" style="6" customWidth="1"/>
    <col min="7428" max="7428" width="13.140625" style="6" customWidth="1"/>
    <col min="7429" max="7429" width="19.42578125" style="6" customWidth="1"/>
    <col min="7430" max="7430" width="18.140625" style="6" customWidth="1"/>
    <col min="7431" max="7431" width="18.5703125" style="6" customWidth="1"/>
    <col min="7432" max="7432" width="27.140625" style="6" customWidth="1"/>
    <col min="7433" max="7433" width="15.5703125" style="6" bestFit="1" customWidth="1"/>
    <col min="7434" max="7680" width="9.140625" style="6"/>
    <col min="7681" max="7681" width="38.42578125" style="6" customWidth="1"/>
    <col min="7682" max="7682" width="14" style="6" customWidth="1"/>
    <col min="7683" max="7683" width="15.5703125" style="6" customWidth="1"/>
    <col min="7684" max="7684" width="13.140625" style="6" customWidth="1"/>
    <col min="7685" max="7685" width="19.42578125" style="6" customWidth="1"/>
    <col min="7686" max="7686" width="18.140625" style="6" customWidth="1"/>
    <col min="7687" max="7687" width="18.5703125" style="6" customWidth="1"/>
    <col min="7688" max="7688" width="27.140625" style="6" customWidth="1"/>
    <col min="7689" max="7689" width="15.5703125" style="6" bestFit="1" customWidth="1"/>
    <col min="7690" max="7936" width="9.140625" style="6"/>
    <col min="7937" max="7937" width="38.42578125" style="6" customWidth="1"/>
    <col min="7938" max="7938" width="14" style="6" customWidth="1"/>
    <col min="7939" max="7939" width="15.5703125" style="6" customWidth="1"/>
    <col min="7940" max="7940" width="13.140625" style="6" customWidth="1"/>
    <col min="7941" max="7941" width="19.42578125" style="6" customWidth="1"/>
    <col min="7942" max="7942" width="18.140625" style="6" customWidth="1"/>
    <col min="7943" max="7943" width="18.5703125" style="6" customWidth="1"/>
    <col min="7944" max="7944" width="27.140625" style="6" customWidth="1"/>
    <col min="7945" max="7945" width="15.5703125" style="6" bestFit="1" customWidth="1"/>
    <col min="7946" max="8192" width="9.140625" style="6"/>
    <col min="8193" max="8193" width="38.42578125" style="6" customWidth="1"/>
    <col min="8194" max="8194" width="14" style="6" customWidth="1"/>
    <col min="8195" max="8195" width="15.5703125" style="6" customWidth="1"/>
    <col min="8196" max="8196" width="13.140625" style="6" customWidth="1"/>
    <col min="8197" max="8197" width="19.42578125" style="6" customWidth="1"/>
    <col min="8198" max="8198" width="18.140625" style="6" customWidth="1"/>
    <col min="8199" max="8199" width="18.5703125" style="6" customWidth="1"/>
    <col min="8200" max="8200" width="27.140625" style="6" customWidth="1"/>
    <col min="8201" max="8201" width="15.5703125" style="6" bestFit="1" customWidth="1"/>
    <col min="8202" max="8448" width="9.140625" style="6"/>
    <col min="8449" max="8449" width="38.42578125" style="6" customWidth="1"/>
    <col min="8450" max="8450" width="14" style="6" customWidth="1"/>
    <col min="8451" max="8451" width="15.5703125" style="6" customWidth="1"/>
    <col min="8452" max="8452" width="13.140625" style="6" customWidth="1"/>
    <col min="8453" max="8453" width="19.42578125" style="6" customWidth="1"/>
    <col min="8454" max="8454" width="18.140625" style="6" customWidth="1"/>
    <col min="8455" max="8455" width="18.5703125" style="6" customWidth="1"/>
    <col min="8456" max="8456" width="27.140625" style="6" customWidth="1"/>
    <col min="8457" max="8457" width="15.5703125" style="6" bestFit="1" customWidth="1"/>
    <col min="8458" max="8704" width="9.140625" style="6"/>
    <col min="8705" max="8705" width="38.42578125" style="6" customWidth="1"/>
    <col min="8706" max="8706" width="14" style="6" customWidth="1"/>
    <col min="8707" max="8707" width="15.5703125" style="6" customWidth="1"/>
    <col min="8708" max="8708" width="13.140625" style="6" customWidth="1"/>
    <col min="8709" max="8709" width="19.42578125" style="6" customWidth="1"/>
    <col min="8710" max="8710" width="18.140625" style="6" customWidth="1"/>
    <col min="8711" max="8711" width="18.5703125" style="6" customWidth="1"/>
    <col min="8712" max="8712" width="27.140625" style="6" customWidth="1"/>
    <col min="8713" max="8713" width="15.5703125" style="6" bestFit="1" customWidth="1"/>
    <col min="8714" max="8960" width="9.140625" style="6"/>
    <col min="8961" max="8961" width="38.42578125" style="6" customWidth="1"/>
    <col min="8962" max="8962" width="14" style="6" customWidth="1"/>
    <col min="8963" max="8963" width="15.5703125" style="6" customWidth="1"/>
    <col min="8964" max="8964" width="13.140625" style="6" customWidth="1"/>
    <col min="8965" max="8965" width="19.42578125" style="6" customWidth="1"/>
    <col min="8966" max="8966" width="18.140625" style="6" customWidth="1"/>
    <col min="8967" max="8967" width="18.5703125" style="6" customWidth="1"/>
    <col min="8968" max="8968" width="27.140625" style="6" customWidth="1"/>
    <col min="8969" max="8969" width="15.5703125" style="6" bestFit="1" customWidth="1"/>
    <col min="8970" max="9216" width="9.140625" style="6"/>
    <col min="9217" max="9217" width="38.42578125" style="6" customWidth="1"/>
    <col min="9218" max="9218" width="14" style="6" customWidth="1"/>
    <col min="9219" max="9219" width="15.5703125" style="6" customWidth="1"/>
    <col min="9220" max="9220" width="13.140625" style="6" customWidth="1"/>
    <col min="9221" max="9221" width="19.42578125" style="6" customWidth="1"/>
    <col min="9222" max="9222" width="18.140625" style="6" customWidth="1"/>
    <col min="9223" max="9223" width="18.5703125" style="6" customWidth="1"/>
    <col min="9224" max="9224" width="27.140625" style="6" customWidth="1"/>
    <col min="9225" max="9225" width="15.5703125" style="6" bestFit="1" customWidth="1"/>
    <col min="9226" max="9472" width="9.140625" style="6"/>
    <col min="9473" max="9473" width="38.42578125" style="6" customWidth="1"/>
    <col min="9474" max="9474" width="14" style="6" customWidth="1"/>
    <col min="9475" max="9475" width="15.5703125" style="6" customWidth="1"/>
    <col min="9476" max="9476" width="13.140625" style="6" customWidth="1"/>
    <col min="9477" max="9477" width="19.42578125" style="6" customWidth="1"/>
    <col min="9478" max="9478" width="18.140625" style="6" customWidth="1"/>
    <col min="9479" max="9479" width="18.5703125" style="6" customWidth="1"/>
    <col min="9480" max="9480" width="27.140625" style="6" customWidth="1"/>
    <col min="9481" max="9481" width="15.5703125" style="6" bestFit="1" customWidth="1"/>
    <col min="9482" max="9728" width="9.140625" style="6"/>
    <col min="9729" max="9729" width="38.42578125" style="6" customWidth="1"/>
    <col min="9730" max="9730" width="14" style="6" customWidth="1"/>
    <col min="9731" max="9731" width="15.5703125" style="6" customWidth="1"/>
    <col min="9732" max="9732" width="13.140625" style="6" customWidth="1"/>
    <col min="9733" max="9733" width="19.42578125" style="6" customWidth="1"/>
    <col min="9734" max="9734" width="18.140625" style="6" customWidth="1"/>
    <col min="9735" max="9735" width="18.5703125" style="6" customWidth="1"/>
    <col min="9736" max="9736" width="27.140625" style="6" customWidth="1"/>
    <col min="9737" max="9737" width="15.5703125" style="6" bestFit="1" customWidth="1"/>
    <col min="9738" max="9984" width="9.140625" style="6"/>
    <col min="9985" max="9985" width="38.42578125" style="6" customWidth="1"/>
    <col min="9986" max="9986" width="14" style="6" customWidth="1"/>
    <col min="9987" max="9987" width="15.5703125" style="6" customWidth="1"/>
    <col min="9988" max="9988" width="13.140625" style="6" customWidth="1"/>
    <col min="9989" max="9989" width="19.42578125" style="6" customWidth="1"/>
    <col min="9990" max="9990" width="18.140625" style="6" customWidth="1"/>
    <col min="9991" max="9991" width="18.5703125" style="6" customWidth="1"/>
    <col min="9992" max="9992" width="27.140625" style="6" customWidth="1"/>
    <col min="9993" max="9993" width="15.5703125" style="6" bestFit="1" customWidth="1"/>
    <col min="9994" max="10240" width="9.140625" style="6"/>
    <col min="10241" max="10241" width="38.42578125" style="6" customWidth="1"/>
    <col min="10242" max="10242" width="14" style="6" customWidth="1"/>
    <col min="10243" max="10243" width="15.5703125" style="6" customWidth="1"/>
    <col min="10244" max="10244" width="13.140625" style="6" customWidth="1"/>
    <col min="10245" max="10245" width="19.42578125" style="6" customWidth="1"/>
    <col min="10246" max="10246" width="18.140625" style="6" customWidth="1"/>
    <col min="10247" max="10247" width="18.5703125" style="6" customWidth="1"/>
    <col min="10248" max="10248" width="27.140625" style="6" customWidth="1"/>
    <col min="10249" max="10249" width="15.5703125" style="6" bestFit="1" customWidth="1"/>
    <col min="10250" max="10496" width="9.140625" style="6"/>
    <col min="10497" max="10497" width="38.42578125" style="6" customWidth="1"/>
    <col min="10498" max="10498" width="14" style="6" customWidth="1"/>
    <col min="10499" max="10499" width="15.5703125" style="6" customWidth="1"/>
    <col min="10500" max="10500" width="13.140625" style="6" customWidth="1"/>
    <col min="10501" max="10501" width="19.42578125" style="6" customWidth="1"/>
    <col min="10502" max="10502" width="18.140625" style="6" customWidth="1"/>
    <col min="10503" max="10503" width="18.5703125" style="6" customWidth="1"/>
    <col min="10504" max="10504" width="27.140625" style="6" customWidth="1"/>
    <col min="10505" max="10505" width="15.5703125" style="6" bestFit="1" customWidth="1"/>
    <col min="10506" max="10752" width="9.140625" style="6"/>
    <col min="10753" max="10753" width="38.42578125" style="6" customWidth="1"/>
    <col min="10754" max="10754" width="14" style="6" customWidth="1"/>
    <col min="10755" max="10755" width="15.5703125" style="6" customWidth="1"/>
    <col min="10756" max="10756" width="13.140625" style="6" customWidth="1"/>
    <col min="10757" max="10757" width="19.42578125" style="6" customWidth="1"/>
    <col min="10758" max="10758" width="18.140625" style="6" customWidth="1"/>
    <col min="10759" max="10759" width="18.5703125" style="6" customWidth="1"/>
    <col min="10760" max="10760" width="27.140625" style="6" customWidth="1"/>
    <col min="10761" max="10761" width="15.5703125" style="6" bestFit="1" customWidth="1"/>
    <col min="10762" max="11008" width="9.140625" style="6"/>
    <col min="11009" max="11009" width="38.42578125" style="6" customWidth="1"/>
    <col min="11010" max="11010" width="14" style="6" customWidth="1"/>
    <col min="11011" max="11011" width="15.5703125" style="6" customWidth="1"/>
    <col min="11012" max="11012" width="13.140625" style="6" customWidth="1"/>
    <col min="11013" max="11013" width="19.42578125" style="6" customWidth="1"/>
    <col min="11014" max="11014" width="18.140625" style="6" customWidth="1"/>
    <col min="11015" max="11015" width="18.5703125" style="6" customWidth="1"/>
    <col min="11016" max="11016" width="27.140625" style="6" customWidth="1"/>
    <col min="11017" max="11017" width="15.5703125" style="6" bestFit="1" customWidth="1"/>
    <col min="11018" max="11264" width="9.140625" style="6"/>
    <col min="11265" max="11265" width="38.42578125" style="6" customWidth="1"/>
    <col min="11266" max="11266" width="14" style="6" customWidth="1"/>
    <col min="11267" max="11267" width="15.5703125" style="6" customWidth="1"/>
    <col min="11268" max="11268" width="13.140625" style="6" customWidth="1"/>
    <col min="11269" max="11269" width="19.42578125" style="6" customWidth="1"/>
    <col min="11270" max="11270" width="18.140625" style="6" customWidth="1"/>
    <col min="11271" max="11271" width="18.5703125" style="6" customWidth="1"/>
    <col min="11272" max="11272" width="27.140625" style="6" customWidth="1"/>
    <col min="11273" max="11273" width="15.5703125" style="6" bestFit="1" customWidth="1"/>
    <col min="11274" max="11520" width="9.140625" style="6"/>
    <col min="11521" max="11521" width="38.42578125" style="6" customWidth="1"/>
    <col min="11522" max="11522" width="14" style="6" customWidth="1"/>
    <col min="11523" max="11523" width="15.5703125" style="6" customWidth="1"/>
    <col min="11524" max="11524" width="13.140625" style="6" customWidth="1"/>
    <col min="11525" max="11525" width="19.42578125" style="6" customWidth="1"/>
    <col min="11526" max="11526" width="18.140625" style="6" customWidth="1"/>
    <col min="11527" max="11527" width="18.5703125" style="6" customWidth="1"/>
    <col min="11528" max="11528" width="27.140625" style="6" customWidth="1"/>
    <col min="11529" max="11529" width="15.5703125" style="6" bestFit="1" customWidth="1"/>
    <col min="11530" max="11776" width="9.140625" style="6"/>
    <col min="11777" max="11777" width="38.42578125" style="6" customWidth="1"/>
    <col min="11778" max="11778" width="14" style="6" customWidth="1"/>
    <col min="11779" max="11779" width="15.5703125" style="6" customWidth="1"/>
    <col min="11780" max="11780" width="13.140625" style="6" customWidth="1"/>
    <col min="11781" max="11781" width="19.42578125" style="6" customWidth="1"/>
    <col min="11782" max="11782" width="18.140625" style="6" customWidth="1"/>
    <col min="11783" max="11783" width="18.5703125" style="6" customWidth="1"/>
    <col min="11784" max="11784" width="27.140625" style="6" customWidth="1"/>
    <col min="11785" max="11785" width="15.5703125" style="6" bestFit="1" customWidth="1"/>
    <col min="11786" max="12032" width="9.140625" style="6"/>
    <col min="12033" max="12033" width="38.42578125" style="6" customWidth="1"/>
    <col min="12034" max="12034" width="14" style="6" customWidth="1"/>
    <col min="12035" max="12035" width="15.5703125" style="6" customWidth="1"/>
    <col min="12036" max="12036" width="13.140625" style="6" customWidth="1"/>
    <col min="12037" max="12037" width="19.42578125" style="6" customWidth="1"/>
    <col min="12038" max="12038" width="18.140625" style="6" customWidth="1"/>
    <col min="12039" max="12039" width="18.5703125" style="6" customWidth="1"/>
    <col min="12040" max="12040" width="27.140625" style="6" customWidth="1"/>
    <col min="12041" max="12041" width="15.5703125" style="6" bestFit="1" customWidth="1"/>
    <col min="12042" max="12288" width="9.140625" style="6"/>
    <col min="12289" max="12289" width="38.42578125" style="6" customWidth="1"/>
    <col min="12290" max="12290" width="14" style="6" customWidth="1"/>
    <col min="12291" max="12291" width="15.5703125" style="6" customWidth="1"/>
    <col min="12292" max="12292" width="13.140625" style="6" customWidth="1"/>
    <col min="12293" max="12293" width="19.42578125" style="6" customWidth="1"/>
    <col min="12294" max="12294" width="18.140625" style="6" customWidth="1"/>
    <col min="12295" max="12295" width="18.5703125" style="6" customWidth="1"/>
    <col min="12296" max="12296" width="27.140625" style="6" customWidth="1"/>
    <col min="12297" max="12297" width="15.5703125" style="6" bestFit="1" customWidth="1"/>
    <col min="12298" max="12544" width="9.140625" style="6"/>
    <col min="12545" max="12545" width="38.42578125" style="6" customWidth="1"/>
    <col min="12546" max="12546" width="14" style="6" customWidth="1"/>
    <col min="12547" max="12547" width="15.5703125" style="6" customWidth="1"/>
    <col min="12548" max="12548" width="13.140625" style="6" customWidth="1"/>
    <col min="12549" max="12549" width="19.42578125" style="6" customWidth="1"/>
    <col min="12550" max="12550" width="18.140625" style="6" customWidth="1"/>
    <col min="12551" max="12551" width="18.5703125" style="6" customWidth="1"/>
    <col min="12552" max="12552" width="27.140625" style="6" customWidth="1"/>
    <col min="12553" max="12553" width="15.5703125" style="6" bestFit="1" customWidth="1"/>
    <col min="12554" max="12800" width="9.140625" style="6"/>
    <col min="12801" max="12801" width="38.42578125" style="6" customWidth="1"/>
    <col min="12802" max="12802" width="14" style="6" customWidth="1"/>
    <col min="12803" max="12803" width="15.5703125" style="6" customWidth="1"/>
    <col min="12804" max="12804" width="13.140625" style="6" customWidth="1"/>
    <col min="12805" max="12805" width="19.42578125" style="6" customWidth="1"/>
    <col min="12806" max="12806" width="18.140625" style="6" customWidth="1"/>
    <col min="12807" max="12807" width="18.5703125" style="6" customWidth="1"/>
    <col min="12808" max="12808" width="27.140625" style="6" customWidth="1"/>
    <col min="12809" max="12809" width="15.5703125" style="6" bestFit="1" customWidth="1"/>
    <col min="12810" max="13056" width="9.140625" style="6"/>
    <col min="13057" max="13057" width="38.42578125" style="6" customWidth="1"/>
    <col min="13058" max="13058" width="14" style="6" customWidth="1"/>
    <col min="13059" max="13059" width="15.5703125" style="6" customWidth="1"/>
    <col min="13060" max="13060" width="13.140625" style="6" customWidth="1"/>
    <col min="13061" max="13061" width="19.42578125" style="6" customWidth="1"/>
    <col min="13062" max="13062" width="18.140625" style="6" customWidth="1"/>
    <col min="13063" max="13063" width="18.5703125" style="6" customWidth="1"/>
    <col min="13064" max="13064" width="27.140625" style="6" customWidth="1"/>
    <col min="13065" max="13065" width="15.5703125" style="6" bestFit="1" customWidth="1"/>
    <col min="13066" max="13312" width="9.140625" style="6"/>
    <col min="13313" max="13313" width="38.42578125" style="6" customWidth="1"/>
    <col min="13314" max="13314" width="14" style="6" customWidth="1"/>
    <col min="13315" max="13315" width="15.5703125" style="6" customWidth="1"/>
    <col min="13316" max="13316" width="13.140625" style="6" customWidth="1"/>
    <col min="13317" max="13317" width="19.42578125" style="6" customWidth="1"/>
    <col min="13318" max="13318" width="18.140625" style="6" customWidth="1"/>
    <col min="13319" max="13319" width="18.5703125" style="6" customWidth="1"/>
    <col min="13320" max="13320" width="27.140625" style="6" customWidth="1"/>
    <col min="13321" max="13321" width="15.5703125" style="6" bestFit="1" customWidth="1"/>
    <col min="13322" max="13568" width="9.140625" style="6"/>
    <col min="13569" max="13569" width="38.42578125" style="6" customWidth="1"/>
    <col min="13570" max="13570" width="14" style="6" customWidth="1"/>
    <col min="13571" max="13571" width="15.5703125" style="6" customWidth="1"/>
    <col min="13572" max="13572" width="13.140625" style="6" customWidth="1"/>
    <col min="13573" max="13573" width="19.42578125" style="6" customWidth="1"/>
    <col min="13574" max="13574" width="18.140625" style="6" customWidth="1"/>
    <col min="13575" max="13575" width="18.5703125" style="6" customWidth="1"/>
    <col min="13576" max="13576" width="27.140625" style="6" customWidth="1"/>
    <col min="13577" max="13577" width="15.5703125" style="6" bestFit="1" customWidth="1"/>
    <col min="13578" max="13824" width="9.140625" style="6"/>
    <col min="13825" max="13825" width="38.42578125" style="6" customWidth="1"/>
    <col min="13826" max="13826" width="14" style="6" customWidth="1"/>
    <col min="13827" max="13827" width="15.5703125" style="6" customWidth="1"/>
    <col min="13828" max="13828" width="13.140625" style="6" customWidth="1"/>
    <col min="13829" max="13829" width="19.42578125" style="6" customWidth="1"/>
    <col min="13830" max="13830" width="18.140625" style="6" customWidth="1"/>
    <col min="13831" max="13831" width="18.5703125" style="6" customWidth="1"/>
    <col min="13832" max="13832" width="27.140625" style="6" customWidth="1"/>
    <col min="13833" max="13833" width="15.5703125" style="6" bestFit="1" customWidth="1"/>
    <col min="13834" max="14080" width="9.140625" style="6"/>
    <col min="14081" max="14081" width="38.42578125" style="6" customWidth="1"/>
    <col min="14082" max="14082" width="14" style="6" customWidth="1"/>
    <col min="14083" max="14083" width="15.5703125" style="6" customWidth="1"/>
    <col min="14084" max="14084" width="13.140625" style="6" customWidth="1"/>
    <col min="14085" max="14085" width="19.42578125" style="6" customWidth="1"/>
    <col min="14086" max="14086" width="18.140625" style="6" customWidth="1"/>
    <col min="14087" max="14087" width="18.5703125" style="6" customWidth="1"/>
    <col min="14088" max="14088" width="27.140625" style="6" customWidth="1"/>
    <col min="14089" max="14089" width="15.5703125" style="6" bestFit="1" customWidth="1"/>
    <col min="14090" max="14336" width="9.140625" style="6"/>
    <col min="14337" max="14337" width="38.42578125" style="6" customWidth="1"/>
    <col min="14338" max="14338" width="14" style="6" customWidth="1"/>
    <col min="14339" max="14339" width="15.5703125" style="6" customWidth="1"/>
    <col min="14340" max="14340" width="13.140625" style="6" customWidth="1"/>
    <col min="14341" max="14341" width="19.42578125" style="6" customWidth="1"/>
    <col min="14342" max="14342" width="18.140625" style="6" customWidth="1"/>
    <col min="14343" max="14343" width="18.5703125" style="6" customWidth="1"/>
    <col min="14344" max="14344" width="27.140625" style="6" customWidth="1"/>
    <col min="14345" max="14345" width="15.5703125" style="6" bestFit="1" customWidth="1"/>
    <col min="14346" max="14592" width="9.140625" style="6"/>
    <col min="14593" max="14593" width="38.42578125" style="6" customWidth="1"/>
    <col min="14594" max="14594" width="14" style="6" customWidth="1"/>
    <col min="14595" max="14595" width="15.5703125" style="6" customWidth="1"/>
    <col min="14596" max="14596" width="13.140625" style="6" customWidth="1"/>
    <col min="14597" max="14597" width="19.42578125" style="6" customWidth="1"/>
    <col min="14598" max="14598" width="18.140625" style="6" customWidth="1"/>
    <col min="14599" max="14599" width="18.5703125" style="6" customWidth="1"/>
    <col min="14600" max="14600" width="27.140625" style="6" customWidth="1"/>
    <col min="14601" max="14601" width="15.5703125" style="6" bestFit="1" customWidth="1"/>
    <col min="14602" max="14848" width="9.140625" style="6"/>
    <col min="14849" max="14849" width="38.42578125" style="6" customWidth="1"/>
    <col min="14850" max="14850" width="14" style="6" customWidth="1"/>
    <col min="14851" max="14851" width="15.5703125" style="6" customWidth="1"/>
    <col min="14852" max="14852" width="13.140625" style="6" customWidth="1"/>
    <col min="14853" max="14853" width="19.42578125" style="6" customWidth="1"/>
    <col min="14854" max="14854" width="18.140625" style="6" customWidth="1"/>
    <col min="14855" max="14855" width="18.5703125" style="6" customWidth="1"/>
    <col min="14856" max="14856" width="27.140625" style="6" customWidth="1"/>
    <col min="14857" max="14857" width="15.5703125" style="6" bestFit="1" customWidth="1"/>
    <col min="14858" max="15104" width="9.140625" style="6"/>
    <col min="15105" max="15105" width="38.42578125" style="6" customWidth="1"/>
    <col min="15106" max="15106" width="14" style="6" customWidth="1"/>
    <col min="15107" max="15107" width="15.5703125" style="6" customWidth="1"/>
    <col min="15108" max="15108" width="13.140625" style="6" customWidth="1"/>
    <col min="15109" max="15109" width="19.42578125" style="6" customWidth="1"/>
    <col min="15110" max="15110" width="18.140625" style="6" customWidth="1"/>
    <col min="15111" max="15111" width="18.5703125" style="6" customWidth="1"/>
    <col min="15112" max="15112" width="27.140625" style="6" customWidth="1"/>
    <col min="15113" max="15113" width="15.5703125" style="6" bestFit="1" customWidth="1"/>
    <col min="15114" max="15360" width="9.140625" style="6"/>
    <col min="15361" max="15361" width="38.42578125" style="6" customWidth="1"/>
    <col min="15362" max="15362" width="14" style="6" customWidth="1"/>
    <col min="15363" max="15363" width="15.5703125" style="6" customWidth="1"/>
    <col min="15364" max="15364" width="13.140625" style="6" customWidth="1"/>
    <col min="15365" max="15365" width="19.42578125" style="6" customWidth="1"/>
    <col min="15366" max="15366" width="18.140625" style="6" customWidth="1"/>
    <col min="15367" max="15367" width="18.5703125" style="6" customWidth="1"/>
    <col min="15368" max="15368" width="27.140625" style="6" customWidth="1"/>
    <col min="15369" max="15369" width="15.5703125" style="6" bestFit="1" customWidth="1"/>
    <col min="15370" max="15616" width="9.140625" style="6"/>
    <col min="15617" max="15617" width="38.42578125" style="6" customWidth="1"/>
    <col min="15618" max="15618" width="14" style="6" customWidth="1"/>
    <col min="15619" max="15619" width="15.5703125" style="6" customWidth="1"/>
    <col min="15620" max="15620" width="13.140625" style="6" customWidth="1"/>
    <col min="15621" max="15621" width="19.42578125" style="6" customWidth="1"/>
    <col min="15622" max="15622" width="18.140625" style="6" customWidth="1"/>
    <col min="15623" max="15623" width="18.5703125" style="6" customWidth="1"/>
    <col min="15624" max="15624" width="27.140625" style="6" customWidth="1"/>
    <col min="15625" max="15625" width="15.5703125" style="6" bestFit="1" customWidth="1"/>
    <col min="15626" max="15872" width="9.140625" style="6"/>
    <col min="15873" max="15873" width="38.42578125" style="6" customWidth="1"/>
    <col min="15874" max="15874" width="14" style="6" customWidth="1"/>
    <col min="15875" max="15875" width="15.5703125" style="6" customWidth="1"/>
    <col min="15876" max="15876" width="13.140625" style="6" customWidth="1"/>
    <col min="15877" max="15877" width="19.42578125" style="6" customWidth="1"/>
    <col min="15878" max="15878" width="18.140625" style="6" customWidth="1"/>
    <col min="15879" max="15879" width="18.5703125" style="6" customWidth="1"/>
    <col min="15880" max="15880" width="27.140625" style="6" customWidth="1"/>
    <col min="15881" max="15881" width="15.5703125" style="6" bestFit="1" customWidth="1"/>
    <col min="15882" max="16128" width="9.140625" style="6"/>
    <col min="16129" max="16129" width="38.42578125" style="6" customWidth="1"/>
    <col min="16130" max="16130" width="14" style="6" customWidth="1"/>
    <col min="16131" max="16131" width="15.5703125" style="6" customWidth="1"/>
    <col min="16132" max="16132" width="13.140625" style="6" customWidth="1"/>
    <col min="16133" max="16133" width="19.42578125" style="6" customWidth="1"/>
    <col min="16134" max="16134" width="18.140625" style="6" customWidth="1"/>
    <col min="16135" max="16135" width="18.5703125" style="6" customWidth="1"/>
    <col min="16136" max="16136" width="27.140625" style="6" customWidth="1"/>
    <col min="16137" max="16137" width="15.5703125" style="6" bestFit="1" customWidth="1"/>
    <col min="16138" max="16384" width="9.140625" style="6"/>
  </cols>
  <sheetData>
    <row r="1" spans="1:32" ht="15" customHeight="1" x14ac:dyDescent="0.3">
      <c r="A1" s="38"/>
      <c r="B1" s="46"/>
      <c r="C1" s="106" t="s">
        <v>61</v>
      </c>
      <c r="D1" s="106"/>
    </row>
    <row r="2" spans="1:32" ht="20.25" customHeight="1" x14ac:dyDescent="0.3">
      <c r="A2" s="38"/>
      <c r="B2" s="107" t="s">
        <v>62</v>
      </c>
      <c r="C2" s="107"/>
      <c r="D2" s="107"/>
    </row>
    <row r="3" spans="1:32" ht="18" customHeight="1" x14ac:dyDescent="0.3">
      <c r="A3" s="38"/>
      <c r="B3" s="46"/>
      <c r="C3" s="107" t="s">
        <v>13</v>
      </c>
      <c r="D3" s="107"/>
    </row>
    <row r="4" spans="1:32" ht="17.25" x14ac:dyDescent="0.3">
      <c r="A4" s="38"/>
      <c r="B4" s="46"/>
      <c r="C4" s="46"/>
      <c r="D4" s="46"/>
    </row>
    <row r="5" spans="1:32" ht="95.25" customHeight="1" x14ac:dyDescent="0.25">
      <c r="A5" s="105" t="s">
        <v>92</v>
      </c>
      <c r="B5" s="105"/>
      <c r="C5" s="105"/>
      <c r="D5" s="105"/>
    </row>
    <row r="6" spans="1:32" ht="17.25" x14ac:dyDescent="0.3">
      <c r="A6" s="40"/>
      <c r="B6" s="47"/>
      <c r="C6" s="103" t="s">
        <v>83</v>
      </c>
      <c r="D6" s="103"/>
      <c r="F6" s="4"/>
      <c r="G6" s="3"/>
      <c r="N6" s="5"/>
      <c r="AF6" s="6"/>
    </row>
    <row r="7" spans="1:32" ht="55.5" customHeight="1" x14ac:dyDescent="0.25">
      <c r="A7" s="104" t="s">
        <v>14</v>
      </c>
      <c r="B7" s="104" t="s">
        <v>82</v>
      </c>
      <c r="C7" s="104"/>
      <c r="D7" s="104"/>
      <c r="F7" s="4"/>
      <c r="G7" s="3"/>
      <c r="N7" s="5"/>
      <c r="AF7" s="6"/>
    </row>
    <row r="8" spans="1:32" s="10" customFormat="1" ht="34.5" customHeight="1" x14ac:dyDescent="0.25">
      <c r="A8" s="104"/>
      <c r="B8" s="48" t="s">
        <v>15</v>
      </c>
      <c r="C8" s="49" t="s">
        <v>16</v>
      </c>
      <c r="D8" s="50" t="s">
        <v>12</v>
      </c>
      <c r="E8" s="7"/>
      <c r="F8" s="7"/>
      <c r="G8" s="7"/>
      <c r="H8" s="7"/>
      <c r="I8" s="7"/>
      <c r="J8" s="7"/>
      <c r="K8" s="8"/>
      <c r="L8" s="8"/>
      <c r="M8" s="8"/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2" ht="23.25" customHeight="1" x14ac:dyDescent="0.3">
      <c r="A9" s="51" t="s">
        <v>17</v>
      </c>
      <c r="B9" s="44">
        <f>B11</f>
        <v>0</v>
      </c>
      <c r="C9" s="44">
        <f>C11</f>
        <v>0</v>
      </c>
      <c r="D9" s="44">
        <f>D11</f>
        <v>0</v>
      </c>
      <c r="E9" s="11"/>
      <c r="F9" s="11"/>
      <c r="G9" s="11"/>
      <c r="H9" s="11"/>
      <c r="I9" s="11"/>
      <c r="J9" s="11"/>
      <c r="K9" s="1"/>
      <c r="L9" s="1"/>
      <c r="M9" s="1"/>
      <c r="N9" s="1"/>
      <c r="O9" s="1"/>
      <c r="AF9" s="6"/>
    </row>
    <row r="10" spans="1:32" ht="21" customHeight="1" x14ac:dyDescent="0.25">
      <c r="A10" s="43" t="s">
        <v>10</v>
      </c>
      <c r="B10" s="44"/>
      <c r="C10" s="44"/>
      <c r="D10" s="44"/>
      <c r="E10" s="11"/>
      <c r="F10" s="11"/>
      <c r="G10" s="11"/>
      <c r="H10" s="11"/>
      <c r="I10" s="11"/>
      <c r="J10" s="11"/>
      <c r="K10" s="1"/>
      <c r="L10" s="1"/>
      <c r="M10" s="1"/>
      <c r="N10" s="1"/>
      <c r="O10" s="1"/>
      <c r="AF10" s="6"/>
    </row>
    <row r="11" spans="1:32" ht="24.75" customHeight="1" x14ac:dyDescent="0.25">
      <c r="A11" s="43" t="s">
        <v>18</v>
      </c>
      <c r="B11" s="44">
        <f>B13</f>
        <v>0</v>
      </c>
      <c r="C11" s="44">
        <f>C13</f>
        <v>0</v>
      </c>
      <c r="D11" s="44">
        <f>+D13</f>
        <v>0</v>
      </c>
      <c r="E11" s="11"/>
      <c r="F11" s="11"/>
      <c r="G11" s="11"/>
      <c r="H11" s="11"/>
      <c r="I11" s="11"/>
      <c r="J11" s="11"/>
      <c r="K11" s="1"/>
      <c r="L11" s="1"/>
      <c r="M11" s="1"/>
      <c r="N11" s="1"/>
      <c r="O11" s="1"/>
      <c r="AF11" s="6"/>
    </row>
    <row r="12" spans="1:32" ht="18.75" customHeight="1" x14ac:dyDescent="0.25">
      <c r="A12" s="43" t="s">
        <v>10</v>
      </c>
      <c r="B12" s="44"/>
      <c r="C12" s="44"/>
      <c r="D12" s="44"/>
      <c r="E12" s="11"/>
      <c r="F12" s="11"/>
      <c r="G12" s="11"/>
      <c r="H12" s="11"/>
      <c r="I12" s="11"/>
      <c r="J12" s="11"/>
      <c r="K12" s="1"/>
      <c r="L12" s="1"/>
      <c r="M12" s="1"/>
      <c r="N12" s="1"/>
      <c r="O12" s="1"/>
      <c r="AF12" s="6"/>
    </row>
    <row r="13" spans="1:32" ht="26.25" customHeight="1" x14ac:dyDescent="0.25">
      <c r="A13" s="43" t="s">
        <v>19</v>
      </c>
      <c r="B13" s="52">
        <f>+B15+B14</f>
        <v>0</v>
      </c>
      <c r="C13" s="52">
        <f>+C15+C14</f>
        <v>0</v>
      </c>
      <c r="D13" s="52">
        <f>+D15+D14</f>
        <v>0</v>
      </c>
      <c r="E13" s="11"/>
      <c r="F13" s="11"/>
      <c r="G13" s="11"/>
      <c r="H13" s="11"/>
      <c r="I13" s="11"/>
      <c r="J13" s="11"/>
      <c r="K13" s="1"/>
      <c r="L13" s="1"/>
      <c r="M13" s="1"/>
      <c r="N13" s="1"/>
      <c r="O13" s="1"/>
      <c r="AF13" s="6"/>
    </row>
    <row r="14" spans="1:32" s="37" customFormat="1" ht="71.45" customHeight="1" x14ac:dyDescent="0.3">
      <c r="A14" s="53" t="s">
        <v>79</v>
      </c>
      <c r="B14" s="54">
        <v>5000000</v>
      </c>
      <c r="C14" s="54">
        <f t="shared" ref="C14:D14" si="0">B14</f>
        <v>5000000</v>
      </c>
      <c r="D14" s="54">
        <f t="shared" si="0"/>
        <v>5000000</v>
      </c>
      <c r="E14" s="36"/>
      <c r="F14" s="36"/>
      <c r="G14" s="36"/>
      <c r="H14" s="36"/>
      <c r="I14" s="36"/>
    </row>
    <row r="15" spans="1:32" s="35" customFormat="1" ht="63.6" customHeight="1" x14ac:dyDescent="0.25">
      <c r="A15" s="43" t="s">
        <v>71</v>
      </c>
      <c r="B15" s="55">
        <v>-5000000</v>
      </c>
      <c r="C15" s="55">
        <f>B15</f>
        <v>-5000000</v>
      </c>
      <c r="D15" s="55">
        <f t="shared" ref="D15" si="1">C15</f>
        <v>-5000000</v>
      </c>
    </row>
    <row r="16" spans="1:32" s="16" customFormat="1" x14ac:dyDescent="0.25">
      <c r="A16" s="12"/>
      <c r="B16" s="15"/>
      <c r="C16" s="15"/>
      <c r="D16" s="15"/>
      <c r="E16" s="13"/>
      <c r="F16" s="13"/>
      <c r="G16" s="14"/>
      <c r="H16" s="13"/>
      <c r="I16" s="13"/>
      <c r="J16" s="13"/>
      <c r="K16" s="13"/>
      <c r="L16" s="13"/>
      <c r="M16" s="13"/>
      <c r="N16" s="13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s="16" customFormat="1" x14ac:dyDescent="0.25">
      <c r="A17" s="12"/>
      <c r="B17" s="15"/>
      <c r="C17" s="15"/>
      <c r="D17" s="15"/>
      <c r="E17" s="13"/>
      <c r="F17" s="13"/>
      <c r="G17" s="14"/>
      <c r="H17" s="13"/>
      <c r="I17" s="13"/>
      <c r="J17" s="13"/>
      <c r="K17" s="13"/>
      <c r="L17" s="13"/>
      <c r="M17" s="13"/>
      <c r="N17" s="13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s="16" customFormat="1" x14ac:dyDescent="0.25">
      <c r="A18" s="12"/>
      <c r="B18" s="15"/>
      <c r="C18" s="15"/>
      <c r="D18" s="15"/>
      <c r="E18" s="13"/>
      <c r="F18" s="13"/>
      <c r="G18" s="14"/>
      <c r="H18" s="13"/>
      <c r="I18" s="13"/>
      <c r="J18" s="13"/>
      <c r="K18" s="13"/>
      <c r="L18" s="13"/>
      <c r="M18" s="13"/>
      <c r="N18" s="13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s="16" customFormat="1" x14ac:dyDescent="0.25">
      <c r="A19" s="12"/>
      <c r="B19" s="15"/>
      <c r="C19" s="15"/>
      <c r="D19" s="15"/>
      <c r="E19" s="13"/>
      <c r="F19" s="13"/>
      <c r="G19" s="14"/>
      <c r="H19" s="13"/>
      <c r="I19" s="13"/>
      <c r="J19" s="13"/>
      <c r="K19" s="13"/>
      <c r="L19" s="13"/>
      <c r="M19" s="13"/>
      <c r="N19" s="13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s="16" customFormat="1" x14ac:dyDescent="0.25">
      <c r="A20" s="12"/>
      <c r="B20" s="15"/>
      <c r="C20" s="15"/>
      <c r="D20" s="15"/>
      <c r="E20" s="13"/>
      <c r="F20" s="13"/>
      <c r="G20" s="14"/>
      <c r="H20" s="13"/>
      <c r="I20" s="13"/>
      <c r="J20" s="13"/>
      <c r="K20" s="13"/>
      <c r="L20" s="13"/>
      <c r="M20" s="13"/>
      <c r="N20" s="13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s="16" customFormat="1" x14ac:dyDescent="0.25">
      <c r="A21" s="12"/>
      <c r="B21" s="15"/>
      <c r="C21" s="15"/>
      <c r="D21" s="15"/>
      <c r="E21" s="13"/>
      <c r="F21" s="13"/>
      <c r="G21" s="14"/>
      <c r="H21" s="13"/>
      <c r="I21" s="13"/>
      <c r="J21" s="13"/>
      <c r="K21" s="13"/>
      <c r="L21" s="13"/>
      <c r="M21" s="13"/>
      <c r="N21" s="13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5">
      <c r="A22" s="17"/>
    </row>
    <row r="23" spans="1:32" x14ac:dyDescent="0.25">
      <c r="A23" s="17"/>
    </row>
    <row r="24" spans="1:32" x14ac:dyDescent="0.25">
      <c r="A24" s="17"/>
    </row>
    <row r="25" spans="1:32" x14ac:dyDescent="0.25">
      <c r="A25" s="17"/>
    </row>
    <row r="26" spans="1:32" x14ac:dyDescent="0.25">
      <c r="A26" s="17"/>
    </row>
    <row r="27" spans="1:32" x14ac:dyDescent="0.25">
      <c r="A27" s="17"/>
    </row>
    <row r="28" spans="1:32" x14ac:dyDescent="0.25">
      <c r="A28" s="1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x14ac:dyDescent="0.25">
      <c r="A29" s="1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x14ac:dyDescent="0.25">
      <c r="A30" s="1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x14ac:dyDescent="0.25">
      <c r="A31" s="1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x14ac:dyDescent="0.25">
      <c r="A32" s="1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x14ac:dyDescent="0.25">
      <c r="A33" s="1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x14ac:dyDescent="0.25">
      <c r="A34" s="1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x14ac:dyDescent="0.25">
      <c r="A35" s="1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x14ac:dyDescent="0.25">
      <c r="A36" s="1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x14ac:dyDescent="0.25">
      <c r="A37" s="1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x14ac:dyDescent="0.25">
      <c r="A38" s="1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x14ac:dyDescent="0.25">
      <c r="A39" s="1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x14ac:dyDescent="0.25">
      <c r="A40" s="1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x14ac:dyDescent="0.25">
      <c r="A41" s="1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x14ac:dyDescent="0.25">
      <c r="A42" s="1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x14ac:dyDescent="0.25">
      <c r="A43" s="1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x14ac:dyDescent="0.25">
      <c r="A44" s="1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x14ac:dyDescent="0.25">
      <c r="A45" s="1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x14ac:dyDescent="0.25">
      <c r="A46" s="1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x14ac:dyDescent="0.25">
      <c r="A47" s="1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x14ac:dyDescent="0.25">
      <c r="A48" s="1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x14ac:dyDescent="0.25">
      <c r="A49" s="1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x14ac:dyDescent="0.25">
      <c r="A50" s="1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x14ac:dyDescent="0.25">
      <c r="A51" s="1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x14ac:dyDescent="0.25">
      <c r="A52" s="1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x14ac:dyDescent="0.25">
      <c r="A53" s="1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x14ac:dyDescent="0.25">
      <c r="A54" s="1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x14ac:dyDescent="0.25">
      <c r="A55" s="1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x14ac:dyDescent="0.25">
      <c r="A56" s="1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x14ac:dyDescent="0.25">
      <c r="A57" s="1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x14ac:dyDescent="0.25">
      <c r="A58" s="1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x14ac:dyDescent="0.25">
      <c r="A59" s="1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x14ac:dyDescent="0.25">
      <c r="A60" s="1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x14ac:dyDescent="0.25">
      <c r="A61" s="1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x14ac:dyDescent="0.25">
      <c r="A62" s="1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x14ac:dyDescent="0.25">
      <c r="A63" s="1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x14ac:dyDescent="0.25">
      <c r="A64" s="1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x14ac:dyDescent="0.25">
      <c r="A65" s="1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x14ac:dyDescent="0.25">
      <c r="A66" s="1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x14ac:dyDescent="0.25">
      <c r="A67" s="1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x14ac:dyDescent="0.2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x14ac:dyDescent="0.25">
      <c r="A69" s="1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x14ac:dyDescent="0.25">
      <c r="A70" s="1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x14ac:dyDescent="0.25">
      <c r="A71" s="1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x14ac:dyDescent="0.25">
      <c r="A72" s="1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x14ac:dyDescent="0.25">
      <c r="A73" s="1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x14ac:dyDescent="0.25">
      <c r="A74" s="1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x14ac:dyDescent="0.25">
      <c r="A75" s="1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x14ac:dyDescent="0.25">
      <c r="A76" s="1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x14ac:dyDescent="0.25">
      <c r="A77" s="1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x14ac:dyDescent="0.25">
      <c r="A78" s="1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x14ac:dyDescent="0.25">
      <c r="A79" s="1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x14ac:dyDescent="0.25">
      <c r="A80" s="1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x14ac:dyDescent="0.25">
      <c r="A81" s="1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x14ac:dyDescent="0.25">
      <c r="A82" s="1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x14ac:dyDescent="0.25">
      <c r="A83" s="1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x14ac:dyDescent="0.25">
      <c r="A84" s="1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x14ac:dyDescent="0.25">
      <c r="A85" s="1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x14ac:dyDescent="0.25">
      <c r="A86" s="1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x14ac:dyDescent="0.25">
      <c r="A87" s="1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x14ac:dyDescent="0.25">
      <c r="A88" s="1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x14ac:dyDescent="0.25">
      <c r="A89" s="1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x14ac:dyDescent="0.25">
      <c r="A90" s="1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x14ac:dyDescent="0.25">
      <c r="A91" s="1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x14ac:dyDescent="0.25">
      <c r="A92" s="1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x14ac:dyDescent="0.25">
      <c r="A93" s="1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x14ac:dyDescent="0.25">
      <c r="A94" s="1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x14ac:dyDescent="0.25">
      <c r="A95" s="1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x14ac:dyDescent="0.25">
      <c r="A96" s="1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x14ac:dyDescent="0.25">
      <c r="A97" s="1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x14ac:dyDescent="0.25">
      <c r="A98" s="1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x14ac:dyDescent="0.25">
      <c r="A99" s="1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x14ac:dyDescent="0.25">
      <c r="A100" s="1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x14ac:dyDescent="0.25">
      <c r="A101" s="1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x14ac:dyDescent="0.25">
      <c r="A102" s="1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x14ac:dyDescent="0.25">
      <c r="A103" s="1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x14ac:dyDescent="0.25">
      <c r="A104" s="1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x14ac:dyDescent="0.25">
      <c r="A105" s="1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x14ac:dyDescent="0.25">
      <c r="A106" s="1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x14ac:dyDescent="0.25">
      <c r="A107" s="1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x14ac:dyDescent="0.25">
      <c r="A108" s="1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x14ac:dyDescent="0.25">
      <c r="A109" s="1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x14ac:dyDescent="0.25">
      <c r="A110" s="1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x14ac:dyDescent="0.25">
      <c r="A111" s="1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x14ac:dyDescent="0.25">
      <c r="A112" s="17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x14ac:dyDescent="0.25">
      <c r="A113" s="1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x14ac:dyDescent="0.25">
      <c r="A114" s="1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x14ac:dyDescent="0.25">
      <c r="A115" s="17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x14ac:dyDescent="0.25">
      <c r="A116" s="1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x14ac:dyDescent="0.25">
      <c r="A117" s="17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x14ac:dyDescent="0.25">
      <c r="A118" s="1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x14ac:dyDescent="0.25">
      <c r="A119" s="1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x14ac:dyDescent="0.25">
      <c r="A120" s="1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x14ac:dyDescent="0.25">
      <c r="A121" s="1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x14ac:dyDescent="0.25">
      <c r="A122" s="17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x14ac:dyDescent="0.25">
      <c r="A123" s="17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x14ac:dyDescent="0.25">
      <c r="A124" s="1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x14ac:dyDescent="0.25">
      <c r="A125" s="1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x14ac:dyDescent="0.25">
      <c r="A126" s="17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x14ac:dyDescent="0.25">
      <c r="A127" s="1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x14ac:dyDescent="0.25">
      <c r="A128" s="17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x14ac:dyDescent="0.25">
      <c r="A129" s="1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x14ac:dyDescent="0.25">
      <c r="A130" s="1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x14ac:dyDescent="0.25">
      <c r="A131" s="1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x14ac:dyDescent="0.25">
      <c r="A132" s="1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x14ac:dyDescent="0.25">
      <c r="A133" s="1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x14ac:dyDescent="0.25">
      <c r="A134" s="1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x14ac:dyDescent="0.25">
      <c r="A135" s="1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x14ac:dyDescent="0.25">
      <c r="A136" s="1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x14ac:dyDescent="0.25">
      <c r="A137" s="1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x14ac:dyDescent="0.25">
      <c r="A138" s="1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x14ac:dyDescent="0.25">
      <c r="A139" s="17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x14ac:dyDescent="0.25">
      <c r="A140" s="1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x14ac:dyDescent="0.25">
      <c r="A141" s="17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x14ac:dyDescent="0.25">
      <c r="A142" s="1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x14ac:dyDescent="0.25">
      <c r="A143" s="1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x14ac:dyDescent="0.25">
      <c r="A144" s="17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x14ac:dyDescent="0.25">
      <c r="A145" s="1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x14ac:dyDescent="0.25">
      <c r="A146" s="17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x14ac:dyDescent="0.25">
      <c r="A147" s="17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x14ac:dyDescent="0.25">
      <c r="A148" s="1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x14ac:dyDescent="0.25">
      <c r="A149" s="1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x14ac:dyDescent="0.25">
      <c r="A150" s="1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x14ac:dyDescent="0.25">
      <c r="A151" s="1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x14ac:dyDescent="0.25">
      <c r="A152" s="1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x14ac:dyDescent="0.25">
      <c r="A153" s="1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x14ac:dyDescent="0.25">
      <c r="A154" s="1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x14ac:dyDescent="0.25">
      <c r="A155" s="17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x14ac:dyDescent="0.25">
      <c r="A156" s="17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x14ac:dyDescent="0.25">
      <c r="A157" s="17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x14ac:dyDescent="0.25">
      <c r="A158" s="17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x14ac:dyDescent="0.25">
      <c r="A159" s="17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x14ac:dyDescent="0.25">
      <c r="A160" s="17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x14ac:dyDescent="0.25">
      <c r="A161" s="17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x14ac:dyDescent="0.25">
      <c r="A162" s="17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x14ac:dyDescent="0.25">
      <c r="A163" s="17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x14ac:dyDescent="0.25">
      <c r="A164" s="17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x14ac:dyDescent="0.25">
      <c r="A165" s="17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x14ac:dyDescent="0.25">
      <c r="A166" s="17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x14ac:dyDescent="0.25">
      <c r="A167" s="17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x14ac:dyDescent="0.25">
      <c r="A168" s="17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x14ac:dyDescent="0.25">
      <c r="A169" s="17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x14ac:dyDescent="0.25">
      <c r="A170" s="17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x14ac:dyDescent="0.25">
      <c r="A171" s="17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x14ac:dyDescent="0.25">
      <c r="A172" s="17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x14ac:dyDescent="0.25">
      <c r="A173" s="17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x14ac:dyDescent="0.25">
      <c r="A174" s="17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x14ac:dyDescent="0.25">
      <c r="A175" s="17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x14ac:dyDescent="0.25">
      <c r="A176" s="17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x14ac:dyDescent="0.25">
      <c r="A177" s="17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x14ac:dyDescent="0.25">
      <c r="A178" s="17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x14ac:dyDescent="0.25">
      <c r="A179" s="17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x14ac:dyDescent="0.25">
      <c r="A180" s="17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x14ac:dyDescent="0.25">
      <c r="A181" s="17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x14ac:dyDescent="0.25">
      <c r="A182" s="17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x14ac:dyDescent="0.25">
      <c r="A183" s="17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x14ac:dyDescent="0.25">
      <c r="A184" s="17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x14ac:dyDescent="0.25">
      <c r="A185" s="17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x14ac:dyDescent="0.25">
      <c r="A186" s="17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x14ac:dyDescent="0.25">
      <c r="A187" s="17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x14ac:dyDescent="0.25">
      <c r="A188" s="17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x14ac:dyDescent="0.25">
      <c r="A189" s="17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x14ac:dyDescent="0.25">
      <c r="A190" s="17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x14ac:dyDescent="0.25">
      <c r="A191" s="1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x14ac:dyDescent="0.25">
      <c r="A192" s="17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x14ac:dyDescent="0.25">
      <c r="A193" s="17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x14ac:dyDescent="0.25">
      <c r="A194" s="17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x14ac:dyDescent="0.25">
      <c r="A195" s="17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 x14ac:dyDescent="0.25">
      <c r="A196" s="17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 x14ac:dyDescent="0.25">
      <c r="A197" s="17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x14ac:dyDescent="0.25">
      <c r="A198" s="17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32" x14ac:dyDescent="0.25">
      <c r="A199" s="17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:32" x14ac:dyDescent="0.25">
      <c r="A200" s="17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:32" x14ac:dyDescent="0.25">
      <c r="A201" s="17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:32" x14ac:dyDescent="0.25">
      <c r="A202" s="17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:32" x14ac:dyDescent="0.25">
      <c r="A203" s="17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:32" x14ac:dyDescent="0.25">
      <c r="A204" s="17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:32" x14ac:dyDescent="0.25">
      <c r="A205" s="17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:32" x14ac:dyDescent="0.25">
      <c r="A206" s="17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:32" x14ac:dyDescent="0.25">
      <c r="A207" s="17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:32" x14ac:dyDescent="0.25">
      <c r="A208" s="17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:32" x14ac:dyDescent="0.25">
      <c r="A209" s="17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:32" x14ac:dyDescent="0.25">
      <c r="A210" s="17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:32" x14ac:dyDescent="0.25">
      <c r="A211" s="17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:32" x14ac:dyDescent="0.25">
      <c r="A212" s="17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 x14ac:dyDescent="0.25">
      <c r="A213" s="17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x14ac:dyDescent="0.25">
      <c r="A214" s="17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 x14ac:dyDescent="0.25">
      <c r="A215" s="17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 x14ac:dyDescent="0.25">
      <c r="A216" s="17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x14ac:dyDescent="0.25">
      <c r="A217" s="17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x14ac:dyDescent="0.25">
      <c r="A218" s="17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x14ac:dyDescent="0.25">
      <c r="A219" s="17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x14ac:dyDescent="0.25">
      <c r="A220" s="17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x14ac:dyDescent="0.25">
      <c r="A221" s="17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x14ac:dyDescent="0.25">
      <c r="A222" s="17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x14ac:dyDescent="0.25">
      <c r="A223" s="17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x14ac:dyDescent="0.25">
      <c r="A224" s="17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x14ac:dyDescent="0.25">
      <c r="A225" s="17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x14ac:dyDescent="0.25">
      <c r="A226" s="17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x14ac:dyDescent="0.25">
      <c r="A227" s="17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x14ac:dyDescent="0.25">
      <c r="A228" s="17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x14ac:dyDescent="0.25">
      <c r="A229" s="17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x14ac:dyDescent="0.25">
      <c r="A230" s="17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x14ac:dyDescent="0.25">
      <c r="A231" s="17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x14ac:dyDescent="0.25">
      <c r="A232" s="17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x14ac:dyDescent="0.25">
      <c r="A233" s="17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 x14ac:dyDescent="0.25">
      <c r="A234" s="17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:32" x14ac:dyDescent="0.25">
      <c r="A235" s="17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:32" x14ac:dyDescent="0.25">
      <c r="A236" s="17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:32" x14ac:dyDescent="0.25">
      <c r="A237" s="17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:32" x14ac:dyDescent="0.25">
      <c r="A238" s="17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:32" x14ac:dyDescent="0.25">
      <c r="A239" s="1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:32" x14ac:dyDescent="0.25">
      <c r="A240" s="17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:32" x14ac:dyDescent="0.25">
      <c r="A241" s="17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:32" x14ac:dyDescent="0.25">
      <c r="A242" s="17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:32" x14ac:dyDescent="0.25">
      <c r="A243" s="17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:32" x14ac:dyDescent="0.25">
      <c r="A244" s="17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:32" x14ac:dyDescent="0.25">
      <c r="A245" s="17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:32" x14ac:dyDescent="0.25">
      <c r="A246" s="17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:32" x14ac:dyDescent="0.25">
      <c r="A247" s="17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:32" x14ac:dyDescent="0.25">
      <c r="A248" s="17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:32" x14ac:dyDescent="0.25">
      <c r="A249" s="17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:32" x14ac:dyDescent="0.25">
      <c r="A250" s="17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:32" x14ac:dyDescent="0.25">
      <c r="A251" s="17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:32" x14ac:dyDescent="0.25">
      <c r="A252" s="17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:32" x14ac:dyDescent="0.25">
      <c r="A253" s="1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:32" x14ac:dyDescent="0.25">
      <c r="A254" s="17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:32" x14ac:dyDescent="0.25">
      <c r="A255" s="1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:32" x14ac:dyDescent="0.25">
      <c r="A256" s="1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:32" x14ac:dyDescent="0.25">
      <c r="A257" s="17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:32" x14ac:dyDescent="0.25">
      <c r="A258" s="1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:32" x14ac:dyDescent="0.25">
      <c r="A259" s="17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:32" x14ac:dyDescent="0.25">
      <c r="A260" s="1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:32" x14ac:dyDescent="0.25">
      <c r="A261" s="17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:32" x14ac:dyDescent="0.25">
      <c r="A262" s="17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:32" x14ac:dyDescent="0.25">
      <c r="A263" s="17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:32" x14ac:dyDescent="0.25">
      <c r="A264" s="17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:32" x14ac:dyDescent="0.25">
      <c r="A265" s="17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:32" x14ac:dyDescent="0.25">
      <c r="A266" s="17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:32" x14ac:dyDescent="0.25">
      <c r="A267" s="17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:32" x14ac:dyDescent="0.25">
      <c r="A268" s="17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:32" x14ac:dyDescent="0.25">
      <c r="A269" s="17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:32" x14ac:dyDescent="0.25">
      <c r="A270" s="17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:32" x14ac:dyDescent="0.25">
      <c r="A271" s="17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:32" x14ac:dyDescent="0.25">
      <c r="A272" s="17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:32" x14ac:dyDescent="0.25">
      <c r="A273" s="17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:32" x14ac:dyDescent="0.25">
      <c r="A274" s="17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:32" x14ac:dyDescent="0.25">
      <c r="A275" s="1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:32" x14ac:dyDescent="0.25">
      <c r="A276" s="17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:32" x14ac:dyDescent="0.25">
      <c r="A277" s="17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:32" x14ac:dyDescent="0.25">
      <c r="A278" s="17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:32" x14ac:dyDescent="0.25">
      <c r="A279" s="17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:32" x14ac:dyDescent="0.25">
      <c r="A280" s="17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:32" x14ac:dyDescent="0.25">
      <c r="A281" s="17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 x14ac:dyDescent="0.25">
      <c r="A282" s="17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 x14ac:dyDescent="0.25">
      <c r="A283" s="17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 x14ac:dyDescent="0.25">
      <c r="A284" s="17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 x14ac:dyDescent="0.25">
      <c r="A285" s="17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:32" x14ac:dyDescent="0.25">
      <c r="A286" s="17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:32" x14ac:dyDescent="0.25">
      <c r="A287" s="17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:32" x14ac:dyDescent="0.25">
      <c r="A288" s="17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:32" x14ac:dyDescent="0.25">
      <c r="A289" s="17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 x14ac:dyDescent="0.25">
      <c r="A290" s="17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:32" x14ac:dyDescent="0.25">
      <c r="A291" s="17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:32" x14ac:dyDescent="0.25">
      <c r="A292" s="17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 x14ac:dyDescent="0.25">
      <c r="A293" s="17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 x14ac:dyDescent="0.25">
      <c r="A294" s="17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:32" x14ac:dyDescent="0.25">
      <c r="A295" s="17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 x14ac:dyDescent="0.25">
      <c r="A296" s="17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 x14ac:dyDescent="0.25">
      <c r="A297" s="17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:32" x14ac:dyDescent="0.25">
      <c r="A298" s="17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 x14ac:dyDescent="0.25">
      <c r="A299" s="17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x14ac:dyDescent="0.25">
      <c r="A300" s="17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x14ac:dyDescent="0.25">
      <c r="A301" s="17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x14ac:dyDescent="0.25">
      <c r="A302" s="17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 x14ac:dyDescent="0.25">
      <c r="A303" s="17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x14ac:dyDescent="0.25">
      <c r="A304" s="17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x14ac:dyDescent="0.25">
      <c r="A305" s="17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x14ac:dyDescent="0.25">
      <c r="A306" s="17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x14ac:dyDescent="0.25">
      <c r="A307" s="17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x14ac:dyDescent="0.25">
      <c r="A308" s="17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x14ac:dyDescent="0.25">
      <c r="A309" s="17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x14ac:dyDescent="0.25">
      <c r="A310" s="17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 x14ac:dyDescent="0.25">
      <c r="A311" s="17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x14ac:dyDescent="0.25">
      <c r="A312" s="17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 x14ac:dyDescent="0.25">
      <c r="A313" s="17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x14ac:dyDescent="0.25">
      <c r="A314" s="17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x14ac:dyDescent="0.25">
      <c r="A315" s="17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x14ac:dyDescent="0.25">
      <c r="A316" s="17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x14ac:dyDescent="0.25">
      <c r="A317" s="17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 x14ac:dyDescent="0.25">
      <c r="A318" s="17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x14ac:dyDescent="0.25">
      <c r="A319" s="17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x14ac:dyDescent="0.25">
      <c r="A320" s="17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 x14ac:dyDescent="0.25">
      <c r="A321" s="17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x14ac:dyDescent="0.25">
      <c r="A322" s="17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x14ac:dyDescent="0.25">
      <c r="A323" s="17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 x14ac:dyDescent="0.25">
      <c r="A324" s="17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x14ac:dyDescent="0.25">
      <c r="A325" s="17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x14ac:dyDescent="0.25">
      <c r="A326" s="17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 x14ac:dyDescent="0.25">
      <c r="A327" s="17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 x14ac:dyDescent="0.25">
      <c r="A328" s="17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x14ac:dyDescent="0.25">
      <c r="A329" s="17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x14ac:dyDescent="0.25">
      <c r="A330" s="17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:32" x14ac:dyDescent="0.25">
      <c r="A331" s="17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:32" x14ac:dyDescent="0.25">
      <c r="A332" s="17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:32" x14ac:dyDescent="0.25">
      <c r="A333" s="17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:32" x14ac:dyDescent="0.25">
      <c r="A334" s="17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:32" x14ac:dyDescent="0.25">
      <c r="A335" s="17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1:32" x14ac:dyDescent="0.25">
      <c r="A336" s="17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1:32" x14ac:dyDescent="0.25">
      <c r="A337" s="17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1:32" x14ac:dyDescent="0.25">
      <c r="A338" s="17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 x14ac:dyDescent="0.25">
      <c r="A339" s="17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 x14ac:dyDescent="0.25">
      <c r="A340" s="17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 x14ac:dyDescent="0.25">
      <c r="A341" s="17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 x14ac:dyDescent="0.25">
      <c r="A342" s="17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1:32" x14ac:dyDescent="0.25">
      <c r="A343" s="17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1:32" x14ac:dyDescent="0.25">
      <c r="A344" s="17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:32" x14ac:dyDescent="0.25">
      <c r="A345" s="17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spans="1:32" x14ac:dyDescent="0.25">
      <c r="A346" s="17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spans="1:32" x14ac:dyDescent="0.25">
      <c r="A347" s="17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spans="1:32" x14ac:dyDescent="0.25">
      <c r="A348" s="17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spans="1:32" x14ac:dyDescent="0.25">
      <c r="A349" s="17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spans="1:32" x14ac:dyDescent="0.25">
      <c r="A350" s="17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spans="1:32" x14ac:dyDescent="0.25">
      <c r="A351" s="17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spans="1:32" x14ac:dyDescent="0.25">
      <c r="A352" s="17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spans="1:32" x14ac:dyDescent="0.25">
      <c r="A353" s="17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spans="1:32" x14ac:dyDescent="0.25">
      <c r="A354" s="17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spans="1:32" x14ac:dyDescent="0.25">
      <c r="A355" s="17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spans="1:32" x14ac:dyDescent="0.25">
      <c r="A356" s="17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spans="1:32" x14ac:dyDescent="0.25">
      <c r="A357" s="17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spans="1:32" x14ac:dyDescent="0.25">
      <c r="A358" s="17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spans="1:32" x14ac:dyDescent="0.25">
      <c r="A359" s="17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spans="1:32" x14ac:dyDescent="0.25">
      <c r="A360" s="17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spans="1:32" x14ac:dyDescent="0.25">
      <c r="A361" s="17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spans="1:32" x14ac:dyDescent="0.25">
      <c r="A362" s="17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spans="1:32" x14ac:dyDescent="0.25">
      <c r="A363" s="17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spans="1:32" x14ac:dyDescent="0.25">
      <c r="A364" s="17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spans="1:32" x14ac:dyDescent="0.25">
      <c r="A365" s="17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spans="1:32" x14ac:dyDescent="0.25">
      <c r="A366" s="17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spans="1:32" x14ac:dyDescent="0.25">
      <c r="A367" s="17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spans="1:32" x14ac:dyDescent="0.25">
      <c r="A368" s="17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spans="1:32" x14ac:dyDescent="0.25">
      <c r="A369" s="17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spans="1:32" x14ac:dyDescent="0.25">
      <c r="A370" s="17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spans="1:32" x14ac:dyDescent="0.25">
      <c r="A371" s="17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spans="1:32" x14ac:dyDescent="0.25">
      <c r="A372" s="17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spans="1:32" x14ac:dyDescent="0.25">
      <c r="A373" s="17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spans="1:32" x14ac:dyDescent="0.25">
      <c r="A374" s="17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spans="1:32" x14ac:dyDescent="0.25">
      <c r="A375" s="17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spans="1:32" x14ac:dyDescent="0.25">
      <c r="A376" s="17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spans="1:32" x14ac:dyDescent="0.25">
      <c r="A377" s="17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spans="1:32" x14ac:dyDescent="0.25">
      <c r="A378" s="17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spans="1:32" x14ac:dyDescent="0.25">
      <c r="A379" s="17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spans="1:32" x14ac:dyDescent="0.25">
      <c r="A380" s="17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spans="1:32" x14ac:dyDescent="0.25">
      <c r="A381" s="17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spans="1:32" x14ac:dyDescent="0.25">
      <c r="A382" s="17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spans="1:32" x14ac:dyDescent="0.25">
      <c r="A383" s="17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spans="1:32" x14ac:dyDescent="0.25">
      <c r="A384" s="17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spans="1:32" x14ac:dyDescent="0.25">
      <c r="A385" s="17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spans="1:32" x14ac:dyDescent="0.25">
      <c r="A386" s="17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spans="1:32" x14ac:dyDescent="0.25">
      <c r="A387" s="17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spans="1:32" x14ac:dyDescent="0.25">
      <c r="A388" s="17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spans="1:32" x14ac:dyDescent="0.25">
      <c r="A389" s="17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spans="1:32" x14ac:dyDescent="0.25">
      <c r="A390" s="1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spans="1:32" x14ac:dyDescent="0.25">
      <c r="A391" s="17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spans="1:32" x14ac:dyDescent="0.25">
      <c r="A392" s="17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spans="1:32" x14ac:dyDescent="0.25">
      <c r="A393" s="17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spans="1:32" x14ac:dyDescent="0.25">
      <c r="A394" s="17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spans="1:32" x14ac:dyDescent="0.25">
      <c r="A395" s="17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spans="1:32" x14ac:dyDescent="0.25">
      <c r="A396" s="17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spans="1:32" x14ac:dyDescent="0.25">
      <c r="A397" s="17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spans="1:32" x14ac:dyDescent="0.25">
      <c r="A398" s="17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spans="1:32" x14ac:dyDescent="0.25">
      <c r="A399" s="1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spans="1:32" x14ac:dyDescent="0.25">
      <c r="A400" s="17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spans="1:32" x14ac:dyDescent="0.25">
      <c r="A401" s="17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spans="1:32" x14ac:dyDescent="0.25">
      <c r="A402" s="17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spans="1:32" x14ac:dyDescent="0.25">
      <c r="A403" s="17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spans="1:32" x14ac:dyDescent="0.25">
      <c r="A404" s="17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spans="1:32" x14ac:dyDescent="0.25">
      <c r="A405" s="17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spans="1:32" x14ac:dyDescent="0.25">
      <c r="A406" s="17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spans="1:32" x14ac:dyDescent="0.25">
      <c r="A407" s="17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spans="1:32" x14ac:dyDescent="0.25">
      <c r="A408" s="17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spans="1:32" x14ac:dyDescent="0.25">
      <c r="A409" s="17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spans="1:32" x14ac:dyDescent="0.25">
      <c r="A410" s="17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spans="1:32" x14ac:dyDescent="0.25">
      <c r="A411" s="17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spans="1:32" x14ac:dyDescent="0.25">
      <c r="A412" s="17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spans="1:32" x14ac:dyDescent="0.25">
      <c r="A413" s="17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spans="1:32" x14ac:dyDescent="0.25">
      <c r="A414" s="17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spans="1:32" x14ac:dyDescent="0.25">
      <c r="A415" s="17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spans="1:32" x14ac:dyDescent="0.25">
      <c r="A416" s="17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spans="1:32" x14ac:dyDescent="0.25">
      <c r="A417" s="17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spans="1:32" x14ac:dyDescent="0.25">
      <c r="A418" s="17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spans="1:32" x14ac:dyDescent="0.25">
      <c r="A419" s="17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spans="1:32" x14ac:dyDescent="0.25">
      <c r="A420" s="17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spans="1:32" x14ac:dyDescent="0.25">
      <c r="A421" s="17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spans="1:32" x14ac:dyDescent="0.25">
      <c r="A422" s="17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spans="1:32" x14ac:dyDescent="0.25">
      <c r="A423" s="17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spans="1:32" x14ac:dyDescent="0.25">
      <c r="A424" s="17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spans="1:32" x14ac:dyDescent="0.25">
      <c r="A425" s="17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spans="1:32" x14ac:dyDescent="0.25">
      <c r="A426" s="17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spans="1:32" x14ac:dyDescent="0.25">
      <c r="A427" s="17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spans="1:32" x14ac:dyDescent="0.25">
      <c r="A428" s="17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spans="1:32" x14ac:dyDescent="0.25">
      <c r="A429" s="17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spans="1:32" x14ac:dyDescent="0.25">
      <c r="A430" s="17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spans="1:32" x14ac:dyDescent="0.25">
      <c r="A431" s="17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spans="1:32" x14ac:dyDescent="0.25">
      <c r="A432" s="17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spans="1:32" x14ac:dyDescent="0.25">
      <c r="A433" s="17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spans="1:32" x14ac:dyDescent="0.25">
      <c r="A434" s="17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spans="1:32" x14ac:dyDescent="0.25">
      <c r="A435" s="17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spans="1:32" x14ac:dyDescent="0.25">
      <c r="A436" s="17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spans="1:32" x14ac:dyDescent="0.25">
      <c r="A437" s="17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spans="1:32" x14ac:dyDescent="0.25">
      <c r="A438" s="17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spans="1:32" x14ac:dyDescent="0.25">
      <c r="A439" s="17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spans="1:32" x14ac:dyDescent="0.25">
      <c r="A440" s="17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spans="1:32" x14ac:dyDescent="0.25">
      <c r="A441" s="17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spans="1:32" x14ac:dyDescent="0.25">
      <c r="A442" s="17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spans="1:32" x14ac:dyDescent="0.25">
      <c r="A443" s="17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spans="1:32" x14ac:dyDescent="0.25">
      <c r="A444" s="17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spans="1:32" x14ac:dyDescent="0.25">
      <c r="A445" s="17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spans="1:32" x14ac:dyDescent="0.25">
      <c r="A446" s="17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spans="1:32" x14ac:dyDescent="0.25">
      <c r="A447" s="17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spans="1:32" x14ac:dyDescent="0.25">
      <c r="A448" s="17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spans="1:32" x14ac:dyDescent="0.25">
      <c r="A449" s="17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spans="1:32" x14ac:dyDescent="0.25">
      <c r="A450" s="17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spans="1:32" x14ac:dyDescent="0.25">
      <c r="A451" s="17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spans="1:32" x14ac:dyDescent="0.25">
      <c r="A452" s="17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spans="1:32" x14ac:dyDescent="0.25">
      <c r="A453" s="17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spans="1:32" x14ac:dyDescent="0.25">
      <c r="A454" s="17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spans="1:32" x14ac:dyDescent="0.25">
      <c r="A455" s="17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spans="1:32" x14ac:dyDescent="0.25">
      <c r="A456" s="17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spans="1:32" x14ac:dyDescent="0.25">
      <c r="A457" s="17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spans="1:32" x14ac:dyDescent="0.25">
      <c r="A458" s="17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spans="1:32" x14ac:dyDescent="0.25">
      <c r="A459" s="17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spans="1:32" x14ac:dyDescent="0.25">
      <c r="A460" s="17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spans="1:32" x14ac:dyDescent="0.25">
      <c r="A461" s="17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spans="1:32" x14ac:dyDescent="0.25">
      <c r="A462" s="17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spans="1:32" x14ac:dyDescent="0.25">
      <c r="A463" s="17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spans="1:32" x14ac:dyDescent="0.25">
      <c r="A464" s="17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spans="1:32" x14ac:dyDescent="0.25">
      <c r="A465" s="17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spans="1:32" x14ac:dyDescent="0.25">
      <c r="A466" s="17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spans="1:32" x14ac:dyDescent="0.25">
      <c r="A467" s="17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spans="1:32" x14ac:dyDescent="0.25">
      <c r="A468" s="17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spans="1:32" x14ac:dyDescent="0.25">
      <c r="A469" s="17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spans="1:32" x14ac:dyDescent="0.25">
      <c r="A470" s="17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spans="1:32" x14ac:dyDescent="0.25">
      <c r="A471" s="17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spans="1:32" x14ac:dyDescent="0.25">
      <c r="A472" s="17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spans="1:32" x14ac:dyDescent="0.25">
      <c r="A473" s="17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spans="1:32" x14ac:dyDescent="0.25">
      <c r="A474" s="17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spans="1:32" x14ac:dyDescent="0.25">
      <c r="A475" s="17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spans="1:32" x14ac:dyDescent="0.25">
      <c r="A476" s="17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spans="1:32" x14ac:dyDescent="0.25">
      <c r="A477" s="17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spans="1:32" x14ac:dyDescent="0.25">
      <c r="A478" s="17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spans="1:32" x14ac:dyDescent="0.25">
      <c r="A479" s="17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spans="1:32" x14ac:dyDescent="0.25">
      <c r="A480" s="17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spans="1:32" x14ac:dyDescent="0.25">
      <c r="A481" s="17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spans="1:32" x14ac:dyDescent="0.25">
      <c r="A482" s="17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spans="1:32" x14ac:dyDescent="0.25">
      <c r="A483" s="17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spans="1:32" x14ac:dyDescent="0.25">
      <c r="A484" s="17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spans="1:32" x14ac:dyDescent="0.25">
      <c r="A485" s="17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spans="1:32" x14ac:dyDescent="0.25">
      <c r="A486" s="17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spans="1:32" x14ac:dyDescent="0.25">
      <c r="A487" s="17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spans="1:32" x14ac:dyDescent="0.25">
      <c r="A488" s="17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spans="1:32" x14ac:dyDescent="0.25">
      <c r="A489" s="17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spans="1:32" x14ac:dyDescent="0.25">
      <c r="A490" s="17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spans="1:32" x14ac:dyDescent="0.25">
      <c r="A491" s="17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spans="1:32" x14ac:dyDescent="0.25">
      <c r="A492" s="17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spans="1:32" x14ac:dyDescent="0.25">
      <c r="A493" s="17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spans="1:32" x14ac:dyDescent="0.25">
      <c r="A494" s="17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spans="1:32" x14ac:dyDescent="0.25">
      <c r="A495" s="17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spans="1:32" x14ac:dyDescent="0.25">
      <c r="A496" s="17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spans="1:32" x14ac:dyDescent="0.25">
      <c r="A497" s="17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spans="1:32" x14ac:dyDescent="0.25">
      <c r="A498" s="17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spans="1:32" x14ac:dyDescent="0.25">
      <c r="A499" s="17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spans="1:32" x14ac:dyDescent="0.25">
      <c r="A500" s="17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spans="1:32" x14ac:dyDescent="0.25">
      <c r="A501" s="17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spans="1:32" x14ac:dyDescent="0.25">
      <c r="A502" s="17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spans="1:32" x14ac:dyDescent="0.25">
      <c r="A503" s="17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spans="1:32" x14ac:dyDescent="0.25">
      <c r="A504" s="17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spans="1:32" x14ac:dyDescent="0.25">
      <c r="A505" s="17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spans="1:32" x14ac:dyDescent="0.25">
      <c r="A506" s="17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spans="1:32" x14ac:dyDescent="0.25">
      <c r="A507" s="17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spans="1:32" x14ac:dyDescent="0.25">
      <c r="A508" s="17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spans="1:32" x14ac:dyDescent="0.25">
      <c r="A509" s="17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spans="1:32" x14ac:dyDescent="0.25">
      <c r="A510" s="17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spans="1:32" x14ac:dyDescent="0.25">
      <c r="A511" s="17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spans="1:32" x14ac:dyDescent="0.25">
      <c r="A512" s="17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spans="1:32" x14ac:dyDescent="0.25">
      <c r="A513" s="17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spans="1:32" x14ac:dyDescent="0.25">
      <c r="A514" s="17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spans="1:32" x14ac:dyDescent="0.25">
      <c r="A515" s="17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spans="1:32" x14ac:dyDescent="0.25">
      <c r="A516" s="1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spans="1:32" x14ac:dyDescent="0.25">
      <c r="A517" s="17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spans="1:32" x14ac:dyDescent="0.25">
      <c r="A518" s="17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spans="1:32" x14ac:dyDescent="0.25">
      <c r="A519" s="17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spans="1:32" x14ac:dyDescent="0.25">
      <c r="A520" s="17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spans="1:32" x14ac:dyDescent="0.25">
      <c r="A521" s="17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spans="1:32" x14ac:dyDescent="0.25">
      <c r="A522" s="17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spans="1:32" x14ac:dyDescent="0.25">
      <c r="A523" s="17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spans="1:32" x14ac:dyDescent="0.25">
      <c r="A524" s="17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spans="1:32" x14ac:dyDescent="0.25">
      <c r="A525" s="17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spans="1:32" x14ac:dyDescent="0.25">
      <c r="A526" s="17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spans="1:32" x14ac:dyDescent="0.25">
      <c r="A527" s="17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spans="1:32" x14ac:dyDescent="0.25">
      <c r="A528" s="1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spans="1:32" x14ac:dyDescent="0.25">
      <c r="A529" s="17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spans="1:32" x14ac:dyDescent="0.25">
      <c r="A530" s="17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spans="1:32" x14ac:dyDescent="0.25">
      <c r="A531" s="17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spans="1:32" x14ac:dyDescent="0.25">
      <c r="A532" s="17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spans="1:32" x14ac:dyDescent="0.25">
      <c r="A533" s="17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spans="1:32" x14ac:dyDescent="0.25">
      <c r="A534" s="17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spans="1:32" x14ac:dyDescent="0.25">
      <c r="A535" s="17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spans="1:32" x14ac:dyDescent="0.25">
      <c r="A536" s="17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spans="1:32" x14ac:dyDescent="0.25">
      <c r="A537" s="17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spans="1:32" x14ac:dyDescent="0.25">
      <c r="A538" s="17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spans="1:32" x14ac:dyDescent="0.25">
      <c r="A539" s="17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spans="1:32" x14ac:dyDescent="0.25">
      <c r="A540" s="17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spans="1:32" x14ac:dyDescent="0.25">
      <c r="A541" s="17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spans="1:32" x14ac:dyDescent="0.25">
      <c r="A542" s="17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spans="1:32" x14ac:dyDescent="0.25">
      <c r="A543" s="17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spans="1:32" x14ac:dyDescent="0.25">
      <c r="A544" s="17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spans="1:32" x14ac:dyDescent="0.25">
      <c r="A545" s="17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spans="1:32" x14ac:dyDescent="0.25">
      <c r="A546" s="17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spans="1:32" x14ac:dyDescent="0.25">
      <c r="A547" s="17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spans="1:32" x14ac:dyDescent="0.25">
      <c r="A548" s="17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spans="1:32" x14ac:dyDescent="0.25">
      <c r="A549" s="17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spans="1:32" x14ac:dyDescent="0.25">
      <c r="A550" s="17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spans="1:32" x14ac:dyDescent="0.25">
      <c r="A551" s="17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spans="1:32" x14ac:dyDescent="0.25">
      <c r="A552" s="17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spans="1:32" x14ac:dyDescent="0.25">
      <c r="A553" s="17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spans="1:32" x14ac:dyDescent="0.25">
      <c r="A554" s="17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spans="1:32" x14ac:dyDescent="0.25">
      <c r="A555" s="17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spans="1:32" x14ac:dyDescent="0.25">
      <c r="A556" s="17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spans="1:32" x14ac:dyDescent="0.25">
      <c r="A557" s="17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spans="1:32" x14ac:dyDescent="0.25">
      <c r="A558" s="17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spans="1:32" x14ac:dyDescent="0.25">
      <c r="A559" s="17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spans="1:32" x14ac:dyDescent="0.25">
      <c r="A560" s="17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spans="1:32" x14ac:dyDescent="0.25">
      <c r="A561" s="17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spans="1:32" x14ac:dyDescent="0.25">
      <c r="A562" s="17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spans="1:32" x14ac:dyDescent="0.25">
      <c r="A563" s="17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spans="1:32" x14ac:dyDescent="0.25">
      <c r="A564" s="17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spans="1:32" x14ac:dyDescent="0.25">
      <c r="A565" s="17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spans="1:32" x14ac:dyDescent="0.25">
      <c r="A566" s="17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spans="1:32" x14ac:dyDescent="0.25">
      <c r="A567" s="17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spans="1:32" x14ac:dyDescent="0.25">
      <c r="A568" s="17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spans="1:32" x14ac:dyDescent="0.25">
      <c r="A569" s="17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spans="1:32" x14ac:dyDescent="0.25">
      <c r="A570" s="17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spans="1:32" x14ac:dyDescent="0.25">
      <c r="A571" s="17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spans="1:32" x14ac:dyDescent="0.25">
      <c r="A572" s="17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spans="1:32" x14ac:dyDescent="0.25">
      <c r="A573" s="17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spans="1:32" x14ac:dyDescent="0.25">
      <c r="A574" s="17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spans="1:32" x14ac:dyDescent="0.25">
      <c r="A575" s="17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spans="1:32" x14ac:dyDescent="0.25">
      <c r="A576" s="17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spans="1:32" x14ac:dyDescent="0.25">
      <c r="A577" s="17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spans="1:32" x14ac:dyDescent="0.25">
      <c r="A578" s="17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spans="1:32" x14ac:dyDescent="0.25">
      <c r="A579" s="17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spans="1:32" x14ac:dyDescent="0.25">
      <c r="A580" s="17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spans="1:32" x14ac:dyDescent="0.25">
      <c r="A581" s="17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spans="1:32" x14ac:dyDescent="0.25">
      <c r="A582" s="17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spans="1:32" x14ac:dyDescent="0.25">
      <c r="A583" s="17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spans="1:32" x14ac:dyDescent="0.25">
      <c r="A584" s="17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spans="1:32" x14ac:dyDescent="0.25">
      <c r="A585" s="17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spans="1:32" x14ac:dyDescent="0.25">
      <c r="A586" s="17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spans="1:32" x14ac:dyDescent="0.25">
      <c r="A587" s="17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spans="1:32" x14ac:dyDescent="0.25">
      <c r="A588" s="17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spans="1:32" x14ac:dyDescent="0.25">
      <c r="A589" s="17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spans="1:32" x14ac:dyDescent="0.25">
      <c r="A590" s="17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spans="1:32" x14ac:dyDescent="0.25">
      <c r="A591" s="17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spans="1:32" x14ac:dyDescent="0.25">
      <c r="A592" s="17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spans="1:32" x14ac:dyDescent="0.25">
      <c r="A593" s="17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spans="1:32" x14ac:dyDescent="0.25">
      <c r="A594" s="17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spans="1:32" x14ac:dyDescent="0.25">
      <c r="A595" s="17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spans="1:32" x14ac:dyDescent="0.25">
      <c r="A596" s="17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spans="1:32" x14ac:dyDescent="0.25">
      <c r="A597" s="17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spans="1:32" x14ac:dyDescent="0.25">
      <c r="A598" s="17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spans="1:32" x14ac:dyDescent="0.25">
      <c r="A599" s="17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spans="1:32" x14ac:dyDescent="0.25">
      <c r="A600" s="17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spans="1:32" x14ac:dyDescent="0.25">
      <c r="A601" s="17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spans="1:32" x14ac:dyDescent="0.25">
      <c r="A602" s="17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spans="1:32" x14ac:dyDescent="0.25">
      <c r="A603" s="17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spans="1:32" x14ac:dyDescent="0.25">
      <c r="A604" s="17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spans="1:32" x14ac:dyDescent="0.25">
      <c r="A605" s="17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spans="1:32" x14ac:dyDescent="0.25">
      <c r="A606" s="17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spans="1:32" x14ac:dyDescent="0.25">
      <c r="A607" s="17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spans="1:32" x14ac:dyDescent="0.25">
      <c r="A608" s="17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spans="1:32" x14ac:dyDescent="0.25">
      <c r="A609" s="17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spans="1:32" x14ac:dyDescent="0.25">
      <c r="A610" s="17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spans="1:32" x14ac:dyDescent="0.25">
      <c r="A611" s="17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spans="1:32" x14ac:dyDescent="0.25">
      <c r="A612" s="17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spans="1:32" x14ac:dyDescent="0.25">
      <c r="A613" s="17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spans="1:32" x14ac:dyDescent="0.25">
      <c r="A614" s="17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spans="1:32" x14ac:dyDescent="0.25">
      <c r="A615" s="17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spans="1:32" x14ac:dyDescent="0.25">
      <c r="A616" s="17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spans="1:32" x14ac:dyDescent="0.25">
      <c r="A617" s="17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spans="1:32" x14ac:dyDescent="0.25">
      <c r="A618" s="17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spans="1:32" x14ac:dyDescent="0.25">
      <c r="A619" s="17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spans="1:32" x14ac:dyDescent="0.25">
      <c r="A620" s="17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spans="1:32" x14ac:dyDescent="0.25">
      <c r="A621" s="17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spans="1:32" x14ac:dyDescent="0.25">
      <c r="A622" s="17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spans="1:32" x14ac:dyDescent="0.25">
      <c r="A623" s="17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spans="1:32" x14ac:dyDescent="0.25">
      <c r="A624" s="17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spans="1:32" x14ac:dyDescent="0.25">
      <c r="A625" s="17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spans="1:32" x14ac:dyDescent="0.25">
      <c r="A626" s="17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spans="1:32" x14ac:dyDescent="0.25">
      <c r="A627" s="17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spans="1:32" x14ac:dyDescent="0.25">
      <c r="A628" s="17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spans="1:32" x14ac:dyDescent="0.25">
      <c r="A629" s="17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spans="1:32" x14ac:dyDescent="0.25">
      <c r="A630" s="17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spans="1:32" x14ac:dyDescent="0.25">
      <c r="A631" s="17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spans="1:32" x14ac:dyDescent="0.25">
      <c r="A632" s="17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spans="1:32" x14ac:dyDescent="0.25">
      <c r="A633" s="17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spans="1:32" x14ac:dyDescent="0.25">
      <c r="A634" s="17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spans="1:32" x14ac:dyDescent="0.25">
      <c r="A635" s="17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spans="1:32" x14ac:dyDescent="0.25">
      <c r="A636" s="17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spans="1:32" x14ac:dyDescent="0.25">
      <c r="A637" s="17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spans="1:32" x14ac:dyDescent="0.25">
      <c r="A638" s="17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spans="1:32" x14ac:dyDescent="0.25">
      <c r="A639" s="17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spans="1:32" x14ac:dyDescent="0.25">
      <c r="A640" s="17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spans="1:32" x14ac:dyDescent="0.25">
      <c r="A641" s="17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spans="1:32" x14ac:dyDescent="0.25">
      <c r="A642" s="17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spans="1:32" x14ac:dyDescent="0.25">
      <c r="A643" s="17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spans="1:32" x14ac:dyDescent="0.25">
      <c r="A644" s="17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spans="1:32" x14ac:dyDescent="0.25">
      <c r="A645" s="17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spans="1:32" x14ac:dyDescent="0.25">
      <c r="A646" s="17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spans="1:32" x14ac:dyDescent="0.25">
      <c r="A647" s="17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spans="1:32" x14ac:dyDescent="0.25">
      <c r="A648" s="17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spans="1:32" x14ac:dyDescent="0.25">
      <c r="A649" s="17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spans="1:32" x14ac:dyDescent="0.25">
      <c r="A650" s="17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spans="1:32" x14ac:dyDescent="0.25">
      <c r="A651" s="17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spans="1:32" x14ac:dyDescent="0.25">
      <c r="A652" s="17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spans="1:32" x14ac:dyDescent="0.25">
      <c r="A653" s="17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spans="1:32" x14ac:dyDescent="0.25">
      <c r="A654" s="17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spans="1:32" x14ac:dyDescent="0.25">
      <c r="A655" s="17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spans="1:32" x14ac:dyDescent="0.25">
      <c r="A656" s="17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spans="1:32" x14ac:dyDescent="0.25">
      <c r="A657" s="17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spans="1:32" x14ac:dyDescent="0.25">
      <c r="A658" s="17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spans="1:32" x14ac:dyDescent="0.25">
      <c r="A659" s="17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spans="1:32" x14ac:dyDescent="0.25">
      <c r="A660" s="17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spans="1:32" x14ac:dyDescent="0.25">
      <c r="A661" s="17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spans="1:32" x14ac:dyDescent="0.25">
      <c r="A662" s="17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spans="1:32" x14ac:dyDescent="0.25">
      <c r="A663" s="17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spans="1:32" x14ac:dyDescent="0.25">
      <c r="A664" s="17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spans="1:32" x14ac:dyDescent="0.25">
      <c r="A665" s="17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spans="1:32" x14ac:dyDescent="0.25">
      <c r="A666" s="17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spans="1:32" x14ac:dyDescent="0.25">
      <c r="A667" s="17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spans="1:32" x14ac:dyDescent="0.25">
      <c r="A668" s="17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spans="1:32" x14ac:dyDescent="0.25">
      <c r="A669" s="17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spans="1:32" x14ac:dyDescent="0.25">
      <c r="A670" s="17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spans="1:32" x14ac:dyDescent="0.25">
      <c r="A671" s="17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spans="1:32" x14ac:dyDescent="0.25">
      <c r="A672" s="17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spans="1:32" x14ac:dyDescent="0.25">
      <c r="A673" s="17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spans="1:32" x14ac:dyDescent="0.25">
      <c r="A674" s="17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spans="1:32" x14ac:dyDescent="0.25">
      <c r="A675" s="17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spans="1:32" x14ac:dyDescent="0.25">
      <c r="A676" s="17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spans="1:32" x14ac:dyDescent="0.25">
      <c r="A677" s="17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spans="1:32" x14ac:dyDescent="0.25">
      <c r="A678" s="17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spans="1:32" x14ac:dyDescent="0.25">
      <c r="A679" s="17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spans="1:32" x14ac:dyDescent="0.25">
      <c r="A680" s="17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spans="1:32" x14ac:dyDescent="0.25">
      <c r="A681" s="17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spans="1:32" x14ac:dyDescent="0.25">
      <c r="A682" s="17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spans="1:32" x14ac:dyDescent="0.25">
      <c r="A683" s="17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spans="1:32" x14ac:dyDescent="0.25">
      <c r="A684" s="17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spans="1:32" x14ac:dyDescent="0.25">
      <c r="A685" s="17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spans="1:32" x14ac:dyDescent="0.25">
      <c r="A686" s="17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spans="1:32" x14ac:dyDescent="0.25">
      <c r="A687" s="17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spans="1:32" x14ac:dyDescent="0.25">
      <c r="A688" s="17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spans="1:32" x14ac:dyDescent="0.25">
      <c r="A689" s="17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spans="1:32" x14ac:dyDescent="0.25">
      <c r="A690" s="17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spans="1:32" x14ac:dyDescent="0.25">
      <c r="A691" s="17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spans="1:32" x14ac:dyDescent="0.25">
      <c r="A692" s="17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spans="1:32" x14ac:dyDescent="0.25">
      <c r="A693" s="17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spans="1:32" x14ac:dyDescent="0.25">
      <c r="A694" s="17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spans="1:32" x14ac:dyDescent="0.25">
      <c r="A695" s="17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spans="1:32" x14ac:dyDescent="0.25">
      <c r="A696" s="17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spans="1:32" x14ac:dyDescent="0.25">
      <c r="A697" s="17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spans="1:32" x14ac:dyDescent="0.25">
      <c r="A698" s="17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spans="1:32" x14ac:dyDescent="0.25">
      <c r="A699" s="17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spans="1:32" x14ac:dyDescent="0.25">
      <c r="A700" s="17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spans="1:32" x14ac:dyDescent="0.25">
      <c r="A701" s="17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spans="1:32" x14ac:dyDescent="0.25">
      <c r="A702" s="17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spans="1:32" x14ac:dyDescent="0.25">
      <c r="A703" s="17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spans="1:32" x14ac:dyDescent="0.25">
      <c r="A704" s="17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spans="1:32" x14ac:dyDescent="0.25">
      <c r="A705" s="17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spans="1:32" x14ac:dyDescent="0.25">
      <c r="A706" s="17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spans="1:32" x14ac:dyDescent="0.25">
      <c r="A707" s="17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spans="1:32" x14ac:dyDescent="0.25">
      <c r="A708" s="17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spans="1:32" x14ac:dyDescent="0.25">
      <c r="A709" s="17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spans="1:32" x14ac:dyDescent="0.25">
      <c r="A710" s="17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spans="1:32" x14ac:dyDescent="0.25">
      <c r="A711" s="17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spans="1:32" x14ac:dyDescent="0.25">
      <c r="A712" s="17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spans="1:32" x14ac:dyDescent="0.25">
      <c r="A713" s="17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spans="1:32" x14ac:dyDescent="0.25">
      <c r="A714" s="17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spans="1:32" x14ac:dyDescent="0.25">
      <c r="A715" s="17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spans="1:32" x14ac:dyDescent="0.25">
      <c r="A716" s="17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spans="1:32" x14ac:dyDescent="0.25">
      <c r="A717" s="17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spans="1:32" x14ac:dyDescent="0.25">
      <c r="A718" s="17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spans="1:32" x14ac:dyDescent="0.25">
      <c r="A719" s="17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spans="1:32" x14ac:dyDescent="0.25">
      <c r="A720" s="17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spans="1:32" x14ac:dyDescent="0.25">
      <c r="A721" s="17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spans="1:32" x14ac:dyDescent="0.25">
      <c r="A722" s="17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spans="1:32" x14ac:dyDescent="0.25">
      <c r="A723" s="17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spans="1:32" x14ac:dyDescent="0.25">
      <c r="A724" s="17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spans="1:32" x14ac:dyDescent="0.25">
      <c r="A725" s="17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spans="1:32" x14ac:dyDescent="0.25">
      <c r="A726" s="17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spans="1:32" x14ac:dyDescent="0.25">
      <c r="A727" s="17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spans="1:32" x14ac:dyDescent="0.25">
      <c r="A728" s="17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spans="1:32" x14ac:dyDescent="0.25">
      <c r="A729" s="17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spans="1:32" x14ac:dyDescent="0.25">
      <c r="A730" s="17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spans="1:32" x14ac:dyDescent="0.25">
      <c r="A731" s="17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spans="1:32" x14ac:dyDescent="0.25">
      <c r="A732" s="17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spans="1:32" x14ac:dyDescent="0.25">
      <c r="A733" s="17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spans="1:32" x14ac:dyDescent="0.25">
      <c r="A734" s="17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spans="1:32" x14ac:dyDescent="0.25">
      <c r="A735" s="17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spans="1:32" x14ac:dyDescent="0.25">
      <c r="A736" s="17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spans="1:32" x14ac:dyDescent="0.25">
      <c r="A737" s="17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spans="1:32" x14ac:dyDescent="0.25">
      <c r="A738" s="17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spans="1:32" x14ac:dyDescent="0.25">
      <c r="A739" s="17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spans="1:32" x14ac:dyDescent="0.25">
      <c r="A740" s="17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spans="1:32" x14ac:dyDescent="0.25">
      <c r="A741" s="17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spans="1:32" x14ac:dyDescent="0.25">
      <c r="A742" s="17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spans="1:32" x14ac:dyDescent="0.25">
      <c r="A743" s="17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spans="1:32" x14ac:dyDescent="0.25">
      <c r="A744" s="17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spans="1:32" x14ac:dyDescent="0.25">
      <c r="A745" s="17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spans="1:32" x14ac:dyDescent="0.25">
      <c r="A746" s="17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spans="1:32" x14ac:dyDescent="0.25">
      <c r="A747" s="17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spans="1:32" x14ac:dyDescent="0.25">
      <c r="A748" s="17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spans="1:32" x14ac:dyDescent="0.25">
      <c r="A749" s="17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spans="1:32" x14ac:dyDescent="0.25">
      <c r="A750" s="17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spans="1:32" x14ac:dyDescent="0.25">
      <c r="A751" s="17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spans="1:32" x14ac:dyDescent="0.25">
      <c r="A752" s="17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spans="1:32" x14ac:dyDescent="0.25">
      <c r="A753" s="17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spans="1:32" x14ac:dyDescent="0.25">
      <c r="A754" s="17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spans="1:32" x14ac:dyDescent="0.25">
      <c r="A755" s="17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spans="1:32" x14ac:dyDescent="0.25">
      <c r="A756" s="17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spans="1:32" x14ac:dyDescent="0.25">
      <c r="A757" s="17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spans="1:32" x14ac:dyDescent="0.25">
      <c r="A758" s="17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spans="1:32" x14ac:dyDescent="0.25">
      <c r="A759" s="17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spans="1:32" x14ac:dyDescent="0.25">
      <c r="A760" s="17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spans="1:32" x14ac:dyDescent="0.25">
      <c r="A761" s="17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spans="1:32" x14ac:dyDescent="0.25">
      <c r="A762" s="17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spans="1:32" x14ac:dyDescent="0.25">
      <c r="A763" s="17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spans="1:32" x14ac:dyDescent="0.25">
      <c r="A764" s="17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spans="1:32" x14ac:dyDescent="0.25">
      <c r="A765" s="17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spans="1:32" x14ac:dyDescent="0.25">
      <c r="A766" s="17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spans="1:32" x14ac:dyDescent="0.25">
      <c r="A767" s="17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spans="1:32" x14ac:dyDescent="0.25">
      <c r="A768" s="17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spans="1:32" x14ac:dyDescent="0.25">
      <c r="A769" s="17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spans="1:32" x14ac:dyDescent="0.25">
      <c r="A770" s="17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spans="1:32" x14ac:dyDescent="0.25">
      <c r="A771" s="17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spans="1:32" x14ac:dyDescent="0.25">
      <c r="A772" s="17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spans="1:32" x14ac:dyDescent="0.25">
      <c r="A773" s="17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spans="1:32" x14ac:dyDescent="0.25">
      <c r="A774" s="17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spans="1:32" x14ac:dyDescent="0.25">
      <c r="A775" s="17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spans="1:32" x14ac:dyDescent="0.25">
      <c r="A776" s="17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spans="1:32" x14ac:dyDescent="0.25">
      <c r="A777" s="17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spans="1:32" x14ac:dyDescent="0.25">
      <c r="A778" s="17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spans="1:32" x14ac:dyDescent="0.25">
      <c r="A779" s="17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spans="1:32" x14ac:dyDescent="0.25">
      <c r="A780" s="17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spans="1:32" x14ac:dyDescent="0.25">
      <c r="A781" s="17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spans="1:32" x14ac:dyDescent="0.25">
      <c r="A782" s="17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spans="1:32" x14ac:dyDescent="0.25">
      <c r="A783" s="17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spans="1:32" x14ac:dyDescent="0.25">
      <c r="A784" s="17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spans="1:32" x14ac:dyDescent="0.25">
      <c r="A785" s="17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spans="1:32" x14ac:dyDescent="0.25">
      <c r="A786" s="17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spans="1:32" x14ac:dyDescent="0.25">
      <c r="A787" s="17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spans="1:32" x14ac:dyDescent="0.25">
      <c r="A788" s="17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spans="1:32" x14ac:dyDescent="0.25">
      <c r="A789" s="17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spans="1:32" x14ac:dyDescent="0.25">
      <c r="A790" s="17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spans="1:32" x14ac:dyDescent="0.25">
      <c r="A791" s="17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spans="1:32" x14ac:dyDescent="0.25">
      <c r="A792" s="17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spans="1:32" x14ac:dyDescent="0.25">
      <c r="A793" s="17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spans="1:32" x14ac:dyDescent="0.25">
      <c r="A794" s="17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spans="1:32" x14ac:dyDescent="0.25">
      <c r="A795" s="17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spans="1:32" x14ac:dyDescent="0.25">
      <c r="A796" s="17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spans="1:32" x14ac:dyDescent="0.25">
      <c r="A797" s="17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spans="1:32" x14ac:dyDescent="0.25">
      <c r="A798" s="17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spans="1:32" x14ac:dyDescent="0.25">
      <c r="A799" s="17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spans="1:32" x14ac:dyDescent="0.25">
      <c r="A800" s="17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spans="1:32" x14ac:dyDescent="0.25">
      <c r="A801" s="17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spans="1:32" x14ac:dyDescent="0.25">
      <c r="A802" s="17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spans="1:32" x14ac:dyDescent="0.25">
      <c r="A803" s="17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spans="1:32" x14ac:dyDescent="0.25">
      <c r="A804" s="17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spans="1:32" x14ac:dyDescent="0.25">
      <c r="A805" s="17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spans="1:32" x14ac:dyDescent="0.25">
      <c r="A806" s="17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spans="1:32" x14ac:dyDescent="0.25">
      <c r="A807" s="17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spans="1:32" x14ac:dyDescent="0.25">
      <c r="A808" s="17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spans="1:32" x14ac:dyDescent="0.25">
      <c r="A809" s="17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spans="1:32" x14ac:dyDescent="0.25">
      <c r="A810" s="17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spans="1:32" x14ac:dyDescent="0.25">
      <c r="A811" s="17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spans="1:32" x14ac:dyDescent="0.25">
      <c r="A812" s="17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spans="1:32" x14ac:dyDescent="0.25">
      <c r="A813" s="17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spans="1:32" x14ac:dyDescent="0.25">
      <c r="A814" s="17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spans="1:32" x14ac:dyDescent="0.25">
      <c r="A815" s="17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spans="1:32" x14ac:dyDescent="0.25">
      <c r="A816" s="17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spans="1:32" x14ac:dyDescent="0.25">
      <c r="A817" s="17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spans="1:32" x14ac:dyDescent="0.25">
      <c r="A818" s="17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spans="1:32" x14ac:dyDescent="0.25">
      <c r="A819" s="17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spans="1:32" x14ac:dyDescent="0.25">
      <c r="A820" s="17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spans="1:32" x14ac:dyDescent="0.25">
      <c r="A821" s="17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spans="1:32" x14ac:dyDescent="0.25">
      <c r="A822" s="17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spans="1:32" x14ac:dyDescent="0.25">
      <c r="A823" s="17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spans="1:32" x14ac:dyDescent="0.25">
      <c r="A824" s="17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spans="1:32" x14ac:dyDescent="0.25">
      <c r="A825" s="17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spans="1:32" x14ac:dyDescent="0.25">
      <c r="A826" s="17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spans="1:32" x14ac:dyDescent="0.25">
      <c r="A827" s="17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spans="1:32" x14ac:dyDescent="0.25">
      <c r="A828" s="17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spans="1:32" x14ac:dyDescent="0.25">
      <c r="A829" s="17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spans="1:32" x14ac:dyDescent="0.25">
      <c r="A830" s="17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spans="1:32" x14ac:dyDescent="0.25">
      <c r="A831" s="17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spans="1:32" x14ac:dyDescent="0.25">
      <c r="A832" s="17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spans="1:32" x14ac:dyDescent="0.25">
      <c r="A833" s="17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spans="1:32" x14ac:dyDescent="0.25">
      <c r="A834" s="17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spans="1:32" x14ac:dyDescent="0.25">
      <c r="A835" s="17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spans="1:32" x14ac:dyDescent="0.25">
      <c r="A836" s="17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spans="1:32" x14ac:dyDescent="0.25">
      <c r="A837" s="17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spans="1:32" x14ac:dyDescent="0.25">
      <c r="A838" s="17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spans="1:32" x14ac:dyDescent="0.25">
      <c r="A839" s="17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spans="1:32" x14ac:dyDescent="0.25">
      <c r="A840" s="17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spans="1:32" x14ac:dyDescent="0.25">
      <c r="A841" s="17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spans="1:32" x14ac:dyDescent="0.25">
      <c r="A842" s="17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spans="1:32" x14ac:dyDescent="0.25">
      <c r="A843" s="17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spans="1:32" x14ac:dyDescent="0.25">
      <c r="A844" s="17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spans="1:32" x14ac:dyDescent="0.25">
      <c r="A845" s="17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spans="1:32" x14ac:dyDescent="0.25">
      <c r="A846" s="17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spans="1:32" x14ac:dyDescent="0.25">
      <c r="A847" s="17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spans="1:32" x14ac:dyDescent="0.25">
      <c r="A848" s="17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spans="1:32" x14ac:dyDescent="0.25">
      <c r="A849" s="17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spans="1:32" x14ac:dyDescent="0.25">
      <c r="A850" s="17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spans="1:32" x14ac:dyDescent="0.25">
      <c r="A851" s="17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spans="1:32" x14ac:dyDescent="0.25">
      <c r="A852" s="17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spans="1:32" x14ac:dyDescent="0.25">
      <c r="A853" s="17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spans="1:32" x14ac:dyDescent="0.25">
      <c r="A854" s="17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spans="1:32" x14ac:dyDescent="0.25">
      <c r="A855" s="17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spans="1:32" x14ac:dyDescent="0.25">
      <c r="A856" s="17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spans="1:32" x14ac:dyDescent="0.25">
      <c r="A857" s="17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spans="1:32" x14ac:dyDescent="0.25">
      <c r="A858" s="17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spans="1:32" x14ac:dyDescent="0.25">
      <c r="A859" s="17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spans="1:32" x14ac:dyDescent="0.25">
      <c r="A860" s="17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spans="1:32" x14ac:dyDescent="0.25">
      <c r="A861" s="17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spans="1:32" x14ac:dyDescent="0.25">
      <c r="A862" s="17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spans="1:32" x14ac:dyDescent="0.25">
      <c r="A863" s="17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spans="1:32" x14ac:dyDescent="0.25">
      <c r="A864" s="17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spans="1:32" x14ac:dyDescent="0.25">
      <c r="A865" s="17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spans="1:32" x14ac:dyDescent="0.25">
      <c r="A866" s="17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spans="1:32" x14ac:dyDescent="0.25">
      <c r="A867" s="17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spans="1:32" x14ac:dyDescent="0.25">
      <c r="A868" s="17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spans="1:32" x14ac:dyDescent="0.25">
      <c r="A869" s="17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spans="1:32" x14ac:dyDescent="0.25">
      <c r="A870" s="17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spans="1:32" x14ac:dyDescent="0.25">
      <c r="A871" s="17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spans="1:32" x14ac:dyDescent="0.25">
      <c r="A872" s="17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spans="1:32" x14ac:dyDescent="0.25">
      <c r="A873" s="17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spans="1:32" x14ac:dyDescent="0.25">
      <c r="A874" s="17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spans="1:32" x14ac:dyDescent="0.25">
      <c r="A875" s="17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spans="1:32" x14ac:dyDescent="0.25">
      <c r="A876" s="17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spans="1:32" x14ac:dyDescent="0.25">
      <c r="A877" s="17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spans="1:32" x14ac:dyDescent="0.25">
      <c r="A878" s="17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spans="1:32" x14ac:dyDescent="0.25">
      <c r="A879" s="17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spans="1:32" x14ac:dyDescent="0.25">
      <c r="A880" s="17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spans="1:32" x14ac:dyDescent="0.25">
      <c r="A881" s="17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spans="1:32" x14ac:dyDescent="0.25">
      <c r="A882" s="17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spans="1:32" x14ac:dyDescent="0.25">
      <c r="A883" s="17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spans="1:32" x14ac:dyDescent="0.25">
      <c r="A884" s="17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spans="1:32" x14ac:dyDescent="0.25">
      <c r="A885" s="17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spans="1:32" x14ac:dyDescent="0.25">
      <c r="A886" s="17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spans="1:32" x14ac:dyDescent="0.25">
      <c r="A887" s="17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spans="1:32" x14ac:dyDescent="0.25">
      <c r="A888" s="17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spans="1:32" x14ac:dyDescent="0.25">
      <c r="A889" s="17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spans="1:32" x14ac:dyDescent="0.25">
      <c r="A890" s="17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spans="1:32" x14ac:dyDescent="0.25">
      <c r="A891" s="17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spans="1:32" x14ac:dyDescent="0.25">
      <c r="A892" s="17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spans="1:32" x14ac:dyDescent="0.25">
      <c r="A893" s="17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spans="1:32" x14ac:dyDescent="0.25">
      <c r="A894" s="17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spans="1:32" x14ac:dyDescent="0.25">
      <c r="A895" s="17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spans="1:32" x14ac:dyDescent="0.25">
      <c r="A896" s="17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spans="1:32" x14ac:dyDescent="0.25">
      <c r="A897" s="17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spans="1:32" x14ac:dyDescent="0.25">
      <c r="A898" s="17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spans="1:32" x14ac:dyDescent="0.25">
      <c r="A899" s="17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spans="1:32" x14ac:dyDescent="0.25">
      <c r="A900" s="17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spans="1:32" x14ac:dyDescent="0.25">
      <c r="A901" s="17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spans="1:32" x14ac:dyDescent="0.25">
      <c r="A902" s="17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spans="1:32" x14ac:dyDescent="0.25">
      <c r="A903" s="17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spans="1:32" x14ac:dyDescent="0.25">
      <c r="A904" s="17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spans="1:32" x14ac:dyDescent="0.25">
      <c r="A905" s="17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spans="1:32" x14ac:dyDescent="0.25">
      <c r="A906" s="17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spans="1:32" x14ac:dyDescent="0.25">
      <c r="A907" s="17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spans="1:32" x14ac:dyDescent="0.25">
      <c r="A908" s="17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spans="1:32" x14ac:dyDescent="0.25">
      <c r="A909" s="17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spans="1:32" x14ac:dyDescent="0.25">
      <c r="A910" s="17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spans="1:32" x14ac:dyDescent="0.25">
      <c r="A911" s="17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spans="1:32" x14ac:dyDescent="0.25">
      <c r="A912" s="17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spans="1:32" x14ac:dyDescent="0.25">
      <c r="A913" s="17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spans="1:32" x14ac:dyDescent="0.25">
      <c r="A914" s="17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spans="1:32" x14ac:dyDescent="0.25">
      <c r="A915" s="17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spans="1:32" x14ac:dyDescent="0.25">
      <c r="A916" s="17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spans="1:32" x14ac:dyDescent="0.25">
      <c r="A917" s="17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spans="1:32" x14ac:dyDescent="0.25">
      <c r="A918" s="17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spans="1:32" x14ac:dyDescent="0.25">
      <c r="A919" s="17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spans="1:32" x14ac:dyDescent="0.25">
      <c r="A920" s="17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spans="1:32" x14ac:dyDescent="0.25">
      <c r="A921" s="17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spans="1:32" x14ac:dyDescent="0.25">
      <c r="A922" s="17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spans="1:32" x14ac:dyDescent="0.25">
      <c r="A923" s="17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spans="1:32" x14ac:dyDescent="0.25">
      <c r="A924" s="17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spans="1:32" x14ac:dyDescent="0.25">
      <c r="A925" s="17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spans="1:32" x14ac:dyDescent="0.25">
      <c r="A926" s="17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spans="1:32" x14ac:dyDescent="0.25">
      <c r="A927" s="17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spans="1:32" x14ac:dyDescent="0.25">
      <c r="A928" s="17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spans="1:32" x14ac:dyDescent="0.25">
      <c r="A929" s="17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spans="1:32" x14ac:dyDescent="0.25">
      <c r="A930" s="17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spans="1:32" x14ac:dyDescent="0.25">
      <c r="A931" s="17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spans="1:32" x14ac:dyDescent="0.25">
      <c r="A932" s="17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spans="1:32" x14ac:dyDescent="0.25">
      <c r="A933" s="17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spans="1:32" x14ac:dyDescent="0.25">
      <c r="A934" s="17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spans="1:32" x14ac:dyDescent="0.25">
      <c r="A935" s="17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spans="1:32" x14ac:dyDescent="0.25">
      <c r="A936" s="17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spans="1:32" x14ac:dyDescent="0.25">
      <c r="A937" s="17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spans="1:32" x14ac:dyDescent="0.25">
      <c r="A938" s="17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spans="1:32" x14ac:dyDescent="0.25">
      <c r="A939" s="17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spans="1:32" x14ac:dyDescent="0.25">
      <c r="A940" s="17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spans="1:32" x14ac:dyDescent="0.25">
      <c r="A941" s="17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spans="1:32" x14ac:dyDescent="0.25">
      <c r="A942" s="17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spans="1:32" x14ac:dyDescent="0.25">
      <c r="A943" s="17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spans="1:32" x14ac:dyDescent="0.25">
      <c r="A944" s="17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spans="1:32" x14ac:dyDescent="0.25">
      <c r="A945" s="17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spans="1:32" x14ac:dyDescent="0.25">
      <c r="A946" s="17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spans="1:32" x14ac:dyDescent="0.25">
      <c r="A947" s="17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spans="1:32" x14ac:dyDescent="0.25">
      <c r="A948" s="17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spans="1:32" x14ac:dyDescent="0.25">
      <c r="A949" s="17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spans="1:32" x14ac:dyDescent="0.25">
      <c r="A950" s="17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spans="1:32" x14ac:dyDescent="0.25">
      <c r="A951" s="17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spans="1:32" x14ac:dyDescent="0.25">
      <c r="A952" s="17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spans="1:32" x14ac:dyDescent="0.25">
      <c r="A953" s="17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spans="1:32" x14ac:dyDescent="0.25">
      <c r="A954" s="17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spans="1:32" x14ac:dyDescent="0.25">
      <c r="A955" s="17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spans="1:32" x14ac:dyDescent="0.25">
      <c r="A956" s="17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spans="1:32" x14ac:dyDescent="0.25">
      <c r="A957" s="17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spans="1:32" x14ac:dyDescent="0.25">
      <c r="A958" s="17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spans="1:32" x14ac:dyDescent="0.25">
      <c r="A959" s="17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spans="1:32" x14ac:dyDescent="0.25">
      <c r="A960" s="17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spans="1:32" x14ac:dyDescent="0.25">
      <c r="A961" s="17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spans="1:32" x14ac:dyDescent="0.25">
      <c r="A962" s="17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spans="1:32" x14ac:dyDescent="0.25">
      <c r="A963" s="17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spans="1:32" x14ac:dyDescent="0.25">
      <c r="A964" s="17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spans="1:32" x14ac:dyDescent="0.25">
      <c r="A965" s="17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spans="1:32" x14ac:dyDescent="0.25">
      <c r="A966" s="17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spans="1:32" x14ac:dyDescent="0.25">
      <c r="A967" s="17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spans="1:32" x14ac:dyDescent="0.25">
      <c r="A968" s="17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spans="1:32" x14ac:dyDescent="0.25">
      <c r="A969" s="17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spans="1:32" x14ac:dyDescent="0.25">
      <c r="A970" s="17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spans="1:32" x14ac:dyDescent="0.25">
      <c r="A971" s="17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spans="1:32" x14ac:dyDescent="0.25">
      <c r="A972" s="17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spans="1:32" x14ac:dyDescent="0.25">
      <c r="A973" s="17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spans="1:32" x14ac:dyDescent="0.25">
      <c r="A974" s="17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spans="1:32" x14ac:dyDescent="0.25">
      <c r="A975" s="17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spans="1:32" x14ac:dyDescent="0.25">
      <c r="A976" s="17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spans="1:32" x14ac:dyDescent="0.25">
      <c r="A977" s="17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spans="1:32" x14ac:dyDescent="0.25">
      <c r="A978" s="17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spans="1:32" x14ac:dyDescent="0.25">
      <c r="A979" s="17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spans="1:32" x14ac:dyDescent="0.25">
      <c r="A980" s="17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spans="1:32" x14ac:dyDescent="0.25">
      <c r="A981" s="17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spans="1:32" x14ac:dyDescent="0.25">
      <c r="A982" s="17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spans="1:32" x14ac:dyDescent="0.25">
      <c r="A983" s="17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spans="1:32" x14ac:dyDescent="0.25">
      <c r="A984" s="17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spans="1:32" x14ac:dyDescent="0.25">
      <c r="A985" s="17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spans="1:32" x14ac:dyDescent="0.25">
      <c r="A986" s="17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spans="1:32" x14ac:dyDescent="0.25">
      <c r="A987" s="17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spans="1:32" x14ac:dyDescent="0.25">
      <c r="A988" s="17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spans="1:32" x14ac:dyDescent="0.25">
      <c r="A989" s="17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spans="1:32" x14ac:dyDescent="0.25">
      <c r="A990" s="17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spans="1:32" x14ac:dyDescent="0.25">
      <c r="A991" s="17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spans="1:32" x14ac:dyDescent="0.25">
      <c r="A992" s="17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spans="1:32" x14ac:dyDescent="0.25">
      <c r="A993" s="17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spans="1:32" x14ac:dyDescent="0.25">
      <c r="A994" s="17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spans="1:32" x14ac:dyDescent="0.25">
      <c r="A995" s="17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spans="1:32" x14ac:dyDescent="0.25">
      <c r="A996" s="17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spans="1:32" x14ac:dyDescent="0.25">
      <c r="A997" s="17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spans="1:32" x14ac:dyDescent="0.25">
      <c r="A998" s="17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spans="1:32" x14ac:dyDescent="0.25">
      <c r="A999" s="17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spans="1:32" x14ac:dyDescent="0.25">
      <c r="A1000" s="17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spans="1:32" x14ac:dyDescent="0.25">
      <c r="A1001" s="17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spans="1:32" x14ac:dyDescent="0.25">
      <c r="A1002" s="17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spans="1:32" x14ac:dyDescent="0.25">
      <c r="A1003" s="17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spans="1:32" x14ac:dyDescent="0.25">
      <c r="A1004" s="17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spans="1:32" x14ac:dyDescent="0.25">
      <c r="A1005" s="17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spans="1:32" x14ac:dyDescent="0.25">
      <c r="A1006" s="17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spans="1:32" x14ac:dyDescent="0.25">
      <c r="A1007" s="17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spans="1:32" x14ac:dyDescent="0.25">
      <c r="A1008" s="17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spans="1:32" x14ac:dyDescent="0.25">
      <c r="A1009" s="17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spans="1:32" x14ac:dyDescent="0.25">
      <c r="A1010" s="17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spans="1:32" x14ac:dyDescent="0.25">
      <c r="A1011" s="17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spans="1:32" x14ac:dyDescent="0.25">
      <c r="A1012" s="17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spans="1:32" x14ac:dyDescent="0.25">
      <c r="A1013" s="17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spans="1:32" x14ac:dyDescent="0.25">
      <c r="A1014" s="17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spans="1:32" x14ac:dyDescent="0.25">
      <c r="A1015" s="17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spans="1:32" x14ac:dyDescent="0.25">
      <c r="A1016" s="17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spans="1:32" x14ac:dyDescent="0.25">
      <c r="A1017" s="17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spans="1:32" x14ac:dyDescent="0.25">
      <c r="A1018" s="17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spans="1:32" x14ac:dyDescent="0.25">
      <c r="A1019" s="17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spans="1:32" x14ac:dyDescent="0.25">
      <c r="A1020" s="17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spans="1:32" x14ac:dyDescent="0.25">
      <c r="A1021" s="17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spans="1:32" x14ac:dyDescent="0.25">
      <c r="A1022" s="17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spans="1:32" x14ac:dyDescent="0.25">
      <c r="A1023" s="17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spans="1:32" x14ac:dyDescent="0.25">
      <c r="A1024" s="17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spans="1:32" x14ac:dyDescent="0.25">
      <c r="A1025" s="17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  <row r="1026" spans="1:32" x14ac:dyDescent="0.25">
      <c r="A1026" s="17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</row>
    <row r="1027" spans="1:32" x14ac:dyDescent="0.25">
      <c r="A1027" s="17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</row>
    <row r="1028" spans="1:32" x14ac:dyDescent="0.25">
      <c r="A1028" s="17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</row>
    <row r="1029" spans="1:32" x14ac:dyDescent="0.25">
      <c r="A1029" s="17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</row>
    <row r="1030" spans="1:32" x14ac:dyDescent="0.25">
      <c r="A1030" s="17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</row>
    <row r="1031" spans="1:32" x14ac:dyDescent="0.25">
      <c r="A1031" s="17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</row>
    <row r="1032" spans="1:32" x14ac:dyDescent="0.25">
      <c r="A1032" s="17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</row>
    <row r="1033" spans="1:32" x14ac:dyDescent="0.25">
      <c r="A1033" s="17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</row>
    <row r="1034" spans="1:32" x14ac:dyDescent="0.25">
      <c r="A1034" s="17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</row>
    <row r="1035" spans="1:32" x14ac:dyDescent="0.25">
      <c r="A1035" s="17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</row>
    <row r="1036" spans="1:32" x14ac:dyDescent="0.25">
      <c r="A1036" s="17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</row>
    <row r="1037" spans="1:32" x14ac:dyDescent="0.25">
      <c r="A1037" s="17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</row>
    <row r="1038" spans="1:32" x14ac:dyDescent="0.25">
      <c r="A1038" s="17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</row>
    <row r="1039" spans="1:32" x14ac:dyDescent="0.25">
      <c r="A1039" s="17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</row>
    <row r="1040" spans="1:32" x14ac:dyDescent="0.25">
      <c r="A1040" s="17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</row>
    <row r="1041" spans="1:32" x14ac:dyDescent="0.25">
      <c r="A1041" s="17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</row>
    <row r="1042" spans="1:32" x14ac:dyDescent="0.25">
      <c r="A1042" s="17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</row>
    <row r="1043" spans="1:32" x14ac:dyDescent="0.25">
      <c r="A1043" s="17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</row>
    <row r="1044" spans="1:32" x14ac:dyDescent="0.25">
      <c r="A1044" s="17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</row>
    <row r="1045" spans="1:32" x14ac:dyDescent="0.25">
      <c r="A1045" s="17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</row>
    <row r="1046" spans="1:32" x14ac:dyDescent="0.25">
      <c r="A1046" s="17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</row>
    <row r="1047" spans="1:32" x14ac:dyDescent="0.25">
      <c r="A1047" s="17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</row>
    <row r="1048" spans="1:32" x14ac:dyDescent="0.25">
      <c r="A1048" s="17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</row>
    <row r="1049" spans="1:32" x14ac:dyDescent="0.25">
      <c r="A1049" s="17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</row>
    <row r="1050" spans="1:32" x14ac:dyDescent="0.25">
      <c r="A1050" s="17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</row>
    <row r="1051" spans="1:32" x14ac:dyDescent="0.25">
      <c r="A1051" s="17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</row>
    <row r="1052" spans="1:32" x14ac:dyDescent="0.25">
      <c r="A1052" s="17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</row>
    <row r="1053" spans="1:32" x14ac:dyDescent="0.25">
      <c r="A1053" s="17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</row>
    <row r="1054" spans="1:32" x14ac:dyDescent="0.25">
      <c r="A1054" s="17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</row>
    <row r="1055" spans="1:32" x14ac:dyDescent="0.25">
      <c r="A1055" s="17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</row>
    <row r="1056" spans="1:32" x14ac:dyDescent="0.25">
      <c r="A1056" s="17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</row>
    <row r="1057" spans="1:32" x14ac:dyDescent="0.25">
      <c r="A1057" s="17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</row>
    <row r="1058" spans="1:32" x14ac:dyDescent="0.25">
      <c r="A1058" s="17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</row>
    <row r="1059" spans="1:32" x14ac:dyDescent="0.25">
      <c r="A1059" s="17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</row>
    <row r="1060" spans="1:32" x14ac:dyDescent="0.25">
      <c r="A1060" s="17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</row>
    <row r="1061" spans="1:32" x14ac:dyDescent="0.25">
      <c r="A1061" s="17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</row>
    <row r="1062" spans="1:32" x14ac:dyDescent="0.25">
      <c r="A1062" s="17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</row>
    <row r="1063" spans="1:32" x14ac:dyDescent="0.25">
      <c r="A1063" s="17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</row>
    <row r="1064" spans="1:32" x14ac:dyDescent="0.25">
      <c r="A1064" s="17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</row>
    <row r="1065" spans="1:32" x14ac:dyDescent="0.25">
      <c r="A1065" s="17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</row>
    <row r="1066" spans="1:32" x14ac:dyDescent="0.25">
      <c r="A1066" s="17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</row>
    <row r="1067" spans="1:32" x14ac:dyDescent="0.25">
      <c r="A1067" s="17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</row>
    <row r="1068" spans="1:32" x14ac:dyDescent="0.25">
      <c r="A1068" s="17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</row>
    <row r="1069" spans="1:32" x14ac:dyDescent="0.25">
      <c r="A1069" s="17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</row>
    <row r="1070" spans="1:32" x14ac:dyDescent="0.25">
      <c r="A1070" s="17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</row>
    <row r="1071" spans="1:32" x14ac:dyDescent="0.25">
      <c r="A1071" s="17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</row>
    <row r="1072" spans="1:32" x14ac:dyDescent="0.25">
      <c r="A1072" s="17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</row>
    <row r="1073" spans="1:32" x14ac:dyDescent="0.25">
      <c r="A1073" s="17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</row>
    <row r="1074" spans="1:32" x14ac:dyDescent="0.25">
      <c r="A1074" s="17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</row>
    <row r="1075" spans="1:32" x14ac:dyDescent="0.25">
      <c r="A1075" s="17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</row>
    <row r="1076" spans="1:32" x14ac:dyDescent="0.25">
      <c r="A1076" s="17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</row>
    <row r="1077" spans="1:32" x14ac:dyDescent="0.25">
      <c r="A1077" s="17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</row>
    <row r="1078" spans="1:32" x14ac:dyDescent="0.25">
      <c r="A1078" s="17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</row>
    <row r="1079" spans="1:32" x14ac:dyDescent="0.25">
      <c r="A1079" s="17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</row>
    <row r="1080" spans="1:32" x14ac:dyDescent="0.25">
      <c r="A1080" s="17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</row>
    <row r="1081" spans="1:32" x14ac:dyDescent="0.25">
      <c r="A1081" s="17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</row>
    <row r="1082" spans="1:32" x14ac:dyDescent="0.25">
      <c r="A1082" s="17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</row>
    <row r="1083" spans="1:32" x14ac:dyDescent="0.25">
      <c r="A1083" s="17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</row>
    <row r="1084" spans="1:32" x14ac:dyDescent="0.25">
      <c r="A1084" s="17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</row>
    <row r="1085" spans="1:32" x14ac:dyDescent="0.25">
      <c r="A1085" s="17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</row>
    <row r="1086" spans="1:32" x14ac:dyDescent="0.25">
      <c r="A1086" s="17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</row>
    <row r="1087" spans="1:32" x14ac:dyDescent="0.25">
      <c r="A1087" s="17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</row>
    <row r="1088" spans="1:32" x14ac:dyDescent="0.25">
      <c r="A1088" s="17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</row>
    <row r="1089" spans="1:32" x14ac:dyDescent="0.25">
      <c r="A1089" s="17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</row>
    <row r="1090" spans="1:32" x14ac:dyDescent="0.25">
      <c r="A1090" s="17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</row>
    <row r="1091" spans="1:32" x14ac:dyDescent="0.25">
      <c r="A1091" s="17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</row>
    <row r="1092" spans="1:32" x14ac:dyDescent="0.25">
      <c r="A1092" s="17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</row>
    <row r="1093" spans="1:32" x14ac:dyDescent="0.25">
      <c r="A1093" s="17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</row>
    <row r="1094" spans="1:32" x14ac:dyDescent="0.25">
      <c r="A1094" s="17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</row>
    <row r="1095" spans="1:32" x14ac:dyDescent="0.25">
      <c r="A1095" s="17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</row>
    <row r="1096" spans="1:32" x14ac:dyDescent="0.25">
      <c r="A1096" s="17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</row>
    <row r="1097" spans="1:32" x14ac:dyDescent="0.25">
      <c r="A1097" s="17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</row>
    <row r="1098" spans="1:32" x14ac:dyDescent="0.25">
      <c r="A1098" s="17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</row>
    <row r="1099" spans="1:32" x14ac:dyDescent="0.25">
      <c r="A1099" s="17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</row>
    <row r="1100" spans="1:32" x14ac:dyDescent="0.25">
      <c r="A1100" s="17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</row>
    <row r="1101" spans="1:32" x14ac:dyDescent="0.25">
      <c r="A1101" s="17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</row>
    <row r="1102" spans="1:32" x14ac:dyDescent="0.25">
      <c r="A1102" s="17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</row>
    <row r="1103" spans="1:32" x14ac:dyDescent="0.25">
      <c r="A1103" s="17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</row>
    <row r="1104" spans="1:32" x14ac:dyDescent="0.25">
      <c r="A1104" s="17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</row>
    <row r="1105" spans="1:32" x14ac:dyDescent="0.25">
      <c r="A1105" s="17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</row>
    <row r="1106" spans="1:32" x14ac:dyDescent="0.25">
      <c r="A1106" s="17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</row>
    <row r="1107" spans="1:32" x14ac:dyDescent="0.25">
      <c r="A1107" s="17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</row>
    <row r="1108" spans="1:32" x14ac:dyDescent="0.25">
      <c r="A1108" s="17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</row>
    <row r="1109" spans="1:32" x14ac:dyDescent="0.25">
      <c r="A1109" s="17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</row>
    <row r="1110" spans="1:32" x14ac:dyDescent="0.25">
      <c r="A1110" s="17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</row>
    <row r="1111" spans="1:32" x14ac:dyDescent="0.25">
      <c r="A1111" s="17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</row>
    <row r="1112" spans="1:32" x14ac:dyDescent="0.25">
      <c r="A1112" s="17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</row>
    <row r="1113" spans="1:32" x14ac:dyDescent="0.25">
      <c r="A1113" s="17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</row>
    <row r="1114" spans="1:32" x14ac:dyDescent="0.25">
      <c r="A1114" s="17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</row>
    <row r="1115" spans="1:32" x14ac:dyDescent="0.25">
      <c r="A1115" s="17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</row>
    <row r="1116" spans="1:32" x14ac:dyDescent="0.25">
      <c r="A1116" s="17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</row>
    <row r="1117" spans="1:32" x14ac:dyDescent="0.25">
      <c r="A1117" s="17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</row>
    <row r="1118" spans="1:32" x14ac:dyDescent="0.25">
      <c r="A1118" s="17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</row>
    <row r="1119" spans="1:32" x14ac:dyDescent="0.25">
      <c r="A1119" s="17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</row>
    <row r="1120" spans="1:32" x14ac:dyDescent="0.25">
      <c r="A1120" s="17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</row>
    <row r="1121" spans="1:32" x14ac:dyDescent="0.25">
      <c r="A1121" s="17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</row>
    <row r="1122" spans="1:32" x14ac:dyDescent="0.25">
      <c r="A1122" s="17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</row>
    <row r="1123" spans="1:32" x14ac:dyDescent="0.25">
      <c r="A1123" s="17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</row>
    <row r="1124" spans="1:32" x14ac:dyDescent="0.25">
      <c r="A1124" s="17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</row>
    <row r="1125" spans="1:32" x14ac:dyDescent="0.25">
      <c r="A1125" s="17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</row>
    <row r="1126" spans="1:32" x14ac:dyDescent="0.25">
      <c r="A1126" s="17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</row>
    <row r="1127" spans="1:32" x14ac:dyDescent="0.25">
      <c r="A1127" s="17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</row>
    <row r="1128" spans="1:32" x14ac:dyDescent="0.25">
      <c r="A1128" s="17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</row>
    <row r="1129" spans="1:32" x14ac:dyDescent="0.25">
      <c r="A1129" s="17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</row>
    <row r="1130" spans="1:32" x14ac:dyDescent="0.25">
      <c r="A1130" s="17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</row>
    <row r="1131" spans="1:32" x14ac:dyDescent="0.25">
      <c r="A1131" s="17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</row>
    <row r="1132" spans="1:32" x14ac:dyDescent="0.25">
      <c r="A1132" s="17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</row>
    <row r="1133" spans="1:32" x14ac:dyDescent="0.25">
      <c r="A1133" s="17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</row>
    <row r="1134" spans="1:32" x14ac:dyDescent="0.25">
      <c r="A1134" s="17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</row>
    <row r="1135" spans="1:32" x14ac:dyDescent="0.25">
      <c r="A1135" s="17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</row>
    <row r="1136" spans="1:32" x14ac:dyDescent="0.25">
      <c r="A1136" s="17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</row>
    <row r="1137" spans="1:32" x14ac:dyDescent="0.25">
      <c r="A1137" s="17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</row>
    <row r="1138" spans="1:32" x14ac:dyDescent="0.25">
      <c r="A1138" s="17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</row>
    <row r="1139" spans="1:32" x14ac:dyDescent="0.25">
      <c r="A1139" s="17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</row>
    <row r="1140" spans="1:32" x14ac:dyDescent="0.25">
      <c r="A1140" s="17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</row>
    <row r="1141" spans="1:32" x14ac:dyDescent="0.25">
      <c r="A1141" s="17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</row>
    <row r="1142" spans="1:32" x14ac:dyDescent="0.25">
      <c r="A1142" s="17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</row>
    <row r="1143" spans="1:32" x14ac:dyDescent="0.25">
      <c r="A1143" s="17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</row>
    <row r="1144" spans="1:32" x14ac:dyDescent="0.25">
      <c r="A1144" s="17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</row>
    <row r="1145" spans="1:32" x14ac:dyDescent="0.25">
      <c r="A1145" s="17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</row>
    <row r="1146" spans="1:32" x14ac:dyDescent="0.25">
      <c r="A1146" s="17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</row>
    <row r="1147" spans="1:32" x14ac:dyDescent="0.25">
      <c r="A1147" s="17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</row>
    <row r="1148" spans="1:32" x14ac:dyDescent="0.25">
      <c r="A1148" s="17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</row>
    <row r="1149" spans="1:32" x14ac:dyDescent="0.25">
      <c r="A1149" s="17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</row>
    <row r="1150" spans="1:32" x14ac:dyDescent="0.25">
      <c r="A1150" s="17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</row>
    <row r="1151" spans="1:32" x14ac:dyDescent="0.25">
      <c r="A1151" s="17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</row>
    <row r="1152" spans="1:32" x14ac:dyDescent="0.25">
      <c r="A1152" s="17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</row>
    <row r="1153" spans="1:32" x14ac:dyDescent="0.25">
      <c r="A1153" s="17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</row>
    <row r="1154" spans="1:32" x14ac:dyDescent="0.25">
      <c r="A1154" s="17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</row>
    <row r="1155" spans="1:32" x14ac:dyDescent="0.25">
      <c r="A1155" s="17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</row>
    <row r="1156" spans="1:32" x14ac:dyDescent="0.25">
      <c r="A1156" s="17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</row>
    <row r="1157" spans="1:32" x14ac:dyDescent="0.25">
      <c r="A1157" s="17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</row>
    <row r="1158" spans="1:32" x14ac:dyDescent="0.25">
      <c r="A1158" s="17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</row>
    <row r="1159" spans="1:32" x14ac:dyDescent="0.25">
      <c r="A1159" s="17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</row>
    <row r="1160" spans="1:32" x14ac:dyDescent="0.25">
      <c r="A1160" s="17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</row>
    <row r="1161" spans="1:32" x14ac:dyDescent="0.25">
      <c r="A1161" s="17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</row>
    <row r="1162" spans="1:32" x14ac:dyDescent="0.25">
      <c r="A1162" s="17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</row>
    <row r="1163" spans="1:32" x14ac:dyDescent="0.25">
      <c r="A1163" s="17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</row>
    <row r="1164" spans="1:32" x14ac:dyDescent="0.25">
      <c r="A1164" s="17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</row>
    <row r="1165" spans="1:32" x14ac:dyDescent="0.25">
      <c r="A1165" s="17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</row>
    <row r="1166" spans="1:32" x14ac:dyDescent="0.25">
      <c r="A1166" s="17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</row>
    <row r="1167" spans="1:32" x14ac:dyDescent="0.25">
      <c r="A1167" s="17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</row>
    <row r="1168" spans="1:32" x14ac:dyDescent="0.25">
      <c r="A1168" s="17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</row>
    <row r="1169" spans="1:32" x14ac:dyDescent="0.25">
      <c r="A1169" s="17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</row>
    <row r="1170" spans="1:32" x14ac:dyDescent="0.25">
      <c r="A1170" s="17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</row>
    <row r="1171" spans="1:32" x14ac:dyDescent="0.25">
      <c r="A1171" s="17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</row>
    <row r="1172" spans="1:32" x14ac:dyDescent="0.25">
      <c r="A1172" s="17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</row>
    <row r="1173" spans="1:32" x14ac:dyDescent="0.25">
      <c r="A1173" s="17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</row>
    <row r="1174" spans="1:32" x14ac:dyDescent="0.25">
      <c r="A1174" s="17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</row>
    <row r="1175" spans="1:32" x14ac:dyDescent="0.25">
      <c r="A1175" s="17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</row>
    <row r="1176" spans="1:32" x14ac:dyDescent="0.25">
      <c r="A1176" s="17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</row>
    <row r="1177" spans="1:32" x14ac:dyDescent="0.25">
      <c r="A1177" s="17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</row>
    <row r="1178" spans="1:32" x14ac:dyDescent="0.25">
      <c r="A1178" s="17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</row>
    <row r="1179" spans="1:32" x14ac:dyDescent="0.25">
      <c r="A1179" s="17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</row>
    <row r="1180" spans="1:32" x14ac:dyDescent="0.25">
      <c r="A1180" s="17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</row>
    <row r="1181" spans="1:32" x14ac:dyDescent="0.25">
      <c r="A1181" s="17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</row>
    <row r="1182" spans="1:32" x14ac:dyDescent="0.25">
      <c r="A1182" s="17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</row>
    <row r="1183" spans="1:32" x14ac:dyDescent="0.25">
      <c r="A1183" s="17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</row>
    <row r="1184" spans="1:32" x14ac:dyDescent="0.25">
      <c r="A1184" s="17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</row>
    <row r="1185" spans="1:32" x14ac:dyDescent="0.25">
      <c r="A1185" s="17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</row>
    <row r="1186" spans="1:32" x14ac:dyDescent="0.25">
      <c r="A1186" s="17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</row>
    <row r="1187" spans="1:32" x14ac:dyDescent="0.25">
      <c r="A1187" s="17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</row>
    <row r="1188" spans="1:32" x14ac:dyDescent="0.25">
      <c r="A1188" s="17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</row>
    <row r="1189" spans="1:32" x14ac:dyDescent="0.25">
      <c r="A1189" s="17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</row>
    <row r="1190" spans="1:32" x14ac:dyDescent="0.25">
      <c r="A1190" s="17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</row>
    <row r="1191" spans="1:32" x14ac:dyDescent="0.25">
      <c r="A1191" s="17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</row>
    <row r="1192" spans="1:32" x14ac:dyDescent="0.25">
      <c r="A1192" s="17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</row>
    <row r="1193" spans="1:32" x14ac:dyDescent="0.25">
      <c r="A1193" s="17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</row>
    <row r="1194" spans="1:32" x14ac:dyDescent="0.25">
      <c r="A1194" s="17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</row>
    <row r="1195" spans="1:32" x14ac:dyDescent="0.25">
      <c r="A1195" s="17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</row>
    <row r="1196" spans="1:32" x14ac:dyDescent="0.25">
      <c r="A1196" s="17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</row>
    <row r="1197" spans="1:32" x14ac:dyDescent="0.25">
      <c r="A1197" s="17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</row>
    <row r="1198" spans="1:32" x14ac:dyDescent="0.25">
      <c r="A1198" s="17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</row>
    <row r="1199" spans="1:32" x14ac:dyDescent="0.25">
      <c r="A1199" s="17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</row>
    <row r="1200" spans="1:32" x14ac:dyDescent="0.25">
      <c r="A1200" s="17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</row>
    <row r="1201" spans="1:32" x14ac:dyDescent="0.25">
      <c r="A1201" s="17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</row>
    <row r="1202" spans="1:32" x14ac:dyDescent="0.25">
      <c r="A1202" s="17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</row>
    <row r="1203" spans="1:32" x14ac:dyDescent="0.25">
      <c r="A1203" s="17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</row>
    <row r="1204" spans="1:32" x14ac:dyDescent="0.25">
      <c r="A1204" s="17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</row>
    <row r="1205" spans="1:32" x14ac:dyDescent="0.25">
      <c r="A1205" s="17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</row>
    <row r="1206" spans="1:32" x14ac:dyDescent="0.25">
      <c r="A1206" s="17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</row>
    <row r="1207" spans="1:32" x14ac:dyDescent="0.25">
      <c r="A1207" s="17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</row>
    <row r="1208" spans="1:32" x14ac:dyDescent="0.25">
      <c r="A1208" s="17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</row>
    <row r="1209" spans="1:32" x14ac:dyDescent="0.25">
      <c r="A1209" s="17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</row>
    <row r="1210" spans="1:32" x14ac:dyDescent="0.25">
      <c r="A1210" s="17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</row>
    <row r="1211" spans="1:32" x14ac:dyDescent="0.25">
      <c r="A1211" s="17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</row>
    <row r="1212" spans="1:32" x14ac:dyDescent="0.25">
      <c r="A1212" s="17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</row>
    <row r="1213" spans="1:32" x14ac:dyDescent="0.25">
      <c r="A1213" s="17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</row>
    <row r="1214" spans="1:32" x14ac:dyDescent="0.25">
      <c r="A1214" s="17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</row>
    <row r="1215" spans="1:32" x14ac:dyDescent="0.25">
      <c r="A1215" s="17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</row>
    <row r="1216" spans="1:32" x14ac:dyDescent="0.25">
      <c r="A1216" s="17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</row>
    <row r="1217" spans="1:32" x14ac:dyDescent="0.25">
      <c r="A1217" s="17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</row>
    <row r="1218" spans="1:32" x14ac:dyDescent="0.25">
      <c r="A1218" s="17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</row>
    <row r="1219" spans="1:32" x14ac:dyDescent="0.25">
      <c r="A1219" s="17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</row>
    <row r="1220" spans="1:32" x14ac:dyDescent="0.25">
      <c r="A1220" s="17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</row>
    <row r="1221" spans="1:32" x14ac:dyDescent="0.25">
      <c r="A1221" s="17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</row>
    <row r="1222" spans="1:32" x14ac:dyDescent="0.25">
      <c r="A1222" s="17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</row>
    <row r="1223" spans="1:32" x14ac:dyDescent="0.25">
      <c r="A1223" s="17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</row>
    <row r="1224" spans="1:32" x14ac:dyDescent="0.25">
      <c r="A1224" s="17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</row>
    <row r="1225" spans="1:32" x14ac:dyDescent="0.25">
      <c r="A1225" s="17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</row>
    <row r="1226" spans="1:32" x14ac:dyDescent="0.25">
      <c r="A1226" s="17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</row>
    <row r="1227" spans="1:32" x14ac:dyDescent="0.25">
      <c r="A1227" s="17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</row>
    <row r="1228" spans="1:32" x14ac:dyDescent="0.25">
      <c r="A1228" s="17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</row>
    <row r="1229" spans="1:32" x14ac:dyDescent="0.25">
      <c r="A1229" s="17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</row>
    <row r="1230" spans="1:32" x14ac:dyDescent="0.25">
      <c r="A1230" s="17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</row>
    <row r="1231" spans="1:32" x14ac:dyDescent="0.25">
      <c r="A1231" s="17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</row>
    <row r="1232" spans="1:32" x14ac:dyDescent="0.25">
      <c r="A1232" s="17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</row>
    <row r="1233" spans="1:32" x14ac:dyDescent="0.25">
      <c r="A1233" s="17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</row>
    <row r="1234" spans="1:32" x14ac:dyDescent="0.25">
      <c r="A1234" s="17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</row>
    <row r="1235" spans="1:32" x14ac:dyDescent="0.25">
      <c r="A1235" s="17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</row>
    <row r="1236" spans="1:32" x14ac:dyDescent="0.25">
      <c r="A1236" s="17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</row>
    <row r="1237" spans="1:32" x14ac:dyDescent="0.25">
      <c r="A1237" s="17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</row>
    <row r="1238" spans="1:32" x14ac:dyDescent="0.25">
      <c r="A1238" s="17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</row>
    <row r="1239" spans="1:32" x14ac:dyDescent="0.25">
      <c r="A1239" s="17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</row>
    <row r="1240" spans="1:32" x14ac:dyDescent="0.25">
      <c r="A1240" s="17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</row>
    <row r="1241" spans="1:32" x14ac:dyDescent="0.25">
      <c r="A1241" s="17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</row>
    <row r="1242" spans="1:32" x14ac:dyDescent="0.25">
      <c r="A1242" s="17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</row>
    <row r="1243" spans="1:32" x14ac:dyDescent="0.25">
      <c r="A1243" s="17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</row>
    <row r="1244" spans="1:32" x14ac:dyDescent="0.25">
      <c r="A1244" s="17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</row>
    <row r="1245" spans="1:32" x14ac:dyDescent="0.25">
      <c r="A1245" s="17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</row>
    <row r="1246" spans="1:32" x14ac:dyDescent="0.25">
      <c r="A1246" s="17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</row>
    <row r="1247" spans="1:32" x14ac:dyDescent="0.25">
      <c r="A1247" s="17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</row>
    <row r="1248" spans="1:32" x14ac:dyDescent="0.25">
      <c r="A1248" s="17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</row>
    <row r="1249" spans="1:32" x14ac:dyDescent="0.25">
      <c r="A1249" s="17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</row>
    <row r="1250" spans="1:32" x14ac:dyDescent="0.25">
      <c r="A1250" s="17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</row>
    <row r="1251" spans="1:32" x14ac:dyDescent="0.25">
      <c r="A1251" s="17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</row>
    <row r="1252" spans="1:32" x14ac:dyDescent="0.25">
      <c r="A1252" s="17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</row>
    <row r="1253" spans="1:32" x14ac:dyDescent="0.25">
      <c r="A1253" s="17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</row>
    <row r="1254" spans="1:32" x14ac:dyDescent="0.25">
      <c r="A1254" s="17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</row>
    <row r="1255" spans="1:32" x14ac:dyDescent="0.25">
      <c r="A1255" s="17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</row>
    <row r="1256" spans="1:32" x14ac:dyDescent="0.25">
      <c r="A1256" s="17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</row>
    <row r="1257" spans="1:32" x14ac:dyDescent="0.25">
      <c r="A1257" s="17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</row>
    <row r="1258" spans="1:32" x14ac:dyDescent="0.25">
      <c r="A1258" s="17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</row>
    <row r="1259" spans="1:32" x14ac:dyDescent="0.25">
      <c r="A1259" s="17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</row>
    <row r="1260" spans="1:32" x14ac:dyDescent="0.25">
      <c r="A1260" s="17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</row>
    <row r="1261" spans="1:32" x14ac:dyDescent="0.25">
      <c r="A1261" s="17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</row>
    <row r="1262" spans="1:32" x14ac:dyDescent="0.25">
      <c r="A1262" s="17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</row>
    <row r="1263" spans="1:32" x14ac:dyDescent="0.25">
      <c r="A1263" s="17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</row>
    <row r="1264" spans="1:32" x14ac:dyDescent="0.25">
      <c r="A1264" s="17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</row>
    <row r="1265" spans="1:32" x14ac:dyDescent="0.25">
      <c r="A1265" s="17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</row>
    <row r="1266" spans="1:32" x14ac:dyDescent="0.25">
      <c r="A1266" s="17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</row>
    <row r="1267" spans="1:32" x14ac:dyDescent="0.25">
      <c r="A1267" s="17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</row>
    <row r="1268" spans="1:32" x14ac:dyDescent="0.25">
      <c r="A1268" s="17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</row>
    <row r="1269" spans="1:32" x14ac:dyDescent="0.25">
      <c r="A1269" s="17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</row>
    <row r="1270" spans="1:32" x14ac:dyDescent="0.25">
      <c r="A1270" s="17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</row>
    <row r="1271" spans="1:32" x14ac:dyDescent="0.25">
      <c r="A1271" s="17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</row>
    <row r="1272" spans="1:32" x14ac:dyDescent="0.25">
      <c r="A1272" s="17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</row>
    <row r="1273" spans="1:32" x14ac:dyDescent="0.25">
      <c r="A1273" s="17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</row>
    <row r="1274" spans="1:32" x14ac:dyDescent="0.25">
      <c r="A1274" s="17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</row>
    <row r="1275" spans="1:32" x14ac:dyDescent="0.25">
      <c r="A1275" s="17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</row>
    <row r="1276" spans="1:32" x14ac:dyDescent="0.25">
      <c r="A1276" s="17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</row>
    <row r="1277" spans="1:32" x14ac:dyDescent="0.25">
      <c r="A1277" s="17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</row>
    <row r="1278" spans="1:32" x14ac:dyDescent="0.25">
      <c r="A1278" s="17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</row>
    <row r="1279" spans="1:32" x14ac:dyDescent="0.25">
      <c r="A1279" s="17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</row>
    <row r="1280" spans="1:32" x14ac:dyDescent="0.25">
      <c r="A1280" s="17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</row>
    <row r="1281" spans="1:32" x14ac:dyDescent="0.25">
      <c r="A1281" s="17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</row>
    <row r="1282" spans="1:32" x14ac:dyDescent="0.25">
      <c r="A1282" s="17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</row>
    <row r="1283" spans="1:32" x14ac:dyDescent="0.25">
      <c r="A1283" s="17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</row>
    <row r="1284" spans="1:32" x14ac:dyDescent="0.25">
      <c r="A1284" s="17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</row>
    <row r="1285" spans="1:32" x14ac:dyDescent="0.25">
      <c r="A1285" s="17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</row>
    <row r="1286" spans="1:32" x14ac:dyDescent="0.25">
      <c r="A1286" s="17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</row>
    <row r="1287" spans="1:32" x14ac:dyDescent="0.25">
      <c r="A1287" s="17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</row>
    <row r="1288" spans="1:32" x14ac:dyDescent="0.25">
      <c r="A1288" s="17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</row>
    <row r="1289" spans="1:32" x14ac:dyDescent="0.25">
      <c r="A1289" s="17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</row>
    <row r="1290" spans="1:32" x14ac:dyDescent="0.25">
      <c r="A1290" s="17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</row>
    <row r="1291" spans="1:32" x14ac:dyDescent="0.25">
      <c r="A1291" s="17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</row>
    <row r="1292" spans="1:32" x14ac:dyDescent="0.25">
      <c r="A1292" s="17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</row>
    <row r="1293" spans="1:32" x14ac:dyDescent="0.25">
      <c r="A1293" s="17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</row>
    <row r="1294" spans="1:32" x14ac:dyDescent="0.25">
      <c r="A1294" s="17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</row>
    <row r="1295" spans="1:32" x14ac:dyDescent="0.25">
      <c r="A1295" s="17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</row>
    <row r="1296" spans="1:32" x14ac:dyDescent="0.25">
      <c r="A1296" s="17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</row>
    <row r="1297" spans="1:32" x14ac:dyDescent="0.25">
      <c r="A1297" s="17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</row>
    <row r="1298" spans="1:32" x14ac:dyDescent="0.25">
      <c r="A1298" s="17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</row>
    <row r="1299" spans="1:32" x14ac:dyDescent="0.25">
      <c r="A1299" s="17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</row>
    <row r="1300" spans="1:32" x14ac:dyDescent="0.25">
      <c r="A1300" s="17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</row>
    <row r="1301" spans="1:32" x14ac:dyDescent="0.25">
      <c r="A1301" s="17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</row>
    <row r="1302" spans="1:32" x14ac:dyDescent="0.25">
      <c r="A1302" s="17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</row>
    <row r="1303" spans="1:32" x14ac:dyDescent="0.25">
      <c r="A1303" s="17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</row>
    <row r="1304" spans="1:32" x14ac:dyDescent="0.25">
      <c r="A1304" s="17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</row>
    <row r="1305" spans="1:32" x14ac:dyDescent="0.25">
      <c r="A1305" s="17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</row>
    <row r="1306" spans="1:32" x14ac:dyDescent="0.25">
      <c r="A1306" s="17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</row>
    <row r="1307" spans="1:32" x14ac:dyDescent="0.25">
      <c r="A1307" s="17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</row>
    <row r="1308" spans="1:32" x14ac:dyDescent="0.25">
      <c r="A1308" s="17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</row>
    <row r="1309" spans="1:32" x14ac:dyDescent="0.25">
      <c r="A1309" s="17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</row>
    <row r="1310" spans="1:32" x14ac:dyDescent="0.25">
      <c r="A1310" s="17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</row>
    <row r="1311" spans="1:32" x14ac:dyDescent="0.25">
      <c r="A1311" s="17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</row>
    <row r="1312" spans="1:32" x14ac:dyDescent="0.25">
      <c r="A1312" s="17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</row>
    <row r="1313" spans="1:32" x14ac:dyDescent="0.25">
      <c r="A1313" s="17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</row>
    <row r="1314" spans="1:32" x14ac:dyDescent="0.25">
      <c r="A1314" s="17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</row>
    <row r="1315" spans="1:32" x14ac:dyDescent="0.25">
      <c r="A1315" s="17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</row>
    <row r="1316" spans="1:32" x14ac:dyDescent="0.25">
      <c r="A1316" s="17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</row>
    <row r="1317" spans="1:32" x14ac:dyDescent="0.25">
      <c r="A1317" s="17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</row>
    <row r="1318" spans="1:32" x14ac:dyDescent="0.25">
      <c r="A1318" s="17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</row>
    <row r="1319" spans="1:32" x14ac:dyDescent="0.25">
      <c r="A1319" s="17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</row>
    <row r="1320" spans="1:32" x14ac:dyDescent="0.25">
      <c r="A1320" s="17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</row>
    <row r="1321" spans="1:32" x14ac:dyDescent="0.25">
      <c r="A1321" s="17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</row>
    <row r="1322" spans="1:32" x14ac:dyDescent="0.25">
      <c r="A1322" s="17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</row>
    <row r="1323" spans="1:32" x14ac:dyDescent="0.25">
      <c r="A1323" s="17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</row>
    <row r="1324" spans="1:32" x14ac:dyDescent="0.25">
      <c r="A1324" s="17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</row>
    <row r="1325" spans="1:32" x14ac:dyDescent="0.25">
      <c r="A1325" s="17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</row>
    <row r="1326" spans="1:32" x14ac:dyDescent="0.25">
      <c r="A1326" s="17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</row>
    <row r="1327" spans="1:32" x14ac:dyDescent="0.25">
      <c r="A1327" s="17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</row>
    <row r="1328" spans="1:32" x14ac:dyDescent="0.25">
      <c r="A1328" s="17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</row>
    <row r="1329" spans="1:32" x14ac:dyDescent="0.25">
      <c r="A1329" s="17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</row>
    <row r="1330" spans="1:32" x14ac:dyDescent="0.25">
      <c r="A1330" s="17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</row>
    <row r="1331" spans="1:32" x14ac:dyDescent="0.25">
      <c r="A1331" s="17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</row>
    <row r="1332" spans="1:32" x14ac:dyDescent="0.25">
      <c r="A1332" s="17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</row>
    <row r="1333" spans="1:32" x14ac:dyDescent="0.25">
      <c r="A1333" s="17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</row>
    <row r="1334" spans="1:32" x14ac:dyDescent="0.25">
      <c r="A1334" s="17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</row>
    <row r="1335" spans="1:32" x14ac:dyDescent="0.25">
      <c r="A1335" s="17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</row>
    <row r="1336" spans="1:32" x14ac:dyDescent="0.25">
      <c r="A1336" s="17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</row>
    <row r="1337" spans="1:32" x14ac:dyDescent="0.25">
      <c r="A1337" s="17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</row>
    <row r="1338" spans="1:32" x14ac:dyDescent="0.25">
      <c r="A1338" s="17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</row>
    <row r="1339" spans="1:32" x14ac:dyDescent="0.25">
      <c r="A1339" s="17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</row>
    <row r="1340" spans="1:32" x14ac:dyDescent="0.25">
      <c r="A1340" s="17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</row>
    <row r="1341" spans="1:32" x14ac:dyDescent="0.25">
      <c r="A1341" s="17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</row>
    <row r="1342" spans="1:32" x14ac:dyDescent="0.25">
      <c r="A1342" s="17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</row>
    <row r="1343" spans="1:32" x14ac:dyDescent="0.25">
      <c r="A1343" s="17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</row>
    <row r="1344" spans="1:32" x14ac:dyDescent="0.25">
      <c r="A1344" s="17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</row>
    <row r="1345" spans="1:32" x14ac:dyDescent="0.25">
      <c r="A1345" s="17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</row>
    <row r="1346" spans="1:32" x14ac:dyDescent="0.25">
      <c r="A1346" s="17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</row>
    <row r="1347" spans="1:32" x14ac:dyDescent="0.25">
      <c r="A1347" s="17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</row>
    <row r="1348" spans="1:32" x14ac:dyDescent="0.25">
      <c r="A1348" s="17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</row>
    <row r="1349" spans="1:32" x14ac:dyDescent="0.25">
      <c r="A1349" s="17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</row>
    <row r="1350" spans="1:32" x14ac:dyDescent="0.25">
      <c r="A1350" s="17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</row>
    <row r="1351" spans="1:32" x14ac:dyDescent="0.25">
      <c r="A1351" s="17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</row>
    <row r="1352" spans="1:32" x14ac:dyDescent="0.25">
      <c r="A1352" s="17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</row>
    <row r="1353" spans="1:32" x14ac:dyDescent="0.25">
      <c r="A1353" s="17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</row>
    <row r="1354" spans="1:32" x14ac:dyDescent="0.25">
      <c r="A1354" s="17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</row>
    <row r="1355" spans="1:32" x14ac:dyDescent="0.25">
      <c r="A1355" s="17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</row>
    <row r="1356" spans="1:32" x14ac:dyDescent="0.25">
      <c r="A1356" s="17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</row>
    <row r="1357" spans="1:32" x14ac:dyDescent="0.25">
      <c r="A1357" s="17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</row>
    <row r="1358" spans="1:32" x14ac:dyDescent="0.25">
      <c r="A1358" s="17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</row>
    <row r="1359" spans="1:32" x14ac:dyDescent="0.25">
      <c r="A1359" s="17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</row>
    <row r="1360" spans="1:32" x14ac:dyDescent="0.25">
      <c r="A1360" s="17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</row>
    <row r="1361" spans="1:32" x14ac:dyDescent="0.25">
      <c r="A1361" s="17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</row>
    <row r="1362" spans="1:32" x14ac:dyDescent="0.25">
      <c r="A1362" s="17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</row>
    <row r="1363" spans="1:32" x14ac:dyDescent="0.25">
      <c r="A1363" s="17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</row>
    <row r="1364" spans="1:32" x14ac:dyDescent="0.25">
      <c r="A1364" s="17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</row>
    <row r="1365" spans="1:32" x14ac:dyDescent="0.25">
      <c r="A1365" s="17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</row>
    <row r="1366" spans="1:32" x14ac:dyDescent="0.25">
      <c r="A1366" s="17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</row>
    <row r="1367" spans="1:32" x14ac:dyDescent="0.25">
      <c r="A1367" s="17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</row>
    <row r="1368" spans="1:32" x14ac:dyDescent="0.25">
      <c r="A1368" s="17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</row>
    <row r="1369" spans="1:32" x14ac:dyDescent="0.25">
      <c r="A1369" s="17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</row>
    <row r="1370" spans="1:32" x14ac:dyDescent="0.25">
      <c r="A1370" s="17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</row>
    <row r="1371" spans="1:32" x14ac:dyDescent="0.25">
      <c r="A1371" s="17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</row>
    <row r="1372" spans="1:32" x14ac:dyDescent="0.25">
      <c r="A1372" s="17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</row>
    <row r="1373" spans="1:32" x14ac:dyDescent="0.25">
      <c r="A1373" s="17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</row>
    <row r="1374" spans="1:32" x14ac:dyDescent="0.25">
      <c r="A1374" s="17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</row>
    <row r="1375" spans="1:32" x14ac:dyDescent="0.25">
      <c r="A1375" s="17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</row>
    <row r="1376" spans="1:32" x14ac:dyDescent="0.25">
      <c r="A1376" s="17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</row>
    <row r="1377" spans="1:32" x14ac:dyDescent="0.25">
      <c r="A1377" s="17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</row>
    <row r="1378" spans="1:32" x14ac:dyDescent="0.25">
      <c r="A1378" s="17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</row>
    <row r="1379" spans="1:32" x14ac:dyDescent="0.25">
      <c r="A1379" s="17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</row>
    <row r="1380" spans="1:32" x14ac:dyDescent="0.25">
      <c r="A1380" s="17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</row>
    <row r="1381" spans="1:32" x14ac:dyDescent="0.25">
      <c r="A1381" s="17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</row>
    <row r="1382" spans="1:32" x14ac:dyDescent="0.25">
      <c r="A1382" s="17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</row>
    <row r="1383" spans="1:32" x14ac:dyDescent="0.25">
      <c r="A1383" s="17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</row>
    <row r="1384" spans="1:32" x14ac:dyDescent="0.25">
      <c r="A1384" s="17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</row>
    <row r="1385" spans="1:32" x14ac:dyDescent="0.25">
      <c r="A1385" s="17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</row>
    <row r="1386" spans="1:32" x14ac:dyDescent="0.25">
      <c r="A1386" s="17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</row>
    <row r="1387" spans="1:32" x14ac:dyDescent="0.25">
      <c r="A1387" s="17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</row>
    <row r="1388" spans="1:32" x14ac:dyDescent="0.25">
      <c r="A1388" s="17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</row>
    <row r="1389" spans="1:32" x14ac:dyDescent="0.25">
      <c r="A1389" s="17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</row>
    <row r="1390" spans="1:32" x14ac:dyDescent="0.25">
      <c r="A1390" s="17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</row>
    <row r="1391" spans="1:32" x14ac:dyDescent="0.25">
      <c r="A1391" s="17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</row>
    <row r="1392" spans="1:32" x14ac:dyDescent="0.25">
      <c r="A1392" s="17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</row>
    <row r="1393" spans="1:32" x14ac:dyDescent="0.25">
      <c r="A1393" s="17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</row>
    <row r="1394" spans="1:32" x14ac:dyDescent="0.25">
      <c r="A1394" s="17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</row>
    <row r="1395" spans="1:32" x14ac:dyDescent="0.25">
      <c r="A1395" s="17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</row>
    <row r="1396" spans="1:32" x14ac:dyDescent="0.25">
      <c r="A1396" s="17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</row>
    <row r="1397" spans="1:32" x14ac:dyDescent="0.25">
      <c r="A1397" s="17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</row>
    <row r="1398" spans="1:32" x14ac:dyDescent="0.25">
      <c r="A1398" s="17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</row>
    <row r="1399" spans="1:32" x14ac:dyDescent="0.25">
      <c r="A1399" s="17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</row>
    <row r="1400" spans="1:32" x14ac:dyDescent="0.25">
      <c r="A1400" s="17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</row>
    <row r="1401" spans="1:32" x14ac:dyDescent="0.25">
      <c r="A1401" s="17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</row>
    <row r="1402" spans="1:32" x14ac:dyDescent="0.25">
      <c r="A1402" s="17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</row>
    <row r="1403" spans="1:32" x14ac:dyDescent="0.25">
      <c r="A1403" s="17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</row>
    <row r="1404" spans="1:32" x14ac:dyDescent="0.25">
      <c r="A1404" s="17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</row>
    <row r="1405" spans="1:32" x14ac:dyDescent="0.25">
      <c r="A1405" s="17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</row>
    <row r="1406" spans="1:32" x14ac:dyDescent="0.25">
      <c r="A1406" s="17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</row>
    <row r="1407" spans="1:32" x14ac:dyDescent="0.25">
      <c r="A1407" s="17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</row>
    <row r="1408" spans="1:32" x14ac:dyDescent="0.25">
      <c r="A1408" s="17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</row>
    <row r="1409" spans="1:32" x14ac:dyDescent="0.25">
      <c r="A1409" s="17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</row>
    <row r="1410" spans="1:32" x14ac:dyDescent="0.25">
      <c r="A1410" s="17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</row>
    <row r="1411" spans="1:32" x14ac:dyDescent="0.25">
      <c r="A1411" s="17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</row>
    <row r="1412" spans="1:32" x14ac:dyDescent="0.25">
      <c r="A1412" s="17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</row>
    <row r="1413" spans="1:32" x14ac:dyDescent="0.25">
      <c r="A1413" s="17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</row>
    <row r="1414" spans="1:32" x14ac:dyDescent="0.25">
      <c r="A1414" s="17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</row>
    <row r="1415" spans="1:32" x14ac:dyDescent="0.25">
      <c r="A1415" s="17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</row>
    <row r="1416" spans="1:32" x14ac:dyDescent="0.25">
      <c r="A1416" s="17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</row>
    <row r="1417" spans="1:32" x14ac:dyDescent="0.25">
      <c r="A1417" s="17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</row>
    <row r="1418" spans="1:32" x14ac:dyDescent="0.25">
      <c r="A1418" s="17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</row>
    <row r="1419" spans="1:32" x14ac:dyDescent="0.25">
      <c r="A1419" s="17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</row>
    <row r="1420" spans="1:32" x14ac:dyDescent="0.25">
      <c r="A1420" s="17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</row>
    <row r="1421" spans="1:32" x14ac:dyDescent="0.25">
      <c r="A1421" s="17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</row>
    <row r="1422" spans="1:32" x14ac:dyDescent="0.25">
      <c r="A1422" s="17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</row>
    <row r="1423" spans="1:32" x14ac:dyDescent="0.25">
      <c r="A1423" s="17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</row>
    <row r="1424" spans="1:32" x14ac:dyDescent="0.25">
      <c r="A1424" s="17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</row>
    <row r="1425" spans="1:32" x14ac:dyDescent="0.25">
      <c r="A1425" s="17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</row>
    <row r="1426" spans="1:32" x14ac:dyDescent="0.25">
      <c r="A1426" s="17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</row>
    <row r="1427" spans="1:32" x14ac:dyDescent="0.25">
      <c r="A1427" s="17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</row>
    <row r="1428" spans="1:32" x14ac:dyDescent="0.25">
      <c r="A1428" s="17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</row>
    <row r="1429" spans="1:32" x14ac:dyDescent="0.25">
      <c r="A1429" s="17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</row>
    <row r="1430" spans="1:32" x14ac:dyDescent="0.25">
      <c r="A1430" s="17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</row>
    <row r="1431" spans="1:32" x14ac:dyDescent="0.25">
      <c r="A1431" s="17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</row>
    <row r="1432" spans="1:32" x14ac:dyDescent="0.25">
      <c r="A1432" s="17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</row>
    <row r="1433" spans="1:32" x14ac:dyDescent="0.25">
      <c r="A1433" s="17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</row>
    <row r="1434" spans="1:32" x14ac:dyDescent="0.25">
      <c r="A1434" s="17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</row>
    <row r="1435" spans="1:32" x14ac:dyDescent="0.25">
      <c r="A1435" s="17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</row>
    <row r="1436" spans="1:32" x14ac:dyDescent="0.25">
      <c r="A1436" s="17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</row>
    <row r="1437" spans="1:32" x14ac:dyDescent="0.25">
      <c r="A1437" s="17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</row>
    <row r="1438" spans="1:32" x14ac:dyDescent="0.25">
      <c r="A1438" s="17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</row>
    <row r="1439" spans="1:32" x14ac:dyDescent="0.25">
      <c r="A1439" s="17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</row>
    <row r="1440" spans="1:32" x14ac:dyDescent="0.25">
      <c r="A1440" s="17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</row>
    <row r="1441" spans="1:32" x14ac:dyDescent="0.25">
      <c r="A1441" s="17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</row>
    <row r="1442" spans="1:32" x14ac:dyDescent="0.25">
      <c r="A1442" s="17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</row>
    <row r="1443" spans="1:32" x14ac:dyDescent="0.25">
      <c r="A1443" s="17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</row>
    <row r="1444" spans="1:32" x14ac:dyDescent="0.25">
      <c r="A1444" s="17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</row>
    <row r="1445" spans="1:32" x14ac:dyDescent="0.25">
      <c r="A1445" s="17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</row>
    <row r="1446" spans="1:32" x14ac:dyDescent="0.25">
      <c r="A1446" s="17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</row>
    <row r="1447" spans="1:32" x14ac:dyDescent="0.25">
      <c r="A1447" s="17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</row>
    <row r="1448" spans="1:32" x14ac:dyDescent="0.25">
      <c r="A1448" s="17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</row>
    <row r="1449" spans="1:32" x14ac:dyDescent="0.25">
      <c r="A1449" s="17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</row>
    <row r="1450" spans="1:32" x14ac:dyDescent="0.25">
      <c r="A1450" s="17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</row>
    <row r="1451" spans="1:32" x14ac:dyDescent="0.25">
      <c r="A1451" s="17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</row>
    <row r="1452" spans="1:32" x14ac:dyDescent="0.25">
      <c r="A1452" s="17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</row>
    <row r="1453" spans="1:32" x14ac:dyDescent="0.25">
      <c r="A1453" s="17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</row>
    <row r="1454" spans="1:32" x14ac:dyDescent="0.25">
      <c r="A1454" s="17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</row>
    <row r="1455" spans="1:32" x14ac:dyDescent="0.25">
      <c r="A1455" s="17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</row>
    <row r="1456" spans="1:32" x14ac:dyDescent="0.25">
      <c r="A1456" s="17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</row>
    <row r="1457" spans="1:32" x14ac:dyDescent="0.25">
      <c r="A1457" s="17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</row>
    <row r="1458" spans="1:32" x14ac:dyDescent="0.25">
      <c r="A1458" s="17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</row>
    <row r="1459" spans="1:32" x14ac:dyDescent="0.25">
      <c r="A1459" s="17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</row>
    <row r="1460" spans="1:32" x14ac:dyDescent="0.25">
      <c r="A1460" s="17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</row>
    <row r="1461" spans="1:32" x14ac:dyDescent="0.25">
      <c r="A1461" s="17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</row>
    <row r="1462" spans="1:32" x14ac:dyDescent="0.25">
      <c r="A1462" s="17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</row>
    <row r="1463" spans="1:32" x14ac:dyDescent="0.25">
      <c r="A1463" s="17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</row>
    <row r="1464" spans="1:32" x14ac:dyDescent="0.25">
      <c r="A1464" s="17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</row>
    <row r="1465" spans="1:32" x14ac:dyDescent="0.25">
      <c r="A1465" s="17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</row>
    <row r="1466" spans="1:32" x14ac:dyDescent="0.25">
      <c r="A1466" s="17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</row>
    <row r="1467" spans="1:32" x14ac:dyDescent="0.25">
      <c r="A1467" s="17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</row>
    <row r="1468" spans="1:32" x14ac:dyDescent="0.25">
      <c r="A1468" s="17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</row>
    <row r="1469" spans="1:32" x14ac:dyDescent="0.25">
      <c r="A1469" s="17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</row>
    <row r="1470" spans="1:32" x14ac:dyDescent="0.25">
      <c r="A1470" s="17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</row>
    <row r="1471" spans="1:32" x14ac:dyDescent="0.25">
      <c r="A1471" s="17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</row>
    <row r="1472" spans="1:32" x14ac:dyDescent="0.25">
      <c r="A1472" s="17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</row>
    <row r="1473" spans="1:32" x14ac:dyDescent="0.25">
      <c r="A1473" s="17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</row>
    <row r="1474" spans="1:32" x14ac:dyDescent="0.25">
      <c r="A1474" s="17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</row>
    <row r="1475" spans="1:32" x14ac:dyDescent="0.25">
      <c r="A1475" s="17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</row>
    <row r="1476" spans="1:32" x14ac:dyDescent="0.25">
      <c r="A1476" s="17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</row>
    <row r="1477" spans="1:32" x14ac:dyDescent="0.25">
      <c r="A1477" s="17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</row>
    <row r="1478" spans="1:32" x14ac:dyDescent="0.25">
      <c r="A1478" s="17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</row>
    <row r="1479" spans="1:32" x14ac:dyDescent="0.25">
      <c r="A1479" s="17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</row>
    <row r="1480" spans="1:32" x14ac:dyDescent="0.25">
      <c r="A1480" s="17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</row>
    <row r="1481" spans="1:32" x14ac:dyDescent="0.25">
      <c r="A1481" s="17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</row>
    <row r="1482" spans="1:32" x14ac:dyDescent="0.25">
      <c r="A1482" s="17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</row>
    <row r="1483" spans="1:32" x14ac:dyDescent="0.25">
      <c r="A1483" s="17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</row>
    <row r="1484" spans="1:32" x14ac:dyDescent="0.25">
      <c r="A1484" s="17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</row>
    <row r="1485" spans="1:32" x14ac:dyDescent="0.25">
      <c r="A1485" s="17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</row>
    <row r="1486" spans="1:32" x14ac:dyDescent="0.25">
      <c r="A1486" s="17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</row>
    <row r="1487" spans="1:32" x14ac:dyDescent="0.25">
      <c r="A1487" s="17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</row>
    <row r="1488" spans="1:32" x14ac:dyDescent="0.25">
      <c r="A1488" s="17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</row>
    <row r="1489" spans="1:32" x14ac:dyDescent="0.25">
      <c r="A1489" s="17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</row>
    <row r="1490" spans="1:32" x14ac:dyDescent="0.25">
      <c r="A1490" s="17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</row>
    <row r="1491" spans="1:32" x14ac:dyDescent="0.25">
      <c r="A1491" s="17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</row>
    <row r="1492" spans="1:32" x14ac:dyDescent="0.25">
      <c r="A1492" s="17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</row>
    <row r="1493" spans="1:32" x14ac:dyDescent="0.25">
      <c r="A1493" s="17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</row>
    <row r="1494" spans="1:32" x14ac:dyDescent="0.25">
      <c r="A1494" s="17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</row>
    <row r="1495" spans="1:32" x14ac:dyDescent="0.25">
      <c r="A1495" s="17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</row>
    <row r="1496" spans="1:32" x14ac:dyDescent="0.25">
      <c r="A1496" s="17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</row>
    <row r="1497" spans="1:32" x14ac:dyDescent="0.25">
      <c r="A1497" s="17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</row>
    <row r="1498" spans="1:32" x14ac:dyDescent="0.25">
      <c r="A1498" s="17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</row>
    <row r="1499" spans="1:32" x14ac:dyDescent="0.25">
      <c r="A1499" s="17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</row>
    <row r="1500" spans="1:32" x14ac:dyDescent="0.25">
      <c r="A1500" s="17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</row>
    <row r="1501" spans="1:32" x14ac:dyDescent="0.25">
      <c r="A1501" s="17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</row>
    <row r="1502" spans="1:32" x14ac:dyDescent="0.25">
      <c r="A1502" s="17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</row>
    <row r="1503" spans="1:32" x14ac:dyDescent="0.25">
      <c r="A1503" s="17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</row>
    <row r="1504" spans="1:32" x14ac:dyDescent="0.25">
      <c r="A1504" s="17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</row>
    <row r="1505" spans="1:32" x14ac:dyDescent="0.25">
      <c r="A1505" s="17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</row>
    <row r="1506" spans="1:32" x14ac:dyDescent="0.25">
      <c r="A1506" s="17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</row>
    <row r="1507" spans="1:32" x14ac:dyDescent="0.25">
      <c r="A1507" s="17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</row>
    <row r="1508" spans="1:32" x14ac:dyDescent="0.25">
      <c r="A1508" s="17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</row>
    <row r="1509" spans="1:32" x14ac:dyDescent="0.25">
      <c r="A1509" s="17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</row>
    <row r="1510" spans="1:32" x14ac:dyDescent="0.25">
      <c r="A1510" s="17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</row>
    <row r="1511" spans="1:32" x14ac:dyDescent="0.25">
      <c r="A1511" s="17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</row>
    <row r="1512" spans="1:32" x14ac:dyDescent="0.25">
      <c r="A1512" s="17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</row>
    <row r="1513" spans="1:32" x14ac:dyDescent="0.25">
      <c r="A1513" s="17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</row>
    <row r="1514" spans="1:32" x14ac:dyDescent="0.25">
      <c r="A1514" s="17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</row>
    <row r="1515" spans="1:32" x14ac:dyDescent="0.25">
      <c r="A1515" s="17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</row>
    <row r="1516" spans="1:32" x14ac:dyDescent="0.25">
      <c r="A1516" s="17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</row>
    <row r="1517" spans="1:32" x14ac:dyDescent="0.25">
      <c r="A1517" s="17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</row>
    <row r="1518" spans="1:32" x14ac:dyDescent="0.25">
      <c r="A1518" s="17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</row>
    <row r="1519" spans="1:32" x14ac:dyDescent="0.25">
      <c r="A1519" s="17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</row>
    <row r="1520" spans="1:32" x14ac:dyDescent="0.25">
      <c r="A1520" s="17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</row>
    <row r="1521" spans="1:32" x14ac:dyDescent="0.25">
      <c r="A1521" s="17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</row>
    <row r="1522" spans="1:32" x14ac:dyDescent="0.25">
      <c r="A1522" s="17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</row>
    <row r="1523" spans="1:32" x14ac:dyDescent="0.25">
      <c r="A1523" s="17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</row>
    <row r="1524" spans="1:32" x14ac:dyDescent="0.25">
      <c r="A1524" s="17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</row>
    <row r="1525" spans="1:32" x14ac:dyDescent="0.25">
      <c r="A1525" s="17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</row>
    <row r="1526" spans="1:32" x14ac:dyDescent="0.25">
      <c r="A1526" s="17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</row>
    <row r="1527" spans="1:32" x14ac:dyDescent="0.25">
      <c r="A1527" s="17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</row>
    <row r="1528" spans="1:32" x14ac:dyDescent="0.25">
      <c r="A1528" s="17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</row>
    <row r="1529" spans="1:32" x14ac:dyDescent="0.25">
      <c r="A1529" s="17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</row>
    <row r="1530" spans="1:32" x14ac:dyDescent="0.25">
      <c r="A1530" s="17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</row>
    <row r="1531" spans="1:32" x14ac:dyDescent="0.25">
      <c r="A1531" s="17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</row>
    <row r="1532" spans="1:32" x14ac:dyDescent="0.25">
      <c r="A1532" s="17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</row>
    <row r="1533" spans="1:32" x14ac:dyDescent="0.25">
      <c r="A1533" s="17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</row>
    <row r="1534" spans="1:32" x14ac:dyDescent="0.25">
      <c r="A1534" s="17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</row>
    <row r="1535" spans="1:32" x14ac:dyDescent="0.25">
      <c r="A1535" s="17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</row>
    <row r="1536" spans="1:32" x14ac:dyDescent="0.25">
      <c r="A1536" s="17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</row>
    <row r="1537" spans="1:32" x14ac:dyDescent="0.25">
      <c r="A1537" s="17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</row>
    <row r="1538" spans="1:32" x14ac:dyDescent="0.25">
      <c r="A1538" s="17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</row>
    <row r="1539" spans="1:32" x14ac:dyDescent="0.25">
      <c r="A1539" s="17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</row>
    <row r="1540" spans="1:32" x14ac:dyDescent="0.25">
      <c r="A1540" s="17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</row>
    <row r="1541" spans="1:32" x14ac:dyDescent="0.25">
      <c r="A1541" s="17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</row>
    <row r="1542" spans="1:32" x14ac:dyDescent="0.25">
      <c r="A1542" s="17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</row>
    <row r="1543" spans="1:32" x14ac:dyDescent="0.25">
      <c r="A1543" s="17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</row>
    <row r="1544" spans="1:32" x14ac:dyDescent="0.25">
      <c r="A1544" s="17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</row>
    <row r="1545" spans="1:32" x14ac:dyDescent="0.25">
      <c r="A1545" s="17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</row>
    <row r="1546" spans="1:32" x14ac:dyDescent="0.25">
      <c r="A1546" s="17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</row>
    <row r="1547" spans="1:32" x14ac:dyDescent="0.25">
      <c r="A1547" s="17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</row>
    <row r="1548" spans="1:32" x14ac:dyDescent="0.25">
      <c r="A1548" s="17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</row>
    <row r="1549" spans="1:32" x14ac:dyDescent="0.25">
      <c r="A1549" s="17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</row>
    <row r="1550" spans="1:32" x14ac:dyDescent="0.25">
      <c r="A1550" s="17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</row>
    <row r="1551" spans="1:32" x14ac:dyDescent="0.25">
      <c r="A1551" s="17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</row>
    <row r="1552" spans="1:32" x14ac:dyDescent="0.25">
      <c r="A1552" s="17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</row>
    <row r="1553" spans="1:32" x14ac:dyDescent="0.25">
      <c r="A1553" s="17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</row>
    <row r="1554" spans="1:32" x14ac:dyDescent="0.25">
      <c r="A1554" s="17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</row>
    <row r="1555" spans="1:32" x14ac:dyDescent="0.25">
      <c r="A1555" s="17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</row>
    <row r="1556" spans="1:32" x14ac:dyDescent="0.25">
      <c r="A1556" s="17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</row>
    <row r="1557" spans="1:32" x14ac:dyDescent="0.25">
      <c r="A1557" s="17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</row>
    <row r="1558" spans="1:32" x14ac:dyDescent="0.25">
      <c r="A1558" s="17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</row>
    <row r="1559" spans="1:32" x14ac:dyDescent="0.25">
      <c r="A1559" s="17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</row>
    <row r="1560" spans="1:32" x14ac:dyDescent="0.25">
      <c r="A1560" s="17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</row>
    <row r="1561" spans="1:32" x14ac:dyDescent="0.25">
      <c r="A1561" s="17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</row>
    <row r="1562" spans="1:32" x14ac:dyDescent="0.25">
      <c r="A1562" s="17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</row>
    <row r="1563" spans="1:32" x14ac:dyDescent="0.25">
      <c r="A1563" s="17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</row>
    <row r="1564" spans="1:32" x14ac:dyDescent="0.25">
      <c r="A1564" s="17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</row>
    <row r="1565" spans="1:32" x14ac:dyDescent="0.25">
      <c r="A1565" s="17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</row>
    <row r="1566" spans="1:32" x14ac:dyDescent="0.25">
      <c r="A1566" s="17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</row>
    <row r="1567" spans="1:32" x14ac:dyDescent="0.25">
      <c r="A1567" s="17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</row>
    <row r="1568" spans="1:32" x14ac:dyDescent="0.25">
      <c r="A1568" s="17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</row>
    <row r="1569" spans="1:32" x14ac:dyDescent="0.25">
      <c r="A1569" s="17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</row>
    <row r="1570" spans="1:32" x14ac:dyDescent="0.25">
      <c r="A1570" s="17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</row>
    <row r="1571" spans="1:32" x14ac:dyDescent="0.25">
      <c r="A1571" s="17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</row>
    <row r="1572" spans="1:32" x14ac:dyDescent="0.25">
      <c r="A1572" s="17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</row>
    <row r="1573" spans="1:32" x14ac:dyDescent="0.25">
      <c r="A1573" s="17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</row>
    <row r="1574" spans="1:32" x14ac:dyDescent="0.25">
      <c r="A1574" s="17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</row>
    <row r="1575" spans="1:32" x14ac:dyDescent="0.25">
      <c r="A1575" s="17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</row>
    <row r="1576" spans="1:32" x14ac:dyDescent="0.25">
      <c r="A1576" s="17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</row>
    <row r="1577" spans="1:32" x14ac:dyDescent="0.25">
      <c r="A1577" s="17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</row>
    <row r="1578" spans="1:32" x14ac:dyDescent="0.25">
      <c r="A1578" s="17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</row>
    <row r="1579" spans="1:32" x14ac:dyDescent="0.25">
      <c r="A1579" s="17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</row>
    <row r="1580" spans="1:32" x14ac:dyDescent="0.25">
      <c r="A1580" s="17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</row>
    <row r="1581" spans="1:32" x14ac:dyDescent="0.25">
      <c r="A1581" s="17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</row>
    <row r="1582" spans="1:32" x14ac:dyDescent="0.25">
      <c r="A1582" s="17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</row>
    <row r="1583" spans="1:32" x14ac:dyDescent="0.25">
      <c r="A1583" s="17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</row>
    <row r="1584" spans="1:32" x14ac:dyDescent="0.25">
      <c r="A1584" s="17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</row>
    <row r="1585" spans="1:32" x14ac:dyDescent="0.25">
      <c r="A1585" s="17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</row>
    <row r="1586" spans="1:32" x14ac:dyDescent="0.25">
      <c r="A1586" s="17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</row>
    <row r="1587" spans="1:32" x14ac:dyDescent="0.25">
      <c r="A1587" s="17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</row>
    <row r="1588" spans="1:32" x14ac:dyDescent="0.25">
      <c r="A1588" s="17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</row>
    <row r="1589" spans="1:32" x14ac:dyDescent="0.25">
      <c r="A1589" s="17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</row>
    <row r="1590" spans="1:32" x14ac:dyDescent="0.25">
      <c r="A1590" s="17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</row>
    <row r="1591" spans="1:32" x14ac:dyDescent="0.25">
      <c r="A1591" s="17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</row>
    <row r="1592" spans="1:32" x14ac:dyDescent="0.25">
      <c r="A1592" s="17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</row>
    <row r="1593" spans="1:32" x14ac:dyDescent="0.25">
      <c r="A1593" s="17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</row>
    <row r="1594" spans="1:32" x14ac:dyDescent="0.25">
      <c r="A1594" s="17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</row>
    <row r="1595" spans="1:32" x14ac:dyDescent="0.25">
      <c r="A1595" s="17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</row>
    <row r="1596" spans="1:32" x14ac:dyDescent="0.25">
      <c r="A1596" s="17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</row>
    <row r="1597" spans="1:32" x14ac:dyDescent="0.25">
      <c r="A1597" s="17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</row>
    <row r="1598" spans="1:32" x14ac:dyDescent="0.25">
      <c r="A1598" s="17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</row>
    <row r="1599" spans="1:32" x14ac:dyDescent="0.25">
      <c r="A1599" s="17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</row>
    <row r="1600" spans="1:32" x14ac:dyDescent="0.25">
      <c r="A1600" s="17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</row>
    <row r="1601" spans="1:32" x14ac:dyDescent="0.25">
      <c r="A1601" s="17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</row>
    <row r="1602" spans="1:32" x14ac:dyDescent="0.25">
      <c r="A1602" s="17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</row>
    <row r="1603" spans="1:32" x14ac:dyDescent="0.25">
      <c r="A1603" s="17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</row>
    <row r="1604" spans="1:32" x14ac:dyDescent="0.25">
      <c r="A1604" s="17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</row>
    <row r="1605" spans="1:32" x14ac:dyDescent="0.25">
      <c r="A1605" s="17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</row>
    <row r="1606" spans="1:32" x14ac:dyDescent="0.25">
      <c r="A1606" s="17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</row>
    <row r="1607" spans="1:32" x14ac:dyDescent="0.25">
      <c r="A1607" s="17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</row>
    <row r="1608" spans="1:32" x14ac:dyDescent="0.25">
      <c r="A1608" s="17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</row>
    <row r="1609" spans="1:32" x14ac:dyDescent="0.25">
      <c r="A1609" s="17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</row>
    <row r="1610" spans="1:32" x14ac:dyDescent="0.25">
      <c r="A1610" s="17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</row>
    <row r="1611" spans="1:32" x14ac:dyDescent="0.25">
      <c r="A1611" s="17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</row>
    <row r="1612" spans="1:32" x14ac:dyDescent="0.25">
      <c r="A1612" s="17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</row>
    <row r="1613" spans="1:32" x14ac:dyDescent="0.25">
      <c r="A1613" s="17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</row>
    <row r="1614" spans="1:32" x14ac:dyDescent="0.25">
      <c r="A1614" s="17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</row>
    <row r="1615" spans="1:32" x14ac:dyDescent="0.25">
      <c r="A1615" s="17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</row>
    <row r="1616" spans="1:32" x14ac:dyDescent="0.25">
      <c r="A1616" s="17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</row>
    <row r="1617" spans="1:32" x14ac:dyDescent="0.25">
      <c r="A1617" s="17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</row>
    <row r="1618" spans="1:32" x14ac:dyDescent="0.25">
      <c r="A1618" s="17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</row>
    <row r="1619" spans="1:32" x14ac:dyDescent="0.25">
      <c r="A1619" s="17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</row>
    <row r="1620" spans="1:32" x14ac:dyDescent="0.25">
      <c r="A1620" s="17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</row>
    <row r="1621" spans="1:32" x14ac:dyDescent="0.25">
      <c r="A1621" s="17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</row>
    <row r="1622" spans="1:32" x14ac:dyDescent="0.25">
      <c r="A1622" s="17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</row>
    <row r="1623" spans="1:32" x14ac:dyDescent="0.25">
      <c r="A1623" s="17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</row>
    <row r="1624" spans="1:32" x14ac:dyDescent="0.25">
      <c r="A1624" s="17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</row>
    <row r="1625" spans="1:32" x14ac:dyDescent="0.25">
      <c r="A1625" s="17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</row>
    <row r="1626" spans="1:32" x14ac:dyDescent="0.25">
      <c r="A1626" s="17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</row>
    <row r="1627" spans="1:32" x14ac:dyDescent="0.25">
      <c r="A1627" s="17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</row>
    <row r="1628" spans="1:32" x14ac:dyDescent="0.25">
      <c r="A1628" s="17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</row>
    <row r="1629" spans="1:32" x14ac:dyDescent="0.25">
      <c r="A1629" s="17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</row>
    <row r="1630" spans="1:32" x14ac:dyDescent="0.25">
      <c r="A1630" s="17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</row>
    <row r="1631" spans="1:32" x14ac:dyDescent="0.25">
      <c r="A1631" s="17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</row>
    <row r="1632" spans="1:32" x14ac:dyDescent="0.25">
      <c r="A1632" s="17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</row>
    <row r="1633" spans="1:32" x14ac:dyDescent="0.25">
      <c r="A1633" s="17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</row>
    <row r="1634" spans="1:32" x14ac:dyDescent="0.25">
      <c r="A1634" s="17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</row>
    <row r="1635" spans="1:32" x14ac:dyDescent="0.25">
      <c r="A1635" s="17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</row>
    <row r="1636" spans="1:32" x14ac:dyDescent="0.25">
      <c r="A1636" s="17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</row>
    <row r="1637" spans="1:32" x14ac:dyDescent="0.25">
      <c r="A1637" s="17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</row>
    <row r="1638" spans="1:32" x14ac:dyDescent="0.25">
      <c r="A1638" s="17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</row>
    <row r="1639" spans="1:32" x14ac:dyDescent="0.25">
      <c r="A1639" s="17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</row>
    <row r="1640" spans="1:32" x14ac:dyDescent="0.25">
      <c r="A1640" s="17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</row>
    <row r="1641" spans="1:32" x14ac:dyDescent="0.25">
      <c r="A1641" s="17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</row>
    <row r="1642" spans="1:32" x14ac:dyDescent="0.25">
      <c r="A1642" s="17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</row>
    <row r="1643" spans="1:32" x14ac:dyDescent="0.25">
      <c r="A1643" s="17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</row>
    <row r="1644" spans="1:32" x14ac:dyDescent="0.25">
      <c r="A1644" s="17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</row>
    <row r="1645" spans="1:32" x14ac:dyDescent="0.25">
      <c r="A1645" s="17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</row>
    <row r="1646" spans="1:32" x14ac:dyDescent="0.25">
      <c r="A1646" s="17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</row>
    <row r="1647" spans="1:32" x14ac:dyDescent="0.25">
      <c r="A1647" s="17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</row>
    <row r="1648" spans="1:32" x14ac:dyDescent="0.25">
      <c r="A1648" s="17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</row>
    <row r="1649" spans="1:32" x14ac:dyDescent="0.25">
      <c r="A1649" s="17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</row>
    <row r="1650" spans="1:32" x14ac:dyDescent="0.25">
      <c r="A1650" s="17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</row>
    <row r="1651" spans="1:32" x14ac:dyDescent="0.25">
      <c r="A1651" s="17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</row>
    <row r="1652" spans="1:32" x14ac:dyDescent="0.25">
      <c r="A1652" s="17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</row>
    <row r="1653" spans="1:32" x14ac:dyDescent="0.25">
      <c r="A1653" s="17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</row>
    <row r="1654" spans="1:32" x14ac:dyDescent="0.25">
      <c r="A1654" s="17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</row>
    <row r="1655" spans="1:32" x14ac:dyDescent="0.25">
      <c r="A1655" s="17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</row>
    <row r="1656" spans="1:32" x14ac:dyDescent="0.25">
      <c r="A1656" s="17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</row>
    <row r="1657" spans="1:32" x14ac:dyDescent="0.25">
      <c r="A1657" s="17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</row>
    <row r="1658" spans="1:32" x14ac:dyDescent="0.25">
      <c r="A1658" s="17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</row>
    <row r="1659" spans="1:32" x14ac:dyDescent="0.25">
      <c r="A1659" s="17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</row>
    <row r="1660" spans="1:32" x14ac:dyDescent="0.25">
      <c r="A1660" s="17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</row>
    <row r="1661" spans="1:32" x14ac:dyDescent="0.25">
      <c r="A1661" s="17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</row>
    <row r="1662" spans="1:32" x14ac:dyDescent="0.25">
      <c r="A1662" s="17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</row>
    <row r="1663" spans="1:32" x14ac:dyDescent="0.25">
      <c r="A1663" s="17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</row>
    <row r="1664" spans="1:32" x14ac:dyDescent="0.25">
      <c r="A1664" s="17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</row>
    <row r="1665" spans="1:32" x14ac:dyDescent="0.25">
      <c r="A1665" s="17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</row>
    <row r="1666" spans="1:32" x14ac:dyDescent="0.25">
      <c r="A1666" s="17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</row>
    <row r="1667" spans="1:32" x14ac:dyDescent="0.25">
      <c r="A1667" s="17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</row>
    <row r="1668" spans="1:32" x14ac:dyDescent="0.25">
      <c r="A1668" s="17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</row>
    <row r="1669" spans="1:32" x14ac:dyDescent="0.25">
      <c r="A1669" s="17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</row>
    <row r="1670" spans="1:32" x14ac:dyDescent="0.25">
      <c r="A1670" s="17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</row>
    <row r="1671" spans="1:32" x14ac:dyDescent="0.25">
      <c r="A1671" s="17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</row>
    <row r="1672" spans="1:32" x14ac:dyDescent="0.25">
      <c r="A1672" s="17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</row>
    <row r="1673" spans="1:32" x14ac:dyDescent="0.25">
      <c r="A1673" s="17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</row>
    <row r="1674" spans="1:32" x14ac:dyDescent="0.25">
      <c r="A1674" s="17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</row>
    <row r="1675" spans="1:32" x14ac:dyDescent="0.25">
      <c r="A1675" s="17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</row>
    <row r="1676" spans="1:32" x14ac:dyDescent="0.25">
      <c r="A1676" s="17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</row>
    <row r="1677" spans="1:32" x14ac:dyDescent="0.25">
      <c r="A1677" s="17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</row>
    <row r="1678" spans="1:32" x14ac:dyDescent="0.25">
      <c r="A1678" s="17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</row>
    <row r="1679" spans="1:32" x14ac:dyDescent="0.25">
      <c r="A1679" s="17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</row>
    <row r="1680" spans="1:32" x14ac:dyDescent="0.25">
      <c r="A1680" s="17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</row>
    <row r="1681" spans="1:32" x14ac:dyDescent="0.25">
      <c r="A1681" s="17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</row>
    <row r="1682" spans="1:32" x14ac:dyDescent="0.25">
      <c r="A1682" s="17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</row>
    <row r="1683" spans="1:32" x14ac:dyDescent="0.25">
      <c r="A1683" s="17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</row>
    <row r="1684" spans="1:32" x14ac:dyDescent="0.25">
      <c r="A1684" s="17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</row>
    <row r="1685" spans="1:32" x14ac:dyDescent="0.25">
      <c r="A1685" s="17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</row>
    <row r="1686" spans="1:32" x14ac:dyDescent="0.25">
      <c r="A1686" s="17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</row>
    <row r="1687" spans="1:32" x14ac:dyDescent="0.25">
      <c r="A1687" s="17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</row>
    <row r="1688" spans="1:32" x14ac:dyDescent="0.25">
      <c r="A1688" s="17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</row>
    <row r="1689" spans="1:32" x14ac:dyDescent="0.25">
      <c r="A1689" s="17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</row>
    <row r="1690" spans="1:32" x14ac:dyDescent="0.25">
      <c r="A1690" s="17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</row>
    <row r="1691" spans="1:32" x14ac:dyDescent="0.25">
      <c r="A1691" s="17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</row>
    <row r="1692" spans="1:32" x14ac:dyDescent="0.25">
      <c r="A1692" s="17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</row>
    <row r="1693" spans="1:32" x14ac:dyDescent="0.25">
      <c r="A1693" s="17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</row>
    <row r="1694" spans="1:32" x14ac:dyDescent="0.25">
      <c r="A1694" s="17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</row>
    <row r="1695" spans="1:32" x14ac:dyDescent="0.25">
      <c r="A1695" s="17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</row>
    <row r="1696" spans="1:32" x14ac:dyDescent="0.25">
      <c r="A1696" s="17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</row>
    <row r="1697" spans="1:32" x14ac:dyDescent="0.25">
      <c r="A1697" s="17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</row>
    <row r="1698" spans="1:32" x14ac:dyDescent="0.25">
      <c r="A1698" s="17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</row>
    <row r="1699" spans="1:32" x14ac:dyDescent="0.25">
      <c r="A1699" s="17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</row>
    <row r="1700" spans="1:32" x14ac:dyDescent="0.25">
      <c r="A1700" s="17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</row>
    <row r="1701" spans="1:32" x14ac:dyDescent="0.25">
      <c r="A1701" s="17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</row>
    <row r="1702" spans="1:32" x14ac:dyDescent="0.25">
      <c r="A1702" s="17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</row>
    <row r="1703" spans="1:32" x14ac:dyDescent="0.25">
      <c r="A1703" s="17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</row>
    <row r="1704" spans="1:32" x14ac:dyDescent="0.25">
      <c r="A1704" s="17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</row>
    <row r="1705" spans="1:32" x14ac:dyDescent="0.25">
      <c r="A1705" s="17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</row>
    <row r="1706" spans="1:32" x14ac:dyDescent="0.25">
      <c r="A1706" s="17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</row>
    <row r="1707" spans="1:32" x14ac:dyDescent="0.25">
      <c r="A1707" s="17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</row>
    <row r="1708" spans="1:32" x14ac:dyDescent="0.25">
      <c r="A1708" s="17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</row>
    <row r="1709" spans="1:32" x14ac:dyDescent="0.25">
      <c r="A1709" s="17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</row>
    <row r="1710" spans="1:32" x14ac:dyDescent="0.25">
      <c r="A1710" s="17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</row>
    <row r="1711" spans="1:32" x14ac:dyDescent="0.25">
      <c r="A1711" s="17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</row>
    <row r="1712" spans="1:32" x14ac:dyDescent="0.25">
      <c r="A1712" s="17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</row>
    <row r="1713" spans="1:32" x14ac:dyDescent="0.25">
      <c r="A1713" s="17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</row>
    <row r="1714" spans="1:32" x14ac:dyDescent="0.25">
      <c r="A1714" s="17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</row>
    <row r="1715" spans="1:32" x14ac:dyDescent="0.25">
      <c r="A1715" s="17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</row>
    <row r="1716" spans="1:32" x14ac:dyDescent="0.25">
      <c r="A1716" s="17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</row>
    <row r="1717" spans="1:32" x14ac:dyDescent="0.25">
      <c r="A1717" s="17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</row>
    <row r="1718" spans="1:32" x14ac:dyDescent="0.25">
      <c r="A1718" s="17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</row>
    <row r="1719" spans="1:32" x14ac:dyDescent="0.25">
      <c r="A1719" s="17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</row>
    <row r="1720" spans="1:32" x14ac:dyDescent="0.25">
      <c r="A1720" s="17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</row>
    <row r="1721" spans="1:32" x14ac:dyDescent="0.25">
      <c r="A1721" s="17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</row>
    <row r="1722" spans="1:32" x14ac:dyDescent="0.25">
      <c r="A1722" s="17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</row>
    <row r="1723" spans="1:32" x14ac:dyDescent="0.25">
      <c r="A1723" s="17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</row>
    <row r="1724" spans="1:32" x14ac:dyDescent="0.25">
      <c r="A1724" s="17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</row>
    <row r="1725" spans="1:32" x14ac:dyDescent="0.25">
      <c r="A1725" s="17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</row>
    <row r="1726" spans="1:32" x14ac:dyDescent="0.25">
      <c r="A1726" s="17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</row>
    <row r="1727" spans="1:32" x14ac:dyDescent="0.25">
      <c r="A1727" s="17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</row>
    <row r="1728" spans="1:32" x14ac:dyDescent="0.25">
      <c r="A1728" s="17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</row>
    <row r="1729" spans="1:32" x14ac:dyDescent="0.25">
      <c r="A1729" s="17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</row>
    <row r="1730" spans="1:32" x14ac:dyDescent="0.25">
      <c r="A1730" s="17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</row>
    <row r="1731" spans="1:32" x14ac:dyDescent="0.25">
      <c r="A1731" s="17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</row>
    <row r="1732" spans="1:32" x14ac:dyDescent="0.25">
      <c r="A1732" s="17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</row>
    <row r="1733" spans="1:32" x14ac:dyDescent="0.25">
      <c r="A1733" s="17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</row>
    <row r="1734" spans="1:32" x14ac:dyDescent="0.25">
      <c r="A1734" s="17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</row>
    <row r="1735" spans="1:32" x14ac:dyDescent="0.25">
      <c r="A1735" s="17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</row>
    <row r="1736" spans="1:32" x14ac:dyDescent="0.25">
      <c r="A1736" s="17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</row>
    <row r="1737" spans="1:32" x14ac:dyDescent="0.25">
      <c r="A1737" s="17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</row>
    <row r="1738" spans="1:32" x14ac:dyDescent="0.25">
      <c r="A1738" s="17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</row>
    <row r="1739" spans="1:32" x14ac:dyDescent="0.25">
      <c r="A1739" s="17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</row>
    <row r="1740" spans="1:32" x14ac:dyDescent="0.25">
      <c r="A1740" s="17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</row>
    <row r="1741" spans="1:32" x14ac:dyDescent="0.25">
      <c r="A1741" s="17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</row>
    <row r="1742" spans="1:32" x14ac:dyDescent="0.25">
      <c r="A1742" s="17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</row>
    <row r="1743" spans="1:32" x14ac:dyDescent="0.25">
      <c r="A1743" s="17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</row>
    <row r="1744" spans="1:32" x14ac:dyDescent="0.25">
      <c r="A1744" s="17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</row>
    <row r="1745" spans="1:32" x14ac:dyDescent="0.25">
      <c r="A1745" s="17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</row>
    <row r="1746" spans="1:32" x14ac:dyDescent="0.25">
      <c r="A1746" s="17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</row>
    <row r="1747" spans="1:32" x14ac:dyDescent="0.25">
      <c r="A1747" s="17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</row>
    <row r="1748" spans="1:32" x14ac:dyDescent="0.25">
      <c r="A1748" s="17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</row>
    <row r="1749" spans="1:32" x14ac:dyDescent="0.25">
      <c r="A1749" s="17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</row>
    <row r="1750" spans="1:32" x14ac:dyDescent="0.25">
      <c r="A1750" s="17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</row>
    <row r="1751" spans="1:32" x14ac:dyDescent="0.25">
      <c r="A1751" s="17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</row>
    <row r="1752" spans="1:32" x14ac:dyDescent="0.25">
      <c r="A1752" s="17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</row>
    <row r="1753" spans="1:32" x14ac:dyDescent="0.25">
      <c r="A1753" s="17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</row>
    <row r="1754" spans="1:32" x14ac:dyDescent="0.25">
      <c r="A1754" s="17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</row>
    <row r="1755" spans="1:32" x14ac:dyDescent="0.25">
      <c r="A1755" s="17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</row>
    <row r="1756" spans="1:32" x14ac:dyDescent="0.25">
      <c r="A1756" s="17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</row>
    <row r="1757" spans="1:32" x14ac:dyDescent="0.25">
      <c r="A1757" s="17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</row>
    <row r="1758" spans="1:32" x14ac:dyDescent="0.25">
      <c r="A1758" s="17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</row>
    <row r="1759" spans="1:32" x14ac:dyDescent="0.25">
      <c r="A1759" s="17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</row>
    <row r="1760" spans="1:32" x14ac:dyDescent="0.25">
      <c r="A1760" s="17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</row>
    <row r="1761" spans="1:32" x14ac:dyDescent="0.25">
      <c r="A1761" s="17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</row>
    <row r="1762" spans="1:32" x14ac:dyDescent="0.25">
      <c r="A1762" s="17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</row>
    <row r="1763" spans="1:32" x14ac:dyDescent="0.25">
      <c r="A1763" s="17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</row>
    <row r="1764" spans="1:32" x14ac:dyDescent="0.25">
      <c r="A1764" s="17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</row>
    <row r="1765" spans="1:32" x14ac:dyDescent="0.25">
      <c r="A1765" s="17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</row>
    <row r="1766" spans="1:32" x14ac:dyDescent="0.25">
      <c r="A1766" s="17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</row>
    <row r="1767" spans="1:32" x14ac:dyDescent="0.25">
      <c r="A1767" s="17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</row>
    <row r="1768" spans="1:32" x14ac:dyDescent="0.25">
      <c r="A1768" s="17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</row>
    <row r="1769" spans="1:32" x14ac:dyDescent="0.25">
      <c r="A1769" s="17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</row>
    <row r="1770" spans="1:32" x14ac:dyDescent="0.25">
      <c r="A1770" s="17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</row>
    <row r="1771" spans="1:32" x14ac:dyDescent="0.25">
      <c r="A1771" s="17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</row>
    <row r="1772" spans="1:32" x14ac:dyDescent="0.25">
      <c r="A1772" s="17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</row>
    <row r="1773" spans="1:32" x14ac:dyDescent="0.25">
      <c r="A1773" s="17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</row>
    <row r="1774" spans="1:32" x14ac:dyDescent="0.25">
      <c r="A1774" s="17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</row>
    <row r="1775" spans="1:32" x14ac:dyDescent="0.25">
      <c r="A1775" s="17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</row>
    <row r="1776" spans="1:32" x14ac:dyDescent="0.25">
      <c r="A1776" s="17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</row>
    <row r="1777" spans="1:32" x14ac:dyDescent="0.25">
      <c r="A1777" s="17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</row>
    <row r="1778" spans="1:32" x14ac:dyDescent="0.25">
      <c r="A1778" s="17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</row>
    <row r="1779" spans="1:32" x14ac:dyDescent="0.25">
      <c r="A1779" s="17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</row>
    <row r="1780" spans="1:32" x14ac:dyDescent="0.25">
      <c r="A1780" s="17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</row>
    <row r="1781" spans="1:32" x14ac:dyDescent="0.25">
      <c r="A1781" s="17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</row>
    <row r="1782" spans="1:32" x14ac:dyDescent="0.25">
      <c r="A1782" s="17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</row>
    <row r="1783" spans="1:32" x14ac:dyDescent="0.25">
      <c r="A1783" s="17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</row>
    <row r="1784" spans="1:32" x14ac:dyDescent="0.25">
      <c r="A1784" s="17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</row>
    <row r="1785" spans="1:32" x14ac:dyDescent="0.25">
      <c r="A1785" s="17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</row>
    <row r="1786" spans="1:32" x14ac:dyDescent="0.25">
      <c r="A1786" s="17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</row>
    <row r="1787" spans="1:32" x14ac:dyDescent="0.25">
      <c r="A1787" s="17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</row>
    <row r="1788" spans="1:32" x14ac:dyDescent="0.25">
      <c r="A1788" s="17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</row>
    <row r="1789" spans="1:32" x14ac:dyDescent="0.25">
      <c r="A1789" s="17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</row>
    <row r="1790" spans="1:32" x14ac:dyDescent="0.25">
      <c r="A1790" s="17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</row>
    <row r="1791" spans="1:32" x14ac:dyDescent="0.25">
      <c r="A1791" s="17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</row>
    <row r="1792" spans="1:32" x14ac:dyDescent="0.25">
      <c r="A1792" s="17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</row>
    <row r="1793" spans="1:32" x14ac:dyDescent="0.25">
      <c r="A1793" s="17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</row>
    <row r="1794" spans="1:32" x14ac:dyDescent="0.25">
      <c r="A1794" s="17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</row>
    <row r="1795" spans="1:32" x14ac:dyDescent="0.25">
      <c r="A1795" s="17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</row>
    <row r="1796" spans="1:32" x14ac:dyDescent="0.25">
      <c r="A1796" s="17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</row>
    <row r="1797" spans="1:32" x14ac:dyDescent="0.25">
      <c r="A1797" s="17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</row>
    <row r="1798" spans="1:32" x14ac:dyDescent="0.25">
      <c r="A1798" s="17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</row>
    <row r="1799" spans="1:32" x14ac:dyDescent="0.25">
      <c r="A1799" s="17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</row>
    <row r="1800" spans="1:32" x14ac:dyDescent="0.25">
      <c r="A1800" s="17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</row>
    <row r="1801" spans="1:32" x14ac:dyDescent="0.25">
      <c r="A1801" s="17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</row>
    <row r="1802" spans="1:32" x14ac:dyDescent="0.25">
      <c r="A1802" s="17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</row>
    <row r="1803" spans="1:32" x14ac:dyDescent="0.25">
      <c r="A1803" s="17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</row>
    <row r="1804" spans="1:32" x14ac:dyDescent="0.25">
      <c r="A1804" s="17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</row>
    <row r="1805" spans="1:32" x14ac:dyDescent="0.25">
      <c r="A1805" s="17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</row>
    <row r="1806" spans="1:32" x14ac:dyDescent="0.25">
      <c r="A1806" s="17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</row>
    <row r="1807" spans="1:32" x14ac:dyDescent="0.25">
      <c r="A1807" s="17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</row>
    <row r="1808" spans="1:32" x14ac:dyDescent="0.25">
      <c r="A1808" s="17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</row>
    <row r="1809" spans="1:32" x14ac:dyDescent="0.25">
      <c r="A1809" s="17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</row>
    <row r="1810" spans="1:32" x14ac:dyDescent="0.25">
      <c r="A1810" s="17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</row>
    <row r="1811" spans="1:32" x14ac:dyDescent="0.25">
      <c r="A1811" s="17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</row>
    <row r="1812" spans="1:32" x14ac:dyDescent="0.25">
      <c r="A1812" s="17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</row>
    <row r="1813" spans="1:32" x14ac:dyDescent="0.25">
      <c r="A1813" s="17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</row>
    <row r="1814" spans="1:32" x14ac:dyDescent="0.25">
      <c r="A1814" s="17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</row>
    <row r="1815" spans="1:32" x14ac:dyDescent="0.25">
      <c r="A1815" s="17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</row>
    <row r="1816" spans="1:32" x14ac:dyDescent="0.25">
      <c r="A1816" s="17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</row>
    <row r="1817" spans="1:32" x14ac:dyDescent="0.25">
      <c r="A1817" s="17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</row>
    <row r="1818" spans="1:32" x14ac:dyDescent="0.25">
      <c r="A1818" s="17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</row>
    <row r="1819" spans="1:32" x14ac:dyDescent="0.25">
      <c r="A1819" s="17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</row>
    <row r="1820" spans="1:32" x14ac:dyDescent="0.25">
      <c r="A1820" s="17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</row>
    <row r="1821" spans="1:32" x14ac:dyDescent="0.25">
      <c r="A1821" s="17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</row>
    <row r="1822" spans="1:32" x14ac:dyDescent="0.25">
      <c r="A1822" s="17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</row>
    <row r="1823" spans="1:32" x14ac:dyDescent="0.25">
      <c r="A1823" s="17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</row>
    <row r="1824" spans="1:32" x14ac:dyDescent="0.25">
      <c r="A1824" s="17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</row>
    <row r="1825" spans="1:32" x14ac:dyDescent="0.25">
      <c r="A1825" s="17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</row>
    <row r="1826" spans="1:32" x14ac:dyDescent="0.25">
      <c r="A1826" s="17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</row>
    <row r="1827" spans="1:32" x14ac:dyDescent="0.25">
      <c r="A1827" s="17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</row>
    <row r="1828" spans="1:32" x14ac:dyDescent="0.25">
      <c r="A1828" s="17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</row>
    <row r="1829" spans="1:32" x14ac:dyDescent="0.25">
      <c r="A1829" s="17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</row>
    <row r="1830" spans="1:32" x14ac:dyDescent="0.25">
      <c r="A1830" s="17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</row>
    <row r="1831" spans="1:32" x14ac:dyDescent="0.25">
      <c r="A1831" s="17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</row>
    <row r="1832" spans="1:32" x14ac:dyDescent="0.25">
      <c r="A1832" s="17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</row>
    <row r="1833" spans="1:32" x14ac:dyDescent="0.25">
      <c r="A1833" s="17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</row>
    <row r="1834" spans="1:32" x14ac:dyDescent="0.25">
      <c r="A1834" s="17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</row>
    <row r="1835" spans="1:32" x14ac:dyDescent="0.25">
      <c r="A1835" s="17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</row>
    <row r="1836" spans="1:32" x14ac:dyDescent="0.25">
      <c r="A1836" s="17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</row>
    <row r="1837" spans="1:32" x14ac:dyDescent="0.25">
      <c r="A1837" s="17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</row>
    <row r="1838" spans="1:32" x14ac:dyDescent="0.25">
      <c r="A1838" s="17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</row>
    <row r="1839" spans="1:32" x14ac:dyDescent="0.25">
      <c r="A1839" s="17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</row>
    <row r="1840" spans="1:32" x14ac:dyDescent="0.25">
      <c r="A1840" s="17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</row>
    <row r="1841" spans="1:32" x14ac:dyDescent="0.25">
      <c r="A1841" s="17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</row>
    <row r="1842" spans="1:32" x14ac:dyDescent="0.25">
      <c r="A1842" s="17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</row>
    <row r="1843" spans="1:32" x14ac:dyDescent="0.25">
      <c r="A1843" s="17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</row>
    <row r="1844" spans="1:32" x14ac:dyDescent="0.25">
      <c r="A1844" s="17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</row>
    <row r="1845" spans="1:32" x14ac:dyDescent="0.25">
      <c r="A1845" s="17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</row>
    <row r="1846" spans="1:32" x14ac:dyDescent="0.25">
      <c r="A1846" s="17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</row>
    <row r="1847" spans="1:32" x14ac:dyDescent="0.25">
      <c r="A1847" s="17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</row>
    <row r="1848" spans="1:32" x14ac:dyDescent="0.25">
      <c r="A1848" s="17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</row>
    <row r="1849" spans="1:32" x14ac:dyDescent="0.25">
      <c r="A1849" s="17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</row>
    <row r="1850" spans="1:32" x14ac:dyDescent="0.25">
      <c r="A1850" s="17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</row>
    <row r="1851" spans="1:32" x14ac:dyDescent="0.25">
      <c r="A1851" s="17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</row>
    <row r="1852" spans="1:32" x14ac:dyDescent="0.25">
      <c r="A1852" s="17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</row>
    <row r="1853" spans="1:32" x14ac:dyDescent="0.25">
      <c r="A1853" s="17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</row>
    <row r="1854" spans="1:32" x14ac:dyDescent="0.25">
      <c r="A1854" s="17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</row>
    <row r="1855" spans="1:32" x14ac:dyDescent="0.25">
      <c r="A1855" s="17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</row>
    <row r="1856" spans="1:32" x14ac:dyDescent="0.25">
      <c r="A1856" s="17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</row>
    <row r="1857" spans="1:32" x14ac:dyDescent="0.25">
      <c r="A1857" s="17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</row>
    <row r="1858" spans="1:32" x14ac:dyDescent="0.25">
      <c r="A1858" s="17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</row>
    <row r="1859" spans="1:32" x14ac:dyDescent="0.25">
      <c r="A1859" s="17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</row>
    <row r="1860" spans="1:32" x14ac:dyDescent="0.25">
      <c r="A1860" s="17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</row>
    <row r="1861" spans="1:32" x14ac:dyDescent="0.25">
      <c r="A1861" s="17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</row>
    <row r="1862" spans="1:32" x14ac:dyDescent="0.25">
      <c r="A1862" s="17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</row>
    <row r="1863" spans="1:32" x14ac:dyDescent="0.25">
      <c r="A1863" s="17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</row>
    <row r="1864" spans="1:32" x14ac:dyDescent="0.25">
      <c r="A1864" s="17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</row>
    <row r="1865" spans="1:32" x14ac:dyDescent="0.25">
      <c r="A1865" s="17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</row>
    <row r="1866" spans="1:32" x14ac:dyDescent="0.25">
      <c r="A1866" s="17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</row>
    <row r="1867" spans="1:32" x14ac:dyDescent="0.25">
      <c r="A1867" s="17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</row>
    <row r="1868" spans="1:32" x14ac:dyDescent="0.25">
      <c r="A1868" s="17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</row>
    <row r="1869" spans="1:32" x14ac:dyDescent="0.25">
      <c r="A1869" s="17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</row>
    <row r="1870" spans="1:32" x14ac:dyDescent="0.25">
      <c r="A1870" s="17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</row>
    <row r="1871" spans="1:32" x14ac:dyDescent="0.25">
      <c r="A1871" s="17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</row>
    <row r="1872" spans="1:32" x14ac:dyDescent="0.25">
      <c r="A1872" s="17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</row>
    <row r="1873" spans="1:32" x14ac:dyDescent="0.25">
      <c r="A1873" s="17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</row>
    <row r="1874" spans="1:32" x14ac:dyDescent="0.25">
      <c r="A1874" s="17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</row>
    <row r="1875" spans="1:32" x14ac:dyDescent="0.25">
      <c r="A1875" s="17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</row>
    <row r="1876" spans="1:32" x14ac:dyDescent="0.25">
      <c r="A1876" s="17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</row>
    <row r="1877" spans="1:32" x14ac:dyDescent="0.25">
      <c r="A1877" s="17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</row>
    <row r="1878" spans="1:32" x14ac:dyDescent="0.25">
      <c r="A1878" s="17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</row>
    <row r="1879" spans="1:32" x14ac:dyDescent="0.25">
      <c r="A1879" s="17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</row>
    <row r="1880" spans="1:32" x14ac:dyDescent="0.25">
      <c r="A1880" s="17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</row>
    <row r="1881" spans="1:32" x14ac:dyDescent="0.25">
      <c r="A1881" s="17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</row>
    <row r="1882" spans="1:32" x14ac:dyDescent="0.25">
      <c r="A1882" s="17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</row>
    <row r="1883" spans="1:32" x14ac:dyDescent="0.25">
      <c r="A1883" s="17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</row>
    <row r="1884" spans="1:32" x14ac:dyDescent="0.25">
      <c r="A1884" s="17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</row>
    <row r="1885" spans="1:32" x14ac:dyDescent="0.25">
      <c r="A1885" s="17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</row>
    <row r="1886" spans="1:32" x14ac:dyDescent="0.25">
      <c r="A1886" s="17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</row>
    <row r="1887" spans="1:32" x14ac:dyDescent="0.25">
      <c r="A1887" s="17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</row>
    <row r="1888" spans="1:32" x14ac:dyDescent="0.25">
      <c r="A1888" s="17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</row>
    <row r="1889" spans="1:32" x14ac:dyDescent="0.25">
      <c r="A1889" s="17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</row>
    <row r="1890" spans="1:32" x14ac:dyDescent="0.25">
      <c r="A1890" s="17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</row>
    <row r="1891" spans="1:32" x14ac:dyDescent="0.25">
      <c r="A1891" s="17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</row>
    <row r="1892" spans="1:32" x14ac:dyDescent="0.25">
      <c r="A1892" s="17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</row>
    <row r="1893" spans="1:32" x14ac:dyDescent="0.25">
      <c r="A1893" s="17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</row>
    <row r="1894" spans="1:32" x14ac:dyDescent="0.25">
      <c r="A1894" s="17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</row>
    <row r="1895" spans="1:32" x14ac:dyDescent="0.25">
      <c r="A1895" s="17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</row>
    <row r="1896" spans="1:32" x14ac:dyDescent="0.25">
      <c r="A1896" s="17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</row>
    <row r="1897" spans="1:32" x14ac:dyDescent="0.25">
      <c r="A1897" s="17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</row>
    <row r="1898" spans="1:32" x14ac:dyDescent="0.25">
      <c r="A1898" s="17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</row>
    <row r="1899" spans="1:32" x14ac:dyDescent="0.25">
      <c r="A1899" s="17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</row>
    <row r="1900" spans="1:32" x14ac:dyDescent="0.25">
      <c r="A1900" s="17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</row>
    <row r="1901" spans="1:32" x14ac:dyDescent="0.25">
      <c r="A1901" s="17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</row>
    <row r="1902" spans="1:32" x14ac:dyDescent="0.25">
      <c r="A1902" s="17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</row>
    <row r="1903" spans="1:32" x14ac:dyDescent="0.25">
      <c r="A1903" s="17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</row>
    <row r="1904" spans="1:32" x14ac:dyDescent="0.25">
      <c r="A1904" s="17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</row>
    <row r="1905" spans="1:32" x14ac:dyDescent="0.25">
      <c r="A1905" s="17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</row>
    <row r="1906" spans="1:32" x14ac:dyDescent="0.25">
      <c r="A1906" s="17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</row>
    <row r="1907" spans="1:32" x14ac:dyDescent="0.25">
      <c r="A1907" s="17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</row>
    <row r="1908" spans="1:32" x14ac:dyDescent="0.25">
      <c r="A1908" s="17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</row>
    <row r="1909" spans="1:32" x14ac:dyDescent="0.25">
      <c r="A1909" s="17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</row>
    <row r="1910" spans="1:32" x14ac:dyDescent="0.25">
      <c r="A1910" s="17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</row>
    <row r="1911" spans="1:32" x14ac:dyDescent="0.25">
      <c r="A1911" s="17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</row>
    <row r="1912" spans="1:32" x14ac:dyDescent="0.25">
      <c r="A1912" s="17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</row>
    <row r="1913" spans="1:32" x14ac:dyDescent="0.25">
      <c r="A1913" s="17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</row>
    <row r="1914" spans="1:32" x14ac:dyDescent="0.25">
      <c r="A1914" s="17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</row>
    <row r="1915" spans="1:32" x14ac:dyDescent="0.25">
      <c r="A1915" s="17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</row>
    <row r="1916" spans="1:32" x14ac:dyDescent="0.25">
      <c r="A1916" s="17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</row>
    <row r="1917" spans="1:32" x14ac:dyDescent="0.25">
      <c r="A1917" s="17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</row>
    <row r="1918" spans="1:32" x14ac:dyDescent="0.25">
      <c r="A1918" s="17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</row>
    <row r="1919" spans="1:32" x14ac:dyDescent="0.25">
      <c r="A1919" s="17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</row>
    <row r="1920" spans="1:32" x14ac:dyDescent="0.25">
      <c r="A1920" s="17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</row>
    <row r="1921" spans="1:32" x14ac:dyDescent="0.25">
      <c r="A1921" s="17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</row>
    <row r="1922" spans="1:32" x14ac:dyDescent="0.25">
      <c r="A1922" s="17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</row>
    <row r="1923" spans="1:32" x14ac:dyDescent="0.25">
      <c r="A1923" s="17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</row>
    <row r="1924" spans="1:32" x14ac:dyDescent="0.25">
      <c r="A1924" s="17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</row>
    <row r="1925" spans="1:32" x14ac:dyDescent="0.25">
      <c r="A1925" s="17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</row>
    <row r="1926" spans="1:32" x14ac:dyDescent="0.25">
      <c r="A1926" s="17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</row>
    <row r="1927" spans="1:32" x14ac:dyDescent="0.25">
      <c r="A1927" s="17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</row>
    <row r="1928" spans="1:32" x14ac:dyDescent="0.25">
      <c r="A1928" s="17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</row>
    <row r="1929" spans="1:32" x14ac:dyDescent="0.25">
      <c r="A1929" s="17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</row>
    <row r="1930" spans="1:32" x14ac:dyDescent="0.25">
      <c r="A1930" s="17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</row>
    <row r="1931" spans="1:32" x14ac:dyDescent="0.25">
      <c r="A1931" s="17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</row>
    <row r="1932" spans="1:32" x14ac:dyDescent="0.25">
      <c r="A1932" s="17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</row>
    <row r="1933" spans="1:32" x14ac:dyDescent="0.25">
      <c r="A1933" s="17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</row>
    <row r="1934" spans="1:32" x14ac:dyDescent="0.25">
      <c r="A1934" s="17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</row>
    <row r="1935" spans="1:32" x14ac:dyDescent="0.25">
      <c r="A1935" s="17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</row>
    <row r="1936" spans="1:32" x14ac:dyDescent="0.25">
      <c r="A1936" s="17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</row>
    <row r="1937" spans="1:32" x14ac:dyDescent="0.25">
      <c r="A1937" s="17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</row>
    <row r="1938" spans="1:32" x14ac:dyDescent="0.25">
      <c r="A1938" s="17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</row>
    <row r="1939" spans="1:32" x14ac:dyDescent="0.25">
      <c r="A1939" s="17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</row>
    <row r="1940" spans="1:32" x14ac:dyDescent="0.25">
      <c r="A1940" s="17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</row>
    <row r="1941" spans="1:32" x14ac:dyDescent="0.25">
      <c r="A1941" s="17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</row>
    <row r="1942" spans="1:32" x14ac:dyDescent="0.25">
      <c r="A1942" s="17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</row>
    <row r="1943" spans="1:32" x14ac:dyDescent="0.25">
      <c r="A1943" s="17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</row>
    <row r="1944" spans="1:32" x14ac:dyDescent="0.25">
      <c r="A1944" s="17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</row>
    <row r="1945" spans="1:32" x14ac:dyDescent="0.25">
      <c r="A1945" s="17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</row>
    <row r="1946" spans="1:32" x14ac:dyDescent="0.25">
      <c r="A1946" s="17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</row>
    <row r="1947" spans="1:32" x14ac:dyDescent="0.25">
      <c r="A1947" s="17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</row>
    <row r="1948" spans="1:32" x14ac:dyDescent="0.25">
      <c r="A1948" s="17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</row>
    <row r="1949" spans="1:32" x14ac:dyDescent="0.25">
      <c r="A1949" s="17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</row>
    <row r="1950" spans="1:32" x14ac:dyDescent="0.25">
      <c r="A1950" s="17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</row>
    <row r="1951" spans="1:32" x14ac:dyDescent="0.25">
      <c r="A1951" s="17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</row>
    <row r="1952" spans="1:32" x14ac:dyDescent="0.25">
      <c r="A1952" s="17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</row>
    <row r="1953" spans="1:32" x14ac:dyDescent="0.25">
      <c r="A1953" s="17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</row>
    <row r="1954" spans="1:32" x14ac:dyDescent="0.25">
      <c r="A1954" s="17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</row>
    <row r="1955" spans="1:32" x14ac:dyDescent="0.25">
      <c r="A1955" s="17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</row>
    <row r="1956" spans="1:32" x14ac:dyDescent="0.25">
      <c r="A1956" s="17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</row>
    <row r="1957" spans="1:32" x14ac:dyDescent="0.25">
      <c r="A1957" s="17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</row>
    <row r="1958" spans="1:32" x14ac:dyDescent="0.25">
      <c r="A1958" s="17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</row>
    <row r="1959" spans="1:32" x14ac:dyDescent="0.25">
      <c r="A1959" s="17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</row>
    <row r="1960" spans="1:32" x14ac:dyDescent="0.25">
      <c r="A1960" s="17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</row>
    <row r="1961" spans="1:32" x14ac:dyDescent="0.25">
      <c r="A1961" s="17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</row>
    <row r="1962" spans="1:32" x14ac:dyDescent="0.25">
      <c r="A1962" s="17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</row>
    <row r="1963" spans="1:32" x14ac:dyDescent="0.25">
      <c r="A1963" s="17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</row>
    <row r="1964" spans="1:32" x14ac:dyDescent="0.25">
      <c r="A1964" s="17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</row>
    <row r="1965" spans="1:32" x14ac:dyDescent="0.25">
      <c r="A1965" s="17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</row>
    <row r="1966" spans="1:32" x14ac:dyDescent="0.25">
      <c r="A1966" s="17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</row>
    <row r="1967" spans="1:32" x14ac:dyDescent="0.25">
      <c r="A1967" s="17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</row>
  </sheetData>
  <mergeCells count="7">
    <mergeCell ref="C6:D6"/>
    <mergeCell ref="A7:A8"/>
    <mergeCell ref="B7:D7"/>
    <mergeCell ref="A5:D5"/>
    <mergeCell ref="C1:D1"/>
    <mergeCell ref="B2:D2"/>
    <mergeCell ref="C3:D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workbookViewId="0">
      <selection activeCell="J7" sqref="J7"/>
    </sheetView>
  </sheetViews>
  <sheetFormatPr defaultRowHeight="16.5" x14ac:dyDescent="0.25"/>
  <cols>
    <col min="1" max="1" width="14" style="20" customWidth="1"/>
    <col min="2" max="2" width="16.42578125" style="20" customWidth="1"/>
    <col min="3" max="3" width="41.7109375" style="20" customWidth="1"/>
    <col min="4" max="4" width="39.28515625" style="20" customWidth="1"/>
    <col min="5" max="5" width="20.7109375" style="20" customWidth="1"/>
    <col min="6" max="6" width="18.28515625" style="20" customWidth="1"/>
    <col min="7" max="7" width="17.85546875" style="20" customWidth="1"/>
    <col min="8" max="252" width="9.140625" style="20"/>
    <col min="253" max="254" width="5.7109375" style="20" customWidth="1"/>
    <col min="255" max="255" width="76.28515625" style="20" customWidth="1"/>
    <col min="256" max="256" width="17.85546875" style="20" customWidth="1"/>
    <col min="257" max="508" width="9.140625" style="20"/>
    <col min="509" max="510" width="5.7109375" style="20" customWidth="1"/>
    <col min="511" max="511" width="76.28515625" style="20" customWidth="1"/>
    <col min="512" max="512" width="17.85546875" style="20" customWidth="1"/>
    <col min="513" max="764" width="9.140625" style="20"/>
    <col min="765" max="766" width="5.7109375" style="20" customWidth="1"/>
    <col min="767" max="767" width="76.28515625" style="20" customWidth="1"/>
    <col min="768" max="768" width="17.85546875" style="20" customWidth="1"/>
    <col min="769" max="1020" width="9.140625" style="20"/>
    <col min="1021" max="1022" width="5.7109375" style="20" customWidth="1"/>
    <col min="1023" max="1023" width="76.28515625" style="20" customWidth="1"/>
    <col min="1024" max="1024" width="17.85546875" style="20" customWidth="1"/>
    <col min="1025" max="1276" width="9.140625" style="20"/>
    <col min="1277" max="1278" width="5.7109375" style="20" customWidth="1"/>
    <col min="1279" max="1279" width="76.28515625" style="20" customWidth="1"/>
    <col min="1280" max="1280" width="17.85546875" style="20" customWidth="1"/>
    <col min="1281" max="1532" width="9.140625" style="20"/>
    <col min="1533" max="1534" width="5.7109375" style="20" customWidth="1"/>
    <col min="1535" max="1535" width="76.28515625" style="20" customWidth="1"/>
    <col min="1536" max="1536" width="17.85546875" style="20" customWidth="1"/>
    <col min="1537" max="1788" width="9.140625" style="20"/>
    <col min="1789" max="1790" width="5.7109375" style="20" customWidth="1"/>
    <col min="1791" max="1791" width="76.28515625" style="20" customWidth="1"/>
    <col min="1792" max="1792" width="17.85546875" style="20" customWidth="1"/>
    <col min="1793" max="2044" width="9.140625" style="20"/>
    <col min="2045" max="2046" width="5.7109375" style="20" customWidth="1"/>
    <col min="2047" max="2047" width="76.28515625" style="20" customWidth="1"/>
    <col min="2048" max="2048" width="17.85546875" style="20" customWidth="1"/>
    <col min="2049" max="2300" width="9.140625" style="20"/>
    <col min="2301" max="2302" width="5.7109375" style="20" customWidth="1"/>
    <col min="2303" max="2303" width="76.28515625" style="20" customWidth="1"/>
    <col min="2304" max="2304" width="17.85546875" style="20" customWidth="1"/>
    <col min="2305" max="2556" width="9.140625" style="20"/>
    <col min="2557" max="2558" width="5.7109375" style="20" customWidth="1"/>
    <col min="2559" max="2559" width="76.28515625" style="20" customWidth="1"/>
    <col min="2560" max="2560" width="17.85546875" style="20" customWidth="1"/>
    <col min="2561" max="2812" width="9.140625" style="20"/>
    <col min="2813" max="2814" width="5.7109375" style="20" customWidth="1"/>
    <col min="2815" max="2815" width="76.28515625" style="20" customWidth="1"/>
    <col min="2816" max="2816" width="17.85546875" style="20" customWidth="1"/>
    <col min="2817" max="3068" width="9.140625" style="20"/>
    <col min="3069" max="3070" width="5.7109375" style="20" customWidth="1"/>
    <col min="3071" max="3071" width="76.28515625" style="20" customWidth="1"/>
    <col min="3072" max="3072" width="17.85546875" style="20" customWidth="1"/>
    <col min="3073" max="3324" width="9.140625" style="20"/>
    <col min="3325" max="3326" width="5.7109375" style="20" customWidth="1"/>
    <col min="3327" max="3327" width="76.28515625" style="20" customWidth="1"/>
    <col min="3328" max="3328" width="17.85546875" style="20" customWidth="1"/>
    <col min="3329" max="3580" width="9.140625" style="20"/>
    <col min="3581" max="3582" width="5.7109375" style="20" customWidth="1"/>
    <col min="3583" max="3583" width="76.28515625" style="20" customWidth="1"/>
    <col min="3584" max="3584" width="17.85546875" style="20" customWidth="1"/>
    <col min="3585" max="3836" width="9.140625" style="20"/>
    <col min="3837" max="3838" width="5.7109375" style="20" customWidth="1"/>
    <col min="3839" max="3839" width="76.28515625" style="20" customWidth="1"/>
    <col min="3840" max="3840" width="17.85546875" style="20" customWidth="1"/>
    <col min="3841" max="4092" width="9.140625" style="20"/>
    <col min="4093" max="4094" width="5.7109375" style="20" customWidth="1"/>
    <col min="4095" max="4095" width="76.28515625" style="20" customWidth="1"/>
    <col min="4096" max="4096" width="17.85546875" style="20" customWidth="1"/>
    <col min="4097" max="4348" width="9.140625" style="20"/>
    <col min="4349" max="4350" width="5.7109375" style="20" customWidth="1"/>
    <col min="4351" max="4351" width="76.28515625" style="20" customWidth="1"/>
    <col min="4352" max="4352" width="17.85546875" style="20" customWidth="1"/>
    <col min="4353" max="4604" width="9.140625" style="20"/>
    <col min="4605" max="4606" width="5.7109375" style="20" customWidth="1"/>
    <col min="4607" max="4607" width="76.28515625" style="20" customWidth="1"/>
    <col min="4608" max="4608" width="17.85546875" style="20" customWidth="1"/>
    <col min="4609" max="4860" width="9.140625" style="20"/>
    <col min="4861" max="4862" width="5.7109375" style="20" customWidth="1"/>
    <col min="4863" max="4863" width="76.28515625" style="20" customWidth="1"/>
    <col min="4864" max="4864" width="17.85546875" style="20" customWidth="1"/>
    <col min="4865" max="5116" width="9.140625" style="20"/>
    <col min="5117" max="5118" width="5.7109375" style="20" customWidth="1"/>
    <col min="5119" max="5119" width="76.28515625" style="20" customWidth="1"/>
    <col min="5120" max="5120" width="17.85546875" style="20" customWidth="1"/>
    <col min="5121" max="5372" width="9.140625" style="20"/>
    <col min="5373" max="5374" width="5.7109375" style="20" customWidth="1"/>
    <col min="5375" max="5375" width="76.28515625" style="20" customWidth="1"/>
    <col min="5376" max="5376" width="17.85546875" style="20" customWidth="1"/>
    <col min="5377" max="5628" width="9.140625" style="20"/>
    <col min="5629" max="5630" width="5.7109375" style="20" customWidth="1"/>
    <col min="5631" max="5631" width="76.28515625" style="20" customWidth="1"/>
    <col min="5632" max="5632" width="17.85546875" style="20" customWidth="1"/>
    <col min="5633" max="5884" width="9.140625" style="20"/>
    <col min="5885" max="5886" width="5.7109375" style="20" customWidth="1"/>
    <col min="5887" max="5887" width="76.28515625" style="20" customWidth="1"/>
    <col min="5888" max="5888" width="17.85546875" style="20" customWidth="1"/>
    <col min="5889" max="6140" width="9.140625" style="20"/>
    <col min="6141" max="6142" width="5.7109375" style="20" customWidth="1"/>
    <col min="6143" max="6143" width="76.28515625" style="20" customWidth="1"/>
    <col min="6144" max="6144" width="17.85546875" style="20" customWidth="1"/>
    <col min="6145" max="6396" width="9.140625" style="20"/>
    <col min="6397" max="6398" width="5.7109375" style="20" customWidth="1"/>
    <col min="6399" max="6399" width="76.28515625" style="20" customWidth="1"/>
    <col min="6400" max="6400" width="17.85546875" style="20" customWidth="1"/>
    <col min="6401" max="6652" width="9.140625" style="20"/>
    <col min="6653" max="6654" width="5.7109375" style="20" customWidth="1"/>
    <col min="6655" max="6655" width="76.28515625" style="20" customWidth="1"/>
    <col min="6656" max="6656" width="17.85546875" style="20" customWidth="1"/>
    <col min="6657" max="6908" width="9.140625" style="20"/>
    <col min="6909" max="6910" width="5.7109375" style="20" customWidth="1"/>
    <col min="6911" max="6911" width="76.28515625" style="20" customWidth="1"/>
    <col min="6912" max="6912" width="17.85546875" style="20" customWidth="1"/>
    <col min="6913" max="7164" width="9.140625" style="20"/>
    <col min="7165" max="7166" width="5.7109375" style="20" customWidth="1"/>
    <col min="7167" max="7167" width="76.28515625" style="20" customWidth="1"/>
    <col min="7168" max="7168" width="17.85546875" style="20" customWidth="1"/>
    <col min="7169" max="7420" width="9.140625" style="20"/>
    <col min="7421" max="7422" width="5.7109375" style="20" customWidth="1"/>
    <col min="7423" max="7423" width="76.28515625" style="20" customWidth="1"/>
    <col min="7424" max="7424" width="17.85546875" style="20" customWidth="1"/>
    <col min="7425" max="7676" width="9.140625" style="20"/>
    <col min="7677" max="7678" width="5.7109375" style="20" customWidth="1"/>
    <col min="7679" max="7679" width="76.28515625" style="20" customWidth="1"/>
    <col min="7680" max="7680" width="17.85546875" style="20" customWidth="1"/>
    <col min="7681" max="7932" width="9.140625" style="20"/>
    <col min="7933" max="7934" width="5.7109375" style="20" customWidth="1"/>
    <col min="7935" max="7935" width="76.28515625" style="20" customWidth="1"/>
    <col min="7936" max="7936" width="17.85546875" style="20" customWidth="1"/>
    <col min="7937" max="8188" width="9.140625" style="20"/>
    <col min="8189" max="8190" width="5.7109375" style="20" customWidth="1"/>
    <col min="8191" max="8191" width="76.28515625" style="20" customWidth="1"/>
    <col min="8192" max="8192" width="17.85546875" style="20" customWidth="1"/>
    <col min="8193" max="8444" width="9.140625" style="20"/>
    <col min="8445" max="8446" width="5.7109375" style="20" customWidth="1"/>
    <col min="8447" max="8447" width="76.28515625" style="20" customWidth="1"/>
    <col min="8448" max="8448" width="17.85546875" style="20" customWidth="1"/>
    <col min="8449" max="8700" width="9.140625" style="20"/>
    <col min="8701" max="8702" width="5.7109375" style="20" customWidth="1"/>
    <col min="8703" max="8703" width="76.28515625" style="20" customWidth="1"/>
    <col min="8704" max="8704" width="17.85546875" style="20" customWidth="1"/>
    <col min="8705" max="8956" width="9.140625" style="20"/>
    <col min="8957" max="8958" width="5.7109375" style="20" customWidth="1"/>
    <col min="8959" max="8959" width="76.28515625" style="20" customWidth="1"/>
    <col min="8960" max="8960" width="17.85546875" style="20" customWidth="1"/>
    <col min="8961" max="9212" width="9.140625" style="20"/>
    <col min="9213" max="9214" width="5.7109375" style="20" customWidth="1"/>
    <col min="9215" max="9215" width="76.28515625" style="20" customWidth="1"/>
    <col min="9216" max="9216" width="17.85546875" style="20" customWidth="1"/>
    <col min="9217" max="9468" width="9.140625" style="20"/>
    <col min="9469" max="9470" width="5.7109375" style="20" customWidth="1"/>
    <col min="9471" max="9471" width="76.28515625" style="20" customWidth="1"/>
    <col min="9472" max="9472" width="17.85546875" style="20" customWidth="1"/>
    <col min="9473" max="9724" width="9.140625" style="20"/>
    <col min="9725" max="9726" width="5.7109375" style="20" customWidth="1"/>
    <col min="9727" max="9727" width="76.28515625" style="20" customWidth="1"/>
    <col min="9728" max="9728" width="17.85546875" style="20" customWidth="1"/>
    <col min="9729" max="9980" width="9.140625" style="20"/>
    <col min="9981" max="9982" width="5.7109375" style="20" customWidth="1"/>
    <col min="9983" max="9983" width="76.28515625" style="20" customWidth="1"/>
    <col min="9984" max="9984" width="17.85546875" style="20" customWidth="1"/>
    <col min="9985" max="10236" width="9.140625" style="20"/>
    <col min="10237" max="10238" width="5.7109375" style="20" customWidth="1"/>
    <col min="10239" max="10239" width="76.28515625" style="20" customWidth="1"/>
    <col min="10240" max="10240" width="17.85546875" style="20" customWidth="1"/>
    <col min="10241" max="10492" width="9.140625" style="20"/>
    <col min="10493" max="10494" width="5.7109375" style="20" customWidth="1"/>
    <col min="10495" max="10495" width="76.28515625" style="20" customWidth="1"/>
    <col min="10496" max="10496" width="17.85546875" style="20" customWidth="1"/>
    <col min="10497" max="10748" width="9.140625" style="20"/>
    <col min="10749" max="10750" width="5.7109375" style="20" customWidth="1"/>
    <col min="10751" max="10751" width="76.28515625" style="20" customWidth="1"/>
    <col min="10752" max="10752" width="17.85546875" style="20" customWidth="1"/>
    <col min="10753" max="11004" width="9.140625" style="20"/>
    <col min="11005" max="11006" width="5.7109375" style="20" customWidth="1"/>
    <col min="11007" max="11007" width="76.28515625" style="20" customWidth="1"/>
    <col min="11008" max="11008" width="17.85546875" style="20" customWidth="1"/>
    <col min="11009" max="11260" width="9.140625" style="20"/>
    <col min="11261" max="11262" width="5.7109375" style="20" customWidth="1"/>
    <col min="11263" max="11263" width="76.28515625" style="20" customWidth="1"/>
    <col min="11264" max="11264" width="17.85546875" style="20" customWidth="1"/>
    <col min="11265" max="11516" width="9.140625" style="20"/>
    <col min="11517" max="11518" width="5.7109375" style="20" customWidth="1"/>
    <col min="11519" max="11519" width="76.28515625" style="20" customWidth="1"/>
    <col min="11520" max="11520" width="17.85546875" style="20" customWidth="1"/>
    <col min="11521" max="11772" width="9.140625" style="20"/>
    <col min="11773" max="11774" width="5.7109375" style="20" customWidth="1"/>
    <col min="11775" max="11775" width="76.28515625" style="20" customWidth="1"/>
    <col min="11776" max="11776" width="17.85546875" style="20" customWidth="1"/>
    <col min="11777" max="12028" width="9.140625" style="20"/>
    <col min="12029" max="12030" width="5.7109375" style="20" customWidth="1"/>
    <col min="12031" max="12031" width="76.28515625" style="20" customWidth="1"/>
    <col min="12032" max="12032" width="17.85546875" style="20" customWidth="1"/>
    <col min="12033" max="12284" width="9.140625" style="20"/>
    <col min="12285" max="12286" width="5.7109375" style="20" customWidth="1"/>
    <col min="12287" max="12287" width="76.28515625" style="20" customWidth="1"/>
    <col min="12288" max="12288" width="17.85546875" style="20" customWidth="1"/>
    <col min="12289" max="12540" width="9.140625" style="20"/>
    <col min="12541" max="12542" width="5.7109375" style="20" customWidth="1"/>
    <col min="12543" max="12543" width="76.28515625" style="20" customWidth="1"/>
    <col min="12544" max="12544" width="17.85546875" style="20" customWidth="1"/>
    <col min="12545" max="12796" width="9.140625" style="20"/>
    <col min="12797" max="12798" width="5.7109375" style="20" customWidth="1"/>
    <col min="12799" max="12799" width="76.28515625" style="20" customWidth="1"/>
    <col min="12800" max="12800" width="17.85546875" style="20" customWidth="1"/>
    <col min="12801" max="13052" width="9.140625" style="20"/>
    <col min="13053" max="13054" width="5.7109375" style="20" customWidth="1"/>
    <col min="13055" max="13055" width="76.28515625" style="20" customWidth="1"/>
    <col min="13056" max="13056" width="17.85546875" style="20" customWidth="1"/>
    <col min="13057" max="13308" width="9.140625" style="20"/>
    <col min="13309" max="13310" width="5.7109375" style="20" customWidth="1"/>
    <col min="13311" max="13311" width="76.28515625" style="20" customWidth="1"/>
    <col min="13312" max="13312" width="17.85546875" style="20" customWidth="1"/>
    <col min="13313" max="13564" width="9.140625" style="20"/>
    <col min="13565" max="13566" width="5.7109375" style="20" customWidth="1"/>
    <col min="13567" max="13567" width="76.28515625" style="20" customWidth="1"/>
    <col min="13568" max="13568" width="17.85546875" style="20" customWidth="1"/>
    <col min="13569" max="13820" width="9.140625" style="20"/>
    <col min="13821" max="13822" width="5.7109375" style="20" customWidth="1"/>
    <col min="13823" max="13823" width="76.28515625" style="20" customWidth="1"/>
    <col min="13824" max="13824" width="17.85546875" style="20" customWidth="1"/>
    <col min="13825" max="14076" width="9.140625" style="20"/>
    <col min="14077" max="14078" width="5.7109375" style="20" customWidth="1"/>
    <col min="14079" max="14079" width="76.28515625" style="20" customWidth="1"/>
    <col min="14080" max="14080" width="17.85546875" style="20" customWidth="1"/>
    <col min="14081" max="14332" width="9.140625" style="20"/>
    <col min="14333" max="14334" width="5.7109375" style="20" customWidth="1"/>
    <col min="14335" max="14335" width="76.28515625" style="20" customWidth="1"/>
    <col min="14336" max="14336" width="17.85546875" style="20" customWidth="1"/>
    <col min="14337" max="14588" width="9.140625" style="20"/>
    <col min="14589" max="14590" width="5.7109375" style="20" customWidth="1"/>
    <col min="14591" max="14591" width="76.28515625" style="20" customWidth="1"/>
    <col min="14592" max="14592" width="17.85546875" style="20" customWidth="1"/>
    <col min="14593" max="14844" width="9.140625" style="20"/>
    <col min="14845" max="14846" width="5.7109375" style="20" customWidth="1"/>
    <col min="14847" max="14847" width="76.28515625" style="20" customWidth="1"/>
    <col min="14848" max="14848" width="17.85546875" style="20" customWidth="1"/>
    <col min="14849" max="15100" width="9.140625" style="20"/>
    <col min="15101" max="15102" width="5.7109375" style="20" customWidth="1"/>
    <col min="15103" max="15103" width="76.28515625" style="20" customWidth="1"/>
    <col min="15104" max="15104" width="17.85546875" style="20" customWidth="1"/>
    <col min="15105" max="15356" width="9.140625" style="20"/>
    <col min="15357" max="15358" width="5.7109375" style="20" customWidth="1"/>
    <col min="15359" max="15359" width="76.28515625" style="20" customWidth="1"/>
    <col min="15360" max="15360" width="17.85546875" style="20" customWidth="1"/>
    <col min="15361" max="15612" width="9.140625" style="20"/>
    <col min="15613" max="15614" width="5.7109375" style="20" customWidth="1"/>
    <col min="15615" max="15615" width="76.28515625" style="20" customWidth="1"/>
    <col min="15616" max="15616" width="17.85546875" style="20" customWidth="1"/>
    <col min="15617" max="15868" width="9.140625" style="20"/>
    <col min="15869" max="15870" width="5.7109375" style="20" customWidth="1"/>
    <col min="15871" max="15871" width="76.28515625" style="20" customWidth="1"/>
    <col min="15872" max="15872" width="17.85546875" style="20" customWidth="1"/>
    <col min="15873" max="16124" width="9.140625" style="20"/>
    <col min="16125" max="16126" width="5.7109375" style="20" customWidth="1"/>
    <col min="16127" max="16127" width="76.28515625" style="20" customWidth="1"/>
    <col min="16128" max="16128" width="17.85546875" style="20" customWidth="1"/>
    <col min="16129" max="16384" width="9.140625" style="20"/>
  </cols>
  <sheetData>
    <row r="1" spans="1:32" ht="21.75" customHeight="1" x14ac:dyDescent="0.25">
      <c r="A1" s="56"/>
      <c r="B1" s="56"/>
      <c r="C1" s="56"/>
      <c r="D1" s="56"/>
      <c r="E1" s="56"/>
      <c r="F1" s="56"/>
      <c r="G1" s="57" t="s">
        <v>27</v>
      </c>
    </row>
    <row r="2" spans="1:32" s="6" customFormat="1" ht="20.25" customHeight="1" x14ac:dyDescent="0.3">
      <c r="A2" s="38"/>
      <c r="B2" s="39"/>
      <c r="C2" s="58"/>
      <c r="D2" s="58"/>
      <c r="E2" s="124" t="s">
        <v>62</v>
      </c>
      <c r="F2" s="124"/>
      <c r="G2" s="124"/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6" customFormat="1" ht="19.5" customHeight="1" x14ac:dyDescent="0.3">
      <c r="A3" s="38"/>
      <c r="B3" s="39"/>
      <c r="C3" s="58"/>
      <c r="D3" s="58"/>
      <c r="E3" s="58"/>
      <c r="F3" s="124" t="s">
        <v>13</v>
      </c>
      <c r="G3" s="124"/>
      <c r="H3" s="3"/>
      <c r="I3" s="3"/>
      <c r="J3" s="3"/>
      <c r="K3" s="3"/>
      <c r="L3" s="3"/>
      <c r="M3" s="3"/>
      <c r="N3" s="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7.25" x14ac:dyDescent="0.25">
      <c r="A4" s="56"/>
      <c r="B4" s="56"/>
      <c r="C4" s="56"/>
      <c r="D4" s="56"/>
      <c r="E4" s="56"/>
      <c r="F4" s="132"/>
      <c r="G4" s="132"/>
    </row>
    <row r="5" spans="1:32" ht="76.5" customHeight="1" x14ac:dyDescent="0.25">
      <c r="A5" s="133" t="s">
        <v>93</v>
      </c>
      <c r="B5" s="133"/>
      <c r="C5" s="133"/>
      <c r="D5" s="133"/>
      <c r="E5" s="133"/>
      <c r="F5" s="133"/>
      <c r="G5" s="133"/>
    </row>
    <row r="6" spans="1:32" ht="20.25" customHeight="1" x14ac:dyDescent="0.25">
      <c r="A6" s="56"/>
      <c r="B6" s="56"/>
      <c r="C6" s="56"/>
      <c r="D6" s="56"/>
      <c r="E6" s="56"/>
      <c r="F6" s="137" t="s">
        <v>84</v>
      </c>
      <c r="G6" s="137"/>
    </row>
    <row r="7" spans="1:32" ht="55.5" customHeight="1" x14ac:dyDescent="0.25">
      <c r="A7" s="134" t="s">
        <v>20</v>
      </c>
      <c r="B7" s="134"/>
      <c r="C7" s="134" t="s">
        <v>21</v>
      </c>
      <c r="D7" s="134"/>
      <c r="E7" s="135" t="s">
        <v>85</v>
      </c>
      <c r="F7" s="135"/>
      <c r="G7" s="136"/>
    </row>
    <row r="8" spans="1:32" ht="34.5" x14ac:dyDescent="0.25">
      <c r="A8" s="59" t="s">
        <v>22</v>
      </c>
      <c r="B8" s="59" t="s">
        <v>23</v>
      </c>
      <c r="C8" s="134"/>
      <c r="D8" s="134"/>
      <c r="E8" s="41" t="s">
        <v>15</v>
      </c>
      <c r="F8" s="41" t="s">
        <v>16</v>
      </c>
      <c r="G8" s="59" t="s">
        <v>12</v>
      </c>
    </row>
    <row r="9" spans="1:32" ht="17.25" x14ac:dyDescent="0.25">
      <c r="A9" s="59">
        <v>1</v>
      </c>
      <c r="B9" s="59">
        <v>2</v>
      </c>
      <c r="C9" s="130">
        <v>3</v>
      </c>
      <c r="D9" s="131"/>
      <c r="E9" s="42">
        <v>5</v>
      </c>
      <c r="F9" s="42">
        <v>6</v>
      </c>
      <c r="G9" s="42">
        <v>7</v>
      </c>
    </row>
    <row r="10" spans="1:32" ht="36" customHeight="1" x14ac:dyDescent="0.3">
      <c r="A10" s="60"/>
      <c r="B10" s="61"/>
      <c r="C10" s="125" t="s">
        <v>24</v>
      </c>
      <c r="D10" s="126"/>
      <c r="E10" s="62">
        <f>E12</f>
        <v>5000000</v>
      </c>
      <c r="F10" s="63">
        <f>F12</f>
        <v>5000000</v>
      </c>
      <c r="G10" s="63">
        <f>G12</f>
        <v>5000000</v>
      </c>
    </row>
    <row r="11" spans="1:32" ht="32.25" customHeight="1" x14ac:dyDescent="0.3">
      <c r="A11" s="127"/>
      <c r="B11" s="128"/>
      <c r="C11" s="129" t="s">
        <v>11</v>
      </c>
      <c r="D11" s="129"/>
      <c r="E11" s="64">
        <f>+E12</f>
        <v>5000000</v>
      </c>
      <c r="F11" s="64">
        <f t="shared" ref="F11:G11" si="0">+F12</f>
        <v>5000000</v>
      </c>
      <c r="G11" s="64">
        <f t="shared" si="0"/>
        <v>5000000</v>
      </c>
    </row>
    <row r="12" spans="1:32" ht="63" customHeight="1" x14ac:dyDescent="0.25">
      <c r="A12" s="123" t="s">
        <v>64</v>
      </c>
      <c r="B12" s="113"/>
      <c r="C12" s="122" t="s">
        <v>65</v>
      </c>
      <c r="D12" s="115"/>
      <c r="E12" s="119">
        <f t="shared" ref="E12:F12" si="1">E16</f>
        <v>5000000</v>
      </c>
      <c r="F12" s="119">
        <f t="shared" si="1"/>
        <v>5000000</v>
      </c>
      <c r="G12" s="119">
        <f>G16</f>
        <v>5000000</v>
      </c>
    </row>
    <row r="13" spans="1:32" ht="62.25" customHeight="1" x14ac:dyDescent="0.25">
      <c r="A13" s="111"/>
      <c r="B13" s="113"/>
      <c r="C13" s="122" t="s">
        <v>69</v>
      </c>
      <c r="D13" s="115"/>
      <c r="E13" s="120"/>
      <c r="F13" s="120"/>
      <c r="G13" s="120"/>
    </row>
    <row r="14" spans="1:32" ht="59.25" customHeight="1" x14ac:dyDescent="0.25">
      <c r="A14" s="111"/>
      <c r="B14" s="114"/>
      <c r="C14" s="122" t="s">
        <v>66</v>
      </c>
      <c r="D14" s="115"/>
      <c r="E14" s="121"/>
      <c r="F14" s="121"/>
      <c r="G14" s="121"/>
    </row>
    <row r="15" spans="1:32" ht="33" customHeight="1" x14ac:dyDescent="0.25">
      <c r="A15" s="108" t="s">
        <v>25</v>
      </c>
      <c r="B15" s="109"/>
      <c r="C15" s="109"/>
      <c r="D15" s="110"/>
      <c r="E15" s="56"/>
      <c r="F15" s="56"/>
      <c r="G15" s="56"/>
    </row>
    <row r="16" spans="1:32" ht="60" customHeight="1" x14ac:dyDescent="0.25">
      <c r="A16" s="111"/>
      <c r="B16" s="112" t="s">
        <v>72</v>
      </c>
      <c r="C16" s="115" t="s">
        <v>91</v>
      </c>
      <c r="D16" s="115"/>
      <c r="E16" s="116">
        <v>5000000</v>
      </c>
      <c r="F16" s="116">
        <v>5000000</v>
      </c>
      <c r="G16" s="116">
        <v>5000000</v>
      </c>
    </row>
    <row r="17" spans="1:7" ht="60" customHeight="1" x14ac:dyDescent="0.25">
      <c r="A17" s="111"/>
      <c r="B17" s="113"/>
      <c r="C17" s="115" t="s">
        <v>67</v>
      </c>
      <c r="D17" s="115"/>
      <c r="E17" s="117"/>
      <c r="F17" s="117"/>
      <c r="G17" s="117"/>
    </row>
    <row r="18" spans="1:7" ht="25.5" customHeight="1" x14ac:dyDescent="0.25">
      <c r="A18" s="111"/>
      <c r="B18" s="113"/>
      <c r="C18" s="115" t="s">
        <v>26</v>
      </c>
      <c r="D18" s="115"/>
      <c r="E18" s="117"/>
      <c r="F18" s="117"/>
      <c r="G18" s="117"/>
    </row>
    <row r="19" spans="1:7" ht="24" customHeight="1" x14ac:dyDescent="0.25">
      <c r="A19" s="111"/>
      <c r="B19" s="114"/>
      <c r="C19" s="115" t="s">
        <v>68</v>
      </c>
      <c r="D19" s="115"/>
      <c r="E19" s="118"/>
      <c r="F19" s="118"/>
      <c r="G19" s="118"/>
    </row>
  </sheetData>
  <mergeCells count="30">
    <mergeCell ref="E2:G2"/>
    <mergeCell ref="F3:G3"/>
    <mergeCell ref="C10:D10"/>
    <mergeCell ref="A11:B11"/>
    <mergeCell ref="C11:D11"/>
    <mergeCell ref="C9:D9"/>
    <mergeCell ref="F4:G4"/>
    <mergeCell ref="A5:G5"/>
    <mergeCell ref="A7:B7"/>
    <mergeCell ref="C7:D8"/>
    <mergeCell ref="E7:G7"/>
    <mergeCell ref="F6:G6"/>
    <mergeCell ref="G12:G14"/>
    <mergeCell ref="C13:D13"/>
    <mergeCell ref="C14:D14"/>
    <mergeCell ref="A12:A14"/>
    <mergeCell ref="B12:B14"/>
    <mergeCell ref="C12:D12"/>
    <mergeCell ref="E12:E14"/>
    <mergeCell ref="F12:F14"/>
    <mergeCell ref="F16:F19"/>
    <mergeCell ref="G16:G19"/>
    <mergeCell ref="C17:D17"/>
    <mergeCell ref="C18:D18"/>
    <mergeCell ref="C19:D19"/>
    <mergeCell ref="A15:D15"/>
    <mergeCell ref="A16:A19"/>
    <mergeCell ref="B16:B19"/>
    <mergeCell ref="C16:D16"/>
    <mergeCell ref="E16:E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tabSelected="1" workbookViewId="0">
      <selection activeCell="J10" sqref="J10"/>
    </sheetView>
  </sheetViews>
  <sheetFormatPr defaultColWidth="9.140625" defaultRowHeight="16.5" x14ac:dyDescent="0.25"/>
  <cols>
    <col min="1" max="1" width="9.28515625" style="23" customWidth="1"/>
    <col min="2" max="2" width="11.28515625" style="23" customWidth="1"/>
    <col min="3" max="3" width="68.140625" style="21" customWidth="1"/>
    <col min="4" max="4" width="24.28515625" style="24" customWidth="1"/>
    <col min="5" max="5" width="21.42578125" style="24" customWidth="1"/>
    <col min="6" max="6" width="22" style="24" customWidth="1"/>
    <col min="7" max="16384" width="9.140625" style="21"/>
  </cols>
  <sheetData>
    <row r="1" spans="1:32" ht="17.25" x14ac:dyDescent="0.25">
      <c r="A1" s="65"/>
      <c r="B1" s="66"/>
      <c r="C1" s="66"/>
      <c r="D1" s="79"/>
      <c r="E1" s="79"/>
      <c r="F1" s="80" t="s">
        <v>58</v>
      </c>
    </row>
    <row r="2" spans="1:32" s="6" customFormat="1" ht="20.25" customHeight="1" x14ac:dyDescent="0.3">
      <c r="A2" s="38"/>
      <c r="B2" s="39"/>
      <c r="C2" s="58"/>
      <c r="D2" s="138" t="s">
        <v>62</v>
      </c>
      <c r="E2" s="138"/>
      <c r="F2" s="138"/>
      <c r="G2" s="34"/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6" customFormat="1" ht="19.5" customHeight="1" x14ac:dyDescent="0.3">
      <c r="A3" s="38"/>
      <c r="B3" s="39"/>
      <c r="C3" s="58"/>
      <c r="D3" s="58"/>
      <c r="E3" s="138" t="s">
        <v>13</v>
      </c>
      <c r="F3" s="138"/>
      <c r="G3" s="34"/>
      <c r="H3" s="3"/>
      <c r="I3" s="3"/>
      <c r="J3" s="3"/>
      <c r="K3" s="3"/>
      <c r="L3" s="3"/>
      <c r="M3" s="3"/>
      <c r="N3" s="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7.25" x14ac:dyDescent="0.25">
      <c r="A4" s="65"/>
      <c r="B4" s="66"/>
      <c r="C4" s="66"/>
      <c r="D4" s="66"/>
      <c r="E4" s="66"/>
      <c r="F4" s="67"/>
    </row>
    <row r="5" spans="1:32" ht="57.75" customHeight="1" x14ac:dyDescent="0.25">
      <c r="A5" s="145" t="s">
        <v>94</v>
      </c>
      <c r="B5" s="145"/>
      <c r="C5" s="145"/>
      <c r="D5" s="145"/>
      <c r="E5" s="145"/>
      <c r="F5" s="145"/>
    </row>
    <row r="6" spans="1:32" ht="100.5" customHeight="1" x14ac:dyDescent="0.25">
      <c r="A6" s="146" t="s">
        <v>63</v>
      </c>
      <c r="B6" s="146"/>
      <c r="C6" s="146"/>
      <c r="D6" s="146"/>
      <c r="E6" s="146"/>
      <c r="F6" s="146"/>
    </row>
    <row r="7" spans="1:32" ht="17.25" x14ac:dyDescent="0.25">
      <c r="A7" s="68"/>
      <c r="B7" s="68"/>
      <c r="C7" s="68"/>
      <c r="D7" s="68"/>
      <c r="E7" s="68"/>
      <c r="F7" s="68"/>
    </row>
    <row r="8" spans="1:32" ht="17.25" x14ac:dyDescent="0.25">
      <c r="A8" s="69"/>
      <c r="B8" s="69"/>
      <c r="C8" s="69"/>
      <c r="D8" s="68"/>
      <c r="E8" s="68"/>
      <c r="F8" s="70" t="s">
        <v>84</v>
      </c>
    </row>
    <row r="9" spans="1:32" ht="49.5" customHeight="1" x14ac:dyDescent="0.25">
      <c r="A9" s="147" t="s">
        <v>20</v>
      </c>
      <c r="B9" s="148"/>
      <c r="C9" s="104" t="s">
        <v>14</v>
      </c>
      <c r="D9" s="150" t="s">
        <v>85</v>
      </c>
      <c r="E9" s="150"/>
      <c r="F9" s="150"/>
    </row>
    <row r="10" spans="1:32" ht="40.5" x14ac:dyDescent="0.25">
      <c r="A10" s="81" t="s">
        <v>22</v>
      </c>
      <c r="B10" s="81" t="s">
        <v>23</v>
      </c>
      <c r="C10" s="149"/>
      <c r="D10" s="49" t="s">
        <v>15</v>
      </c>
      <c r="E10" s="50" t="s">
        <v>16</v>
      </c>
      <c r="F10" s="50" t="s">
        <v>12</v>
      </c>
    </row>
    <row r="11" spans="1:32" ht="21" customHeight="1" x14ac:dyDescent="0.25">
      <c r="A11" s="49"/>
      <c r="B11" s="49"/>
      <c r="C11" s="45" t="s">
        <v>17</v>
      </c>
      <c r="D11" s="71">
        <f t="shared" ref="D11:F11" si="0">+D13</f>
        <v>5000000</v>
      </c>
      <c r="E11" s="71">
        <f t="shared" si="0"/>
        <v>5000000</v>
      </c>
      <c r="F11" s="71">
        <f t="shared" si="0"/>
        <v>5000000</v>
      </c>
    </row>
    <row r="12" spans="1:32" s="22" customFormat="1" ht="24" customHeight="1" x14ac:dyDescent="0.3">
      <c r="A12" s="151"/>
      <c r="B12" s="151"/>
      <c r="C12" s="83" t="s">
        <v>10</v>
      </c>
      <c r="D12" s="73"/>
      <c r="E12" s="73"/>
      <c r="F12" s="73"/>
    </row>
    <row r="13" spans="1:32" ht="29.25" customHeight="1" x14ac:dyDescent="0.25">
      <c r="A13" s="43"/>
      <c r="B13" s="43"/>
      <c r="C13" s="72" t="s">
        <v>11</v>
      </c>
      <c r="D13" s="71">
        <f t="shared" ref="D13:F14" si="1">+D14</f>
        <v>5000000</v>
      </c>
      <c r="E13" s="71">
        <f t="shared" si="1"/>
        <v>5000000</v>
      </c>
      <c r="F13" s="71">
        <f t="shared" si="1"/>
        <v>5000000</v>
      </c>
    </row>
    <row r="14" spans="1:32" s="22" customFormat="1" ht="57.75" customHeight="1" x14ac:dyDescent="0.2">
      <c r="A14" s="50">
        <v>1224</v>
      </c>
      <c r="B14" s="50"/>
      <c r="C14" s="74" t="s">
        <v>74</v>
      </c>
      <c r="D14" s="75">
        <f t="shared" si="1"/>
        <v>5000000</v>
      </c>
      <c r="E14" s="75">
        <f t="shared" si="1"/>
        <v>5000000</v>
      </c>
      <c r="F14" s="75">
        <f t="shared" si="1"/>
        <v>5000000</v>
      </c>
    </row>
    <row r="15" spans="1:32" ht="63.75" customHeight="1" x14ac:dyDescent="0.25">
      <c r="A15" s="84"/>
      <c r="B15" s="84">
        <v>42006</v>
      </c>
      <c r="C15" s="76" t="s">
        <v>81</v>
      </c>
      <c r="D15" s="82">
        <f t="shared" ref="D15:F15" si="2">+D19</f>
        <v>5000000</v>
      </c>
      <c r="E15" s="82">
        <f t="shared" si="2"/>
        <v>5000000</v>
      </c>
      <c r="F15" s="82">
        <f t="shared" si="2"/>
        <v>5000000</v>
      </c>
    </row>
    <row r="16" spans="1:32" s="22" customFormat="1" ht="20.25" customHeight="1" x14ac:dyDescent="0.2">
      <c r="A16" s="139"/>
      <c r="B16" s="140"/>
      <c r="C16" s="77" t="s">
        <v>59</v>
      </c>
      <c r="D16" s="78"/>
      <c r="E16" s="78"/>
      <c r="F16" s="78"/>
    </row>
    <row r="17" spans="1:6" s="22" customFormat="1" ht="36.75" customHeight="1" x14ac:dyDescent="0.2">
      <c r="A17" s="141"/>
      <c r="B17" s="142"/>
      <c r="C17" s="83" t="s">
        <v>70</v>
      </c>
      <c r="D17" s="85">
        <f t="shared" ref="D17:F17" si="3">+D15</f>
        <v>5000000</v>
      </c>
      <c r="E17" s="85">
        <f t="shared" si="3"/>
        <v>5000000</v>
      </c>
      <c r="F17" s="85">
        <f t="shared" si="3"/>
        <v>5000000</v>
      </c>
    </row>
    <row r="18" spans="1:6" s="22" customFormat="1" ht="45" customHeight="1" x14ac:dyDescent="0.2">
      <c r="A18" s="141"/>
      <c r="B18" s="142"/>
      <c r="C18" s="76" t="s">
        <v>89</v>
      </c>
      <c r="D18" s="78"/>
      <c r="E18" s="78"/>
      <c r="F18" s="78"/>
    </row>
    <row r="19" spans="1:6" s="22" customFormat="1" ht="57.75" customHeight="1" x14ac:dyDescent="0.2">
      <c r="A19" s="141"/>
      <c r="B19" s="142"/>
      <c r="C19" s="76" t="s">
        <v>86</v>
      </c>
      <c r="D19" s="78">
        <f t="shared" ref="D19:F21" si="4">+D20</f>
        <v>5000000</v>
      </c>
      <c r="E19" s="78">
        <f t="shared" si="4"/>
        <v>5000000</v>
      </c>
      <c r="F19" s="78">
        <f t="shared" si="4"/>
        <v>5000000</v>
      </c>
    </row>
    <row r="20" spans="1:6" s="22" customFormat="1" ht="43.5" customHeight="1" x14ac:dyDescent="0.2">
      <c r="A20" s="141"/>
      <c r="B20" s="142"/>
      <c r="C20" s="76" t="s">
        <v>88</v>
      </c>
      <c r="D20" s="78">
        <f t="shared" si="4"/>
        <v>5000000</v>
      </c>
      <c r="E20" s="78">
        <f t="shared" si="4"/>
        <v>5000000</v>
      </c>
      <c r="F20" s="78">
        <f t="shared" si="4"/>
        <v>5000000</v>
      </c>
    </row>
    <row r="21" spans="1:6" s="22" customFormat="1" ht="45.75" customHeight="1" x14ac:dyDescent="0.2">
      <c r="A21" s="141"/>
      <c r="B21" s="142"/>
      <c r="C21" s="76" t="s">
        <v>87</v>
      </c>
      <c r="D21" s="78">
        <f t="shared" si="4"/>
        <v>5000000</v>
      </c>
      <c r="E21" s="78">
        <f t="shared" si="4"/>
        <v>5000000</v>
      </c>
      <c r="F21" s="78">
        <f t="shared" si="4"/>
        <v>5000000</v>
      </c>
    </row>
    <row r="22" spans="1:6" s="22" customFormat="1" ht="30" customHeight="1" x14ac:dyDescent="0.2">
      <c r="A22" s="143"/>
      <c r="B22" s="144"/>
      <c r="C22" s="76" t="s">
        <v>73</v>
      </c>
      <c r="D22" s="78">
        <v>5000000</v>
      </c>
      <c r="E22" s="78">
        <v>5000000</v>
      </c>
      <c r="F22" s="78">
        <v>5000000</v>
      </c>
    </row>
    <row r="23" spans="1:6" x14ac:dyDescent="0.25">
      <c r="C23" s="23"/>
      <c r="D23" s="23"/>
      <c r="E23" s="23"/>
      <c r="F23" s="23"/>
    </row>
    <row r="24" spans="1:6" x14ac:dyDescent="0.25">
      <c r="C24" s="23"/>
      <c r="D24" s="23"/>
      <c r="E24" s="23"/>
      <c r="F24" s="23"/>
    </row>
  </sheetData>
  <mergeCells count="9">
    <mergeCell ref="D2:F2"/>
    <mergeCell ref="E3:F3"/>
    <mergeCell ref="A16:B22"/>
    <mergeCell ref="A5:F5"/>
    <mergeCell ref="A6:F6"/>
    <mergeCell ref="A9:B9"/>
    <mergeCell ref="C9:C10"/>
    <mergeCell ref="D9:F9"/>
    <mergeCell ref="A12:B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workbookViewId="0">
      <selection activeCell="E10" sqref="E10"/>
    </sheetView>
  </sheetViews>
  <sheetFormatPr defaultColWidth="9.140625" defaultRowHeight="13.5" x14ac:dyDescent="0.25"/>
  <cols>
    <col min="1" max="1" width="32.85546875" style="25" customWidth="1"/>
    <col min="2" max="2" width="58.140625" style="25" customWidth="1"/>
    <col min="3" max="3" width="22.42578125" style="25" customWidth="1"/>
    <col min="4" max="4" width="22.5703125" style="25" customWidth="1"/>
    <col min="5" max="5" width="20.42578125" style="25" customWidth="1"/>
    <col min="6" max="6" width="17.42578125" style="25" customWidth="1"/>
    <col min="7" max="16384" width="9.140625" style="25"/>
  </cols>
  <sheetData>
    <row r="1" spans="1:32" ht="24" customHeight="1" x14ac:dyDescent="0.25">
      <c r="A1" s="56"/>
      <c r="B1" s="56"/>
      <c r="C1" s="56"/>
      <c r="D1" s="56"/>
      <c r="E1" s="57" t="s">
        <v>60</v>
      </c>
    </row>
    <row r="2" spans="1:32" s="6" customFormat="1" ht="20.25" customHeight="1" x14ac:dyDescent="0.3">
      <c r="A2" s="38"/>
      <c r="B2" s="39"/>
      <c r="C2" s="124" t="s">
        <v>62</v>
      </c>
      <c r="D2" s="124"/>
      <c r="E2" s="124"/>
      <c r="F2" s="34"/>
      <c r="G2" s="34"/>
      <c r="H2" s="3"/>
      <c r="I2" s="3"/>
      <c r="J2" s="3"/>
      <c r="K2" s="3"/>
      <c r="L2" s="3"/>
      <c r="M2" s="3"/>
      <c r="N2" s="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6" customFormat="1" ht="19.5" customHeight="1" x14ac:dyDescent="0.3">
      <c r="A3" s="38"/>
      <c r="B3" s="39"/>
      <c r="C3" s="124" t="s">
        <v>13</v>
      </c>
      <c r="D3" s="124"/>
      <c r="E3" s="124"/>
      <c r="F3" s="34"/>
      <c r="G3" s="34"/>
      <c r="H3" s="3"/>
      <c r="I3" s="3"/>
      <c r="J3" s="3"/>
      <c r="K3" s="3"/>
      <c r="L3" s="3"/>
      <c r="M3" s="3"/>
      <c r="N3" s="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3.25" customHeight="1" x14ac:dyDescent="0.25">
      <c r="A4" s="56"/>
      <c r="B4" s="56"/>
      <c r="C4" s="56"/>
      <c r="D4" s="56"/>
      <c r="E4" s="86"/>
    </row>
    <row r="5" spans="1:32" ht="51.75" customHeight="1" x14ac:dyDescent="0.25">
      <c r="A5" s="105" t="s">
        <v>80</v>
      </c>
      <c r="B5" s="105"/>
      <c r="C5" s="105"/>
      <c r="D5" s="105"/>
      <c r="E5" s="105"/>
    </row>
    <row r="6" spans="1:32" s="26" customFormat="1" ht="25.5" customHeight="1" x14ac:dyDescent="0.25">
      <c r="A6" s="152" t="s">
        <v>11</v>
      </c>
      <c r="B6" s="152"/>
      <c r="C6" s="152"/>
      <c r="D6" s="152"/>
      <c r="E6" s="152"/>
    </row>
    <row r="7" spans="1:32" s="26" customFormat="1" ht="41.25" customHeight="1" x14ac:dyDescent="0.25">
      <c r="A7" s="153" t="s">
        <v>9</v>
      </c>
      <c r="B7" s="153"/>
      <c r="C7" s="153"/>
      <c r="D7" s="153"/>
      <c r="E7" s="153"/>
    </row>
    <row r="8" spans="1:32" s="26" customFormat="1" ht="15.75" x14ac:dyDescent="0.25">
      <c r="A8" s="87"/>
      <c r="B8" s="87"/>
      <c r="C8" s="87"/>
      <c r="D8" s="87"/>
      <c r="E8" s="87"/>
    </row>
    <row r="9" spans="1:32" s="26" customFormat="1" ht="23.25" customHeight="1" x14ac:dyDescent="0.25">
      <c r="A9" s="88" t="s">
        <v>1</v>
      </c>
      <c r="B9" s="88" t="s">
        <v>2</v>
      </c>
      <c r="C9" s="89"/>
      <c r="D9" s="89"/>
      <c r="E9" s="89"/>
    </row>
    <row r="10" spans="1:32" s="26" customFormat="1" ht="60" customHeight="1" x14ac:dyDescent="0.3">
      <c r="A10" s="90">
        <v>1224</v>
      </c>
      <c r="B10" s="91" t="s">
        <v>75</v>
      </c>
      <c r="C10" s="92"/>
      <c r="D10" s="92"/>
      <c r="E10" s="93"/>
    </row>
    <row r="11" spans="1:32" s="26" customFormat="1" ht="27" customHeight="1" x14ac:dyDescent="0.25">
      <c r="A11" s="154" t="s">
        <v>28</v>
      </c>
      <c r="B11" s="154"/>
      <c r="C11" s="154"/>
      <c r="D11" s="154"/>
      <c r="E11" s="154"/>
    </row>
    <row r="12" spans="1:32" s="26" customFormat="1" ht="45" customHeight="1" x14ac:dyDescent="0.3">
      <c r="A12" s="51" t="s">
        <v>3</v>
      </c>
      <c r="B12" s="94">
        <v>1224</v>
      </c>
      <c r="C12" s="104" t="s">
        <v>85</v>
      </c>
      <c r="D12" s="104"/>
      <c r="E12" s="104"/>
    </row>
    <row r="13" spans="1:32" s="26" customFormat="1" ht="33" customHeight="1" x14ac:dyDescent="0.3">
      <c r="A13" s="51" t="s">
        <v>4</v>
      </c>
      <c r="B13" s="94">
        <v>42006</v>
      </c>
      <c r="C13" s="157" t="s">
        <v>15</v>
      </c>
      <c r="D13" s="157" t="s">
        <v>16</v>
      </c>
      <c r="E13" s="150" t="s">
        <v>12</v>
      </c>
    </row>
    <row r="14" spans="1:32" s="26" customFormat="1" ht="59.25" customHeight="1" x14ac:dyDescent="0.3">
      <c r="A14" s="51" t="s">
        <v>5</v>
      </c>
      <c r="B14" s="51" t="s">
        <v>90</v>
      </c>
      <c r="C14" s="157"/>
      <c r="D14" s="157"/>
      <c r="E14" s="158"/>
    </row>
    <row r="15" spans="1:32" s="26" customFormat="1" ht="56.25" customHeight="1" x14ac:dyDescent="0.3">
      <c r="A15" s="51" t="s">
        <v>8</v>
      </c>
      <c r="B15" s="51" t="s">
        <v>78</v>
      </c>
      <c r="C15" s="157"/>
      <c r="D15" s="157"/>
      <c r="E15" s="158"/>
    </row>
    <row r="16" spans="1:32" s="26" customFormat="1" ht="23.25" customHeight="1" x14ac:dyDescent="0.3">
      <c r="A16" s="51" t="s">
        <v>6</v>
      </c>
      <c r="B16" s="94" t="s">
        <v>68</v>
      </c>
      <c r="C16" s="157"/>
      <c r="D16" s="157"/>
      <c r="E16" s="158"/>
    </row>
    <row r="17" spans="1:6" s="26" customFormat="1" ht="51" customHeight="1" x14ac:dyDescent="0.25">
      <c r="A17" s="95" t="s">
        <v>29</v>
      </c>
      <c r="B17" s="94" t="s">
        <v>70</v>
      </c>
      <c r="C17" s="157"/>
      <c r="D17" s="157"/>
      <c r="E17" s="158"/>
    </row>
    <row r="18" spans="1:6" s="26" customFormat="1" ht="21.75" customHeight="1" x14ac:dyDescent="0.25">
      <c r="A18" s="96"/>
      <c r="B18" s="97" t="s">
        <v>0</v>
      </c>
      <c r="C18" s="157"/>
      <c r="D18" s="157"/>
      <c r="E18" s="159"/>
    </row>
    <row r="19" spans="1:6" s="26" customFormat="1" ht="22.5" customHeight="1" x14ac:dyDescent="0.25">
      <c r="A19" s="155" t="s">
        <v>76</v>
      </c>
      <c r="B19" s="156"/>
      <c r="C19" s="98"/>
      <c r="D19" s="99" t="s">
        <v>77</v>
      </c>
      <c r="E19" s="99" t="s">
        <v>77</v>
      </c>
    </row>
    <row r="20" spans="1:6" s="26" customFormat="1" ht="24.75" customHeight="1" x14ac:dyDescent="0.3">
      <c r="A20" s="100" t="s">
        <v>7</v>
      </c>
      <c r="B20" s="101"/>
      <c r="C20" s="102">
        <v>5000000</v>
      </c>
      <c r="D20" s="102">
        <v>5000000</v>
      </c>
      <c r="E20" s="102">
        <v>5000000</v>
      </c>
    </row>
    <row r="21" spans="1:6" s="26" customFormat="1" ht="16.5" hidden="1" customHeight="1" x14ac:dyDescent="0.25">
      <c r="A21" s="18"/>
      <c r="B21" s="27" t="s">
        <v>30</v>
      </c>
      <c r="C21" s="28">
        <v>574491.80000000005</v>
      </c>
      <c r="D21" s="28">
        <v>574491.80000000005</v>
      </c>
      <c r="E21" s="28">
        <v>574491.80000000005</v>
      </c>
      <c r="F21" s="29">
        <v>574491.74100000004</v>
      </c>
    </row>
    <row r="22" spans="1:6" s="26" customFormat="1" ht="16.5" hidden="1" customHeight="1" x14ac:dyDescent="0.25">
      <c r="A22" s="18"/>
      <c r="B22" s="27" t="s">
        <v>31</v>
      </c>
      <c r="C22" s="28">
        <v>253504.10200000001</v>
      </c>
      <c r="D22" s="28">
        <v>253504.10200000001</v>
      </c>
      <c r="E22" s="28">
        <v>253504.10200000001</v>
      </c>
      <c r="F22" s="29">
        <v>253504.10200000001</v>
      </c>
    </row>
    <row r="23" spans="1:6" s="26" customFormat="1" ht="16.5" hidden="1" customHeight="1" x14ac:dyDescent="0.25">
      <c r="A23" s="18"/>
      <c r="B23" s="27" t="s">
        <v>32</v>
      </c>
      <c r="C23" s="28">
        <v>233816</v>
      </c>
      <c r="D23" s="28">
        <v>233816</v>
      </c>
      <c r="E23" s="28">
        <v>233816</v>
      </c>
      <c r="F23" s="29">
        <v>233815.92300000001</v>
      </c>
    </row>
    <row r="24" spans="1:6" s="26" customFormat="1" ht="16.5" hidden="1" customHeight="1" x14ac:dyDescent="0.25">
      <c r="A24" s="18"/>
      <c r="B24" s="27" t="s">
        <v>33</v>
      </c>
      <c r="C24" s="28">
        <v>219559.59599999999</v>
      </c>
      <c r="D24" s="28">
        <v>219559.59599999999</v>
      </c>
      <c r="E24" s="28">
        <v>219559.59599999999</v>
      </c>
      <c r="F24" s="29">
        <v>219559.59599999999</v>
      </c>
    </row>
    <row r="25" spans="1:6" s="26" customFormat="1" ht="16.5" hidden="1" customHeight="1" x14ac:dyDescent="0.25">
      <c r="A25" s="18"/>
      <c r="B25" s="27" t="s">
        <v>34</v>
      </c>
      <c r="C25" s="28">
        <v>192064.5</v>
      </c>
      <c r="D25" s="28">
        <v>192064.5</v>
      </c>
      <c r="E25" s="28">
        <v>192064.5</v>
      </c>
      <c r="F25" s="29">
        <v>192064.443</v>
      </c>
    </row>
    <row r="26" spans="1:6" s="26" customFormat="1" ht="16.5" hidden="1" customHeight="1" x14ac:dyDescent="0.25">
      <c r="A26" s="18"/>
      <c r="B26" s="27" t="s">
        <v>35</v>
      </c>
      <c r="C26" s="19"/>
      <c r="D26" s="28">
        <v>131325.20000000001</v>
      </c>
      <c r="E26" s="28">
        <v>131325.20000000001</v>
      </c>
      <c r="F26" s="29">
        <v>131325.16099999999</v>
      </c>
    </row>
    <row r="27" spans="1:6" s="26" customFormat="1" ht="16.5" hidden="1" customHeight="1" x14ac:dyDescent="0.25">
      <c r="A27" s="18"/>
      <c r="B27" s="27" t="s">
        <v>36</v>
      </c>
      <c r="C27" s="19"/>
      <c r="D27" s="28">
        <v>115501.4</v>
      </c>
      <c r="E27" s="28">
        <v>115501.4</v>
      </c>
      <c r="F27" s="29">
        <v>115501.315</v>
      </c>
    </row>
    <row r="28" spans="1:6" s="26" customFormat="1" ht="16.5" hidden="1" customHeight="1" x14ac:dyDescent="0.25">
      <c r="A28" s="18"/>
      <c r="B28" s="27" t="s">
        <v>37</v>
      </c>
      <c r="C28" s="19"/>
      <c r="D28" s="28">
        <v>98612.4</v>
      </c>
      <c r="E28" s="28">
        <v>98612.4</v>
      </c>
      <c r="F28" s="29">
        <v>98612.370999999999</v>
      </c>
    </row>
    <row r="29" spans="1:6" s="26" customFormat="1" ht="16.5" hidden="1" customHeight="1" x14ac:dyDescent="0.25">
      <c r="A29" s="18"/>
      <c r="B29" s="27" t="s">
        <v>38</v>
      </c>
      <c r="C29" s="28">
        <v>81160.100000000006</v>
      </c>
      <c r="D29" s="28">
        <v>81160.100000000006</v>
      </c>
      <c r="E29" s="28">
        <v>81160.100000000006</v>
      </c>
      <c r="F29" s="29">
        <v>81160.038</v>
      </c>
    </row>
    <row r="30" spans="1:6" s="26" customFormat="1" ht="16.5" hidden="1" customHeight="1" x14ac:dyDescent="0.25">
      <c r="A30" s="18"/>
      <c r="B30" s="27" t="s">
        <v>39</v>
      </c>
      <c r="C30" s="28">
        <v>60132.5</v>
      </c>
      <c r="D30" s="28">
        <v>60132.5</v>
      </c>
      <c r="E30" s="28">
        <v>60132.5</v>
      </c>
      <c r="F30" s="29">
        <v>60132.468000000001</v>
      </c>
    </row>
    <row r="31" spans="1:6" s="26" customFormat="1" ht="16.5" hidden="1" customHeight="1" x14ac:dyDescent="0.25">
      <c r="A31" s="18"/>
      <c r="B31" s="27" t="s">
        <v>40</v>
      </c>
      <c r="C31" s="28">
        <v>50614</v>
      </c>
      <c r="D31" s="28">
        <v>50614</v>
      </c>
      <c r="E31" s="28">
        <v>50614</v>
      </c>
      <c r="F31" s="29">
        <v>50613.97</v>
      </c>
    </row>
    <row r="32" spans="1:6" s="26" customFormat="1" ht="16.5" hidden="1" customHeight="1" x14ac:dyDescent="0.25">
      <c r="A32" s="18"/>
      <c r="B32" s="27" t="s">
        <v>41</v>
      </c>
      <c r="C32" s="28">
        <v>31168</v>
      </c>
      <c r="D32" s="28">
        <v>31168</v>
      </c>
      <c r="E32" s="28">
        <v>31168</v>
      </c>
      <c r="F32" s="29">
        <v>31167.91</v>
      </c>
    </row>
    <row r="33" spans="1:6" s="26" customFormat="1" ht="16.5" hidden="1" customHeight="1" x14ac:dyDescent="0.25">
      <c r="A33" s="18"/>
      <c r="B33" s="27" t="s">
        <v>42</v>
      </c>
      <c r="C33" s="28">
        <v>29053.4</v>
      </c>
      <c r="D33" s="28">
        <v>29053.4</v>
      </c>
      <c r="E33" s="28">
        <v>29053.4</v>
      </c>
      <c r="F33" s="29">
        <v>29053.32</v>
      </c>
    </row>
    <row r="34" spans="1:6" s="26" customFormat="1" ht="16.5" hidden="1" customHeight="1" x14ac:dyDescent="0.25">
      <c r="A34" s="18"/>
      <c r="B34" s="27" t="s">
        <v>43</v>
      </c>
      <c r="C34" s="28">
        <v>26127.5</v>
      </c>
      <c r="D34" s="28">
        <v>26127.5</v>
      </c>
      <c r="E34" s="28">
        <v>26127.5</v>
      </c>
      <c r="F34" s="29">
        <v>26127.5</v>
      </c>
    </row>
    <row r="35" spans="1:6" s="26" customFormat="1" ht="16.5" hidden="1" customHeight="1" x14ac:dyDescent="0.25">
      <c r="A35" s="18"/>
      <c r="B35" s="27" t="s">
        <v>44</v>
      </c>
      <c r="C35" s="28">
        <v>22412.902999999998</v>
      </c>
      <c r="D35" s="28">
        <v>22412.902999999998</v>
      </c>
      <c r="E35" s="28">
        <v>22412.902999999998</v>
      </c>
      <c r="F35" s="29">
        <v>22412.902999999998</v>
      </c>
    </row>
    <row r="36" spans="1:6" s="26" customFormat="1" ht="18.75" hidden="1" customHeight="1" x14ac:dyDescent="0.25">
      <c r="A36" s="18"/>
      <c r="B36" s="27" t="s">
        <v>45</v>
      </c>
      <c r="C36" s="28">
        <v>21953.199000000001</v>
      </c>
      <c r="D36" s="28">
        <v>21953.199000000001</v>
      </c>
      <c r="E36" s="28">
        <v>21953.199000000001</v>
      </c>
      <c r="F36" s="29">
        <v>21953.199000000001</v>
      </c>
    </row>
    <row r="37" spans="1:6" s="26" customFormat="1" ht="18.75" hidden="1" customHeight="1" x14ac:dyDescent="0.25">
      <c r="A37" s="18"/>
      <c r="B37" s="27" t="s">
        <v>46</v>
      </c>
      <c r="C37" s="28">
        <v>19297.2</v>
      </c>
      <c r="D37" s="28">
        <v>19297.2</v>
      </c>
      <c r="E37" s="28">
        <v>19297.2</v>
      </c>
      <c r="F37" s="29">
        <v>19297.2</v>
      </c>
    </row>
    <row r="38" spans="1:6" s="26" customFormat="1" ht="18.75" hidden="1" customHeight="1" x14ac:dyDescent="0.25">
      <c r="A38" s="18"/>
      <c r="B38" s="27" t="s">
        <v>47</v>
      </c>
      <c r="C38" s="28">
        <v>15801.4</v>
      </c>
      <c r="D38" s="28">
        <v>15801.4</v>
      </c>
      <c r="E38" s="28">
        <v>15801.4</v>
      </c>
      <c r="F38" s="29">
        <v>15801.4</v>
      </c>
    </row>
    <row r="39" spans="1:6" s="26" customFormat="1" ht="18.75" hidden="1" customHeight="1" x14ac:dyDescent="0.25">
      <c r="A39" s="18"/>
      <c r="B39" s="27" t="s">
        <v>48</v>
      </c>
      <c r="C39" s="28">
        <v>12061</v>
      </c>
      <c r="D39" s="28">
        <v>12061</v>
      </c>
      <c r="E39" s="28">
        <v>12061</v>
      </c>
      <c r="F39" s="29">
        <v>12060.94</v>
      </c>
    </row>
    <row r="40" spans="1:6" s="26" customFormat="1" ht="18.75" hidden="1" customHeight="1" x14ac:dyDescent="0.25">
      <c r="A40" s="18"/>
      <c r="B40" s="27" t="s">
        <v>49</v>
      </c>
      <c r="C40" s="19"/>
      <c r="D40" s="28">
        <v>11781.701999999999</v>
      </c>
      <c r="E40" s="28">
        <v>11781.701999999999</v>
      </c>
      <c r="F40" s="29">
        <v>11781.701999999999</v>
      </c>
    </row>
    <row r="41" spans="1:6" s="26" customFormat="1" ht="18.75" hidden="1" customHeight="1" x14ac:dyDescent="0.25">
      <c r="A41" s="18"/>
      <c r="B41" s="27" t="s">
        <v>50</v>
      </c>
      <c r="C41" s="19"/>
      <c r="D41" s="28">
        <v>7407</v>
      </c>
      <c r="E41" s="28">
        <v>7407</v>
      </c>
      <c r="F41" s="29">
        <v>7407</v>
      </c>
    </row>
    <row r="42" spans="1:6" s="26" customFormat="1" ht="18.75" hidden="1" customHeight="1" x14ac:dyDescent="0.25">
      <c r="A42" s="18"/>
      <c r="B42" s="27" t="s">
        <v>51</v>
      </c>
      <c r="C42" s="19"/>
      <c r="D42" s="28">
        <v>6712.5</v>
      </c>
      <c r="E42" s="28">
        <v>6712.5</v>
      </c>
      <c r="F42" s="29">
        <v>6712.5</v>
      </c>
    </row>
    <row r="43" spans="1:6" s="26" customFormat="1" ht="18.75" hidden="1" customHeight="1" x14ac:dyDescent="0.25">
      <c r="A43" s="18"/>
      <c r="B43" s="27" t="s">
        <v>52</v>
      </c>
      <c r="C43" s="19"/>
      <c r="D43" s="28">
        <v>3469.6</v>
      </c>
      <c r="E43" s="28">
        <v>3469.6</v>
      </c>
      <c r="F43" s="29">
        <v>3469.5340000000001</v>
      </c>
    </row>
    <row r="44" spans="1:6" s="26" customFormat="1" ht="18.75" hidden="1" customHeight="1" x14ac:dyDescent="0.25">
      <c r="A44" s="18"/>
      <c r="B44" s="27" t="s">
        <v>53</v>
      </c>
      <c r="C44" s="19"/>
      <c r="D44" s="28">
        <v>2625.5</v>
      </c>
      <c r="E44" s="28">
        <v>2625.5</v>
      </c>
      <c r="F44" s="29">
        <v>2625.48</v>
      </c>
    </row>
    <row r="45" spans="1:6" s="26" customFormat="1" ht="18.75" hidden="1" customHeight="1" x14ac:dyDescent="0.25">
      <c r="A45" s="18"/>
      <c r="B45" s="27" t="s">
        <v>54</v>
      </c>
      <c r="C45" s="28">
        <v>2554</v>
      </c>
      <c r="D45" s="28">
        <v>2554</v>
      </c>
      <c r="E45" s="28">
        <v>2554</v>
      </c>
      <c r="F45" s="29">
        <v>2554</v>
      </c>
    </row>
    <row r="46" spans="1:6" s="26" customFormat="1" ht="18.75" hidden="1" customHeight="1" x14ac:dyDescent="0.25">
      <c r="A46" s="18"/>
      <c r="B46" s="27" t="s">
        <v>55</v>
      </c>
      <c r="C46" s="28">
        <v>2210</v>
      </c>
      <c r="D46" s="28">
        <v>2210</v>
      </c>
      <c r="E46" s="28">
        <v>2210</v>
      </c>
      <c r="F46" s="29">
        <v>2210</v>
      </c>
    </row>
    <row r="47" spans="1:6" s="26" customFormat="1" ht="18.75" hidden="1" customHeight="1" x14ac:dyDescent="0.25">
      <c r="A47" s="18"/>
      <c r="B47" s="27" t="s">
        <v>56</v>
      </c>
      <c r="C47" s="19"/>
      <c r="D47" s="28">
        <v>2164</v>
      </c>
      <c r="E47" s="28">
        <v>2164</v>
      </c>
      <c r="F47" s="29">
        <v>2164</v>
      </c>
    </row>
    <row r="48" spans="1:6" s="26" customFormat="1" ht="18.75" hidden="1" customHeight="1" x14ac:dyDescent="0.25">
      <c r="A48" s="18"/>
      <c r="B48" s="27" t="s">
        <v>57</v>
      </c>
      <c r="C48" s="28">
        <v>969.5</v>
      </c>
      <c r="D48" s="28">
        <v>969.5</v>
      </c>
      <c r="E48" s="28">
        <v>969.5</v>
      </c>
      <c r="F48" s="29">
        <v>969.5</v>
      </c>
    </row>
    <row r="49" spans="1:5" s="26" customFormat="1" ht="23.25" hidden="1" customHeight="1" x14ac:dyDescent="0.25">
      <c r="C49" s="30">
        <f t="shared" ref="C49:D49" si="0">SUM(C21:C48)</f>
        <v>1848950.6999999997</v>
      </c>
      <c r="D49" s="30">
        <f t="shared" si="0"/>
        <v>2228550.0019999999</v>
      </c>
      <c r="E49" s="30">
        <f>SUM(E21:E48)</f>
        <v>2228550.0019999999</v>
      </c>
    </row>
    <row r="50" spans="1:5" s="26" customFormat="1" ht="11.25" hidden="1" customHeight="1" x14ac:dyDescent="0.25">
      <c r="A50" s="31"/>
      <c r="B50" s="31"/>
      <c r="C50" s="31"/>
      <c r="D50" s="31"/>
      <c r="E50" s="32"/>
    </row>
    <row r="51" spans="1:5" hidden="1" x14ac:dyDescent="0.25">
      <c r="C51" s="33">
        <f t="shared" ref="C51:D51" si="1">C20-C49</f>
        <v>3151049.3000000003</v>
      </c>
      <c r="D51" s="33">
        <f t="shared" si="1"/>
        <v>2771449.9980000001</v>
      </c>
    </row>
  </sheetData>
  <mergeCells count="11">
    <mergeCell ref="A19:B19"/>
    <mergeCell ref="C12:E12"/>
    <mergeCell ref="C13:C18"/>
    <mergeCell ref="D13:D18"/>
    <mergeCell ref="E13:E18"/>
    <mergeCell ref="A5:E5"/>
    <mergeCell ref="A6:E6"/>
    <mergeCell ref="A7:E7"/>
    <mergeCell ref="A11:E11"/>
    <mergeCell ref="C2:E2"/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Mesropyan</dc:creator>
  <cp:keywords>Mulberry 2.0</cp:keywords>
  <cp:lastModifiedBy>Ashot Pirumyan</cp:lastModifiedBy>
  <cp:lastPrinted>2020-03-20T07:05:27Z</cp:lastPrinted>
  <dcterms:created xsi:type="dcterms:W3CDTF">2019-11-07T07:37:19Z</dcterms:created>
  <dcterms:modified xsi:type="dcterms:W3CDTF">2021-04-22T08:38:41Z</dcterms:modified>
</cp:coreProperties>
</file>