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180" windowWidth="20730" windowHeight="10950"/>
  </bookViews>
  <sheets>
    <sheet name="Հավելված N 1" sheetId="1" r:id="rId1"/>
    <sheet name="Հավելված N 2" sheetId="2" r:id="rId2"/>
    <sheet name="Հավելված N 3" sheetId="10" r:id="rId3"/>
    <sheet name="Հավելված N 4" sheetId="6" r:id="rId4"/>
    <sheet name="Հավելված N 5" sheetId="8" r:id="rId5"/>
    <sheet name="Հավելված N 6" sheetId="11" r:id="rId6"/>
  </sheets>
  <definedNames>
    <definedName name="_xlnm._FilterDatabase" localSheetId="3" hidden="1">'Հավելված N 4'!$B$1:$B$48</definedName>
    <definedName name="_xlnm._FilterDatabase" localSheetId="4" hidden="1">'Հավելված N 5'!$B$1:$B$48</definedName>
    <definedName name="_xlnm.Print_Area" localSheetId="2">'Հավելված N 3'!$A$1:$H$13</definedName>
    <definedName name="_xlnm.Print_Titles" localSheetId="2">'Հավելված N 3'!$7:$8</definedName>
    <definedName name="շախմատիստ" localSheetId="2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29" i="11"/>
  <c r="G28" s="1"/>
  <c r="G27" s="1"/>
  <c r="G25" s="1"/>
  <c r="G23" s="1"/>
  <c r="G21" s="1"/>
  <c r="G19" s="1"/>
  <c r="G17" s="1"/>
  <c r="G15" s="1"/>
  <c r="G13" s="1"/>
  <c r="G12" s="1"/>
  <c r="I49"/>
  <c r="I48" s="1"/>
  <c r="I47" s="1"/>
  <c r="I46" s="1"/>
  <c r="I44" s="1"/>
  <c r="I42" s="1"/>
  <c r="I40" s="1"/>
  <c r="I38" s="1"/>
  <c r="I36" s="1"/>
  <c r="I34" s="1"/>
  <c r="I32" s="1"/>
  <c r="I31" s="1"/>
  <c r="H49"/>
  <c r="H48" s="1"/>
  <c r="H47" s="1"/>
  <c r="H46" s="1"/>
  <c r="H44" s="1"/>
  <c r="H42" s="1"/>
  <c r="H40" s="1"/>
  <c r="H38" s="1"/>
  <c r="H36" s="1"/>
  <c r="H34" s="1"/>
  <c r="H32" s="1"/>
  <c r="H31" s="1"/>
  <c r="G49"/>
  <c r="G48" s="1"/>
  <c r="G47" s="1"/>
  <c r="G46" s="1"/>
  <c r="G44" s="1"/>
  <c r="G42" s="1"/>
  <c r="G40" s="1"/>
  <c r="G38" s="1"/>
  <c r="G36" s="1"/>
  <c r="G34" s="1"/>
  <c r="G32" s="1"/>
  <c r="G31" s="1"/>
  <c r="I29"/>
  <c r="I28" s="1"/>
  <c r="I27" s="1"/>
  <c r="I25" s="1"/>
  <c r="I23" s="1"/>
  <c r="I21" s="1"/>
  <c r="I19" s="1"/>
  <c r="I17" s="1"/>
  <c r="I15" s="1"/>
  <c r="I13" s="1"/>
  <c r="I12" s="1"/>
  <c r="H29"/>
  <c r="H28" s="1"/>
  <c r="H27" s="1"/>
  <c r="H25" s="1"/>
  <c r="H23" s="1"/>
  <c r="H21" s="1"/>
  <c r="H19" s="1"/>
  <c r="H17" s="1"/>
  <c r="H15" s="1"/>
  <c r="H13" s="1"/>
  <c r="H12" s="1"/>
  <c r="H14" i="10"/>
  <c r="I10" i="11" l="1"/>
  <c r="H10"/>
  <c r="G10"/>
  <c r="H12" i="10"/>
  <c r="H11" s="1"/>
  <c r="H10" s="1"/>
  <c r="I52" i="2" l="1"/>
  <c r="I51" s="1"/>
  <c r="I50" s="1"/>
  <c r="I49" s="1"/>
  <c r="I47" s="1"/>
  <c r="I45" s="1"/>
  <c r="H52"/>
  <c r="H51" s="1"/>
  <c r="H50" s="1"/>
  <c r="H49" s="1"/>
  <c r="H47" s="1"/>
  <c r="H45" s="1"/>
  <c r="G52"/>
  <c r="G51" s="1"/>
  <c r="G50" s="1"/>
  <c r="G49" s="1"/>
  <c r="G47" s="1"/>
  <c r="G45" s="1"/>
  <c r="H26"/>
  <c r="I26"/>
  <c r="G26"/>
  <c r="E33" i="1" l="1"/>
  <c r="F33"/>
  <c r="D33"/>
  <c r="G44" i="2" l="1"/>
  <c r="H44"/>
  <c r="I44"/>
  <c r="G43" l="1"/>
  <c r="G42" s="1"/>
  <c r="G41" s="1"/>
  <c r="G40" s="1"/>
  <c r="G38" s="1"/>
  <c r="G36" s="1"/>
  <c r="I43"/>
  <c r="I42" s="1"/>
  <c r="I41" s="1"/>
  <c r="I40" s="1"/>
  <c r="I38" s="1"/>
  <c r="I36" s="1"/>
  <c r="H43"/>
  <c r="H42" s="1"/>
  <c r="H41" s="1"/>
  <c r="H40" s="1"/>
  <c r="H38" s="1"/>
  <c r="H36" s="1"/>
  <c r="F31" i="1"/>
  <c r="E31"/>
  <c r="D31"/>
  <c r="I35" i="2" l="1"/>
  <c r="I33" s="1"/>
  <c r="I31" s="1"/>
  <c r="I29" s="1"/>
  <c r="I28" s="1"/>
  <c r="H35"/>
  <c r="H33" s="1"/>
  <c r="H31" s="1"/>
  <c r="H29" s="1"/>
  <c r="H28" s="1"/>
  <c r="G35"/>
  <c r="G33" s="1"/>
  <c r="G31" s="1"/>
  <c r="G29" s="1"/>
  <c r="G28" s="1"/>
  <c r="E13" i="1" l="1"/>
  <c r="D13" l="1"/>
  <c r="D11" s="1"/>
  <c r="D9" s="1"/>
  <c r="E11"/>
  <c r="E9" s="1"/>
  <c r="G25" i="2" l="1"/>
  <c r="G24" s="1"/>
  <c r="G22" s="1"/>
  <c r="G20" s="1"/>
  <c r="G18" s="1"/>
  <c r="G16" s="1"/>
  <c r="G14" s="1"/>
  <c r="G12" s="1"/>
  <c r="G11" s="1"/>
  <c r="G9" s="1"/>
  <c r="H25"/>
  <c r="H24" s="1"/>
  <c r="H22" s="1"/>
  <c r="H20" s="1"/>
  <c r="H18" s="1"/>
  <c r="H16" s="1"/>
  <c r="H14" s="1"/>
  <c r="H12" s="1"/>
  <c r="H11" s="1"/>
  <c r="H9" s="1"/>
  <c r="F13" i="1" l="1"/>
  <c r="F11" l="1"/>
  <c r="F9" s="1"/>
  <c r="I25" i="2" l="1"/>
  <c r="I24" s="1"/>
  <c r="I22" s="1"/>
  <c r="I20" s="1"/>
  <c r="I18" s="1"/>
  <c r="I16" s="1"/>
  <c r="I14" s="1"/>
  <c r="I12" s="1"/>
  <c r="I11" s="1"/>
  <c r="I9" s="1"/>
</calcChain>
</file>

<file path=xl/sharedStrings.xml><?xml version="1.0" encoding="utf-8"?>
<sst xmlns="http://schemas.openxmlformats.org/spreadsheetml/2006/main" count="399" uniqueCount="155">
  <si>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</si>
  <si>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</si>
  <si>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</si>
  <si>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</si>
  <si>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</si>
  <si>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</si>
  <si>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</si>
  <si>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</si>
  <si>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</si>
  <si>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</si>
  <si>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</si>
  <si>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</si>
  <si>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</si>
  <si>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</si>
  <si>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</si>
  <si>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</si>
  <si>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</si>
  <si>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</si>
  <si>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</si>
  <si>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</si>
  <si>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</si>
  <si>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</si>
  <si>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</si>
  <si>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</si>
  <si>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</si>
  <si>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</si>
  <si>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</si>
  <si>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</si>
  <si>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</si>
  <si>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</si>
  <si>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</si>
  <si>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</si>
  <si>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</si>
  <si>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</si>
  <si>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</si>
  <si>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</si>
  <si>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</si>
  <si>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</si>
  <si>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</si>
  <si>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</si>
  <si>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</si>
  <si>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</si>
  <si>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</si>
  <si>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</si>
  <si>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 xml:space="preserve"> այդ թվում` </t>
  </si>
  <si>
    <t>այդ թվում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</si>
  <si>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</si>
  <si>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</si>
  <si>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</si>
  <si>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</si>
  <si>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</si>
  <si>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</si>
  <si>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ՀՀ կառավարության  2021 թվականի 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</si>
  <si>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</si>
  <si>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</si>
  <si>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</si>
  <si>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</si>
  <si>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</si>
  <si>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</si>
  <si>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</si>
  <si>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</si>
  <si>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</si>
  <si>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</si>
  <si>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</si>
  <si>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</si>
  <si>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</si>
  <si>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</si>
  <si>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</si>
  <si>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</si>
  <si>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</si>
  <si>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</si>
  <si>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</si>
  <si>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</si>
  <si>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</si>
  <si>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</si>
  <si>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</si>
  <si>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</si>
  <si>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</si>
  <si>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 (ավելացումները նշված են դրական նշանով )</t>
  </si>
  <si>
    <t>Ցուցանիշների փոփոխություն (նվազեցումները նշված են փակագծերում )</t>
  </si>
  <si>
    <t>08</t>
  </si>
  <si>
    <t>ՀԱՆԳԻՍՏ, ՄՇԱԿՈՒՅԹ ԵՎ ԿՐՈՆ</t>
  </si>
  <si>
    <t>Հավելված N 4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</si>
  <si>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ԼՐԱՑՈՒՄՆԵՐԸ ԵՎ ՓՈՓՈԽՈՒԹՅՈՒՆՆԵՐԸ
</t>
  </si>
  <si>
    <t xml:space="preserve">ՀԱՅԱՍՏԱՆԻ ՀԱՆՐԱՊԵՏՈՒԹՅԱՆ ԿԱՌԱՎԱՐՈՒԹՅԱՆ 2020 ԹՎԱԿԱՆԻ ԴԵԿՏԵՄԲԵՐԻ 30-Ի N 2215-Ն ՈՐՈՇՄԱՆ N 3 և N 4  ՀԱՎԵԼՎԱԾՆԵՐՈՒՄ  ԿԱՏԱՐՎՈՂ  ԼՐԱՑՈՒՄՆԵՐԸ ԵՎ ՓՈՓՈԽՈՒԹՅՈՒՆՆԵՐԸ
</t>
  </si>
  <si>
    <t xml:space="preserve">ՀԱՅԱՍՏԱՆԻ ՀԱՆՐԱՊԵՏՈՒԹՅԱՆ ԿԱՌԱՎԱՐՈՒԹՅԱՆ 2020 ԹՎԱԿԱՆԻ ԴԵԿՏԵՄԲԵՐԻ 30-Ի N 2215-Ն ՈՐՈՇՄԱՆ N 5 ՀԱՎԵԼՎԱԾԻ N 7 ԱՂՅՈՒՍԱԿՈՒՄ ԿԱՏԱՐՎՈՂ ՓՈՓՈԽՈՒԹՅՈՒՆԸ
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</si>
  <si>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</si>
  <si>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</si>
  <si>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</si>
  <si>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ՀՀ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</si>
  <si>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</si>
  <si>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Հավելված N 5</t>
  </si>
  <si>
    <t>Հավելված N 3</t>
  </si>
  <si>
    <t xml:space="preserve"> - Այլ ընթացիկ դրամաշնորհներ</t>
  </si>
  <si>
    <t>Ցուցանիշների փոփոխություն (ավելացումները նշված են դրական նշանով)</t>
  </si>
  <si>
    <t>հազ. դրամ</t>
  </si>
  <si>
    <t>(հազ.դրամ)</t>
  </si>
  <si>
    <t xml:space="preserve"> Երիտասարդության ծրագիր</t>
  </si>
  <si>
    <t xml:space="preserve"> Նպաստել սոցիալ-տնտեսական, քաղաքական և մշակութային կյանքին երիտասարդների լիարժեք ներգրավմանը և նրանց ստեղծագործական ներուժի ամբողջական դրսևորմանը</t>
  </si>
  <si>
    <t xml:space="preserve"> Հասարակական կյանքում երիտասարդների արդյունավետ ներգրավվածության և դրսևորման ընդլայնում</t>
  </si>
  <si>
    <t xml:space="preserve"> Երիտասարդական կենտրոնների ստեղծում</t>
  </si>
  <si>
    <t xml:space="preserve"> Հասարակական կյանքին երիտասարդների ակտիվ մասնակցության,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</t>
  </si>
  <si>
    <t>Ցուցանիշների փոփոխություն (ավելացումները նշված են դրական նշանով, իսկ  նվազեցումները՝ փակագծերում)</t>
  </si>
  <si>
    <t>04</t>
  </si>
  <si>
    <t>Կրոնական և հասարակական  այլ ծառայություններ</t>
  </si>
  <si>
    <t>Երիտասարդական ծրագրեր</t>
  </si>
  <si>
    <t>Երիտասարդության ծրագիր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</si>
  <si>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</si>
  <si>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</si>
  <si>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</si>
  <si>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 Ընթացիկ դրամաշնորհներ պետական հատվածի այլ մակարդակներին</t>
  </si>
  <si>
    <t>Երիտասարդական կենտրոնների ստեղծում</t>
  </si>
  <si>
    <t>Մրցույթով ընտրված կազմակերպություններ</t>
  </si>
  <si>
    <t>այդ թվում՝ միջոցառումների անվանումների</t>
  </si>
  <si>
    <t>«ԼՅՈՒՊԻՆ» երիտասարդական ՀԿ</t>
  </si>
  <si>
    <t>«Հայ Միասնության Խաչ» բարեգործական մշակութային ՀԿ</t>
  </si>
  <si>
    <t>«ԼՈՖԹ» կրթության, մշակույթի և երիտասարֆության զարգացման համահայկական  ՀԿ</t>
  </si>
  <si>
    <t>«ԳՈՒՐԲԱՆ» սոցիալ-մշակութային ՀԿ</t>
  </si>
  <si>
    <t>«Բյուրական արվեստի ակադեմիա» ՀԿ</t>
  </si>
  <si>
    <t>Մասիսի զարգացման հիմնադրամ</t>
  </si>
  <si>
    <t>Հասարակական կյանքին երիտասարդների ակտիվ մասնակցության,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</t>
  </si>
  <si>
    <t>Ցուցանիշների փոփոխություն (նվազեցումները նշված են փակագծերում)</t>
  </si>
  <si>
    <t xml:space="preserve"> Ստեղծված կենտրոնների քանակ, հատ </t>
  </si>
  <si>
    <t xml:space="preserve">Հասարակական կյանքին երիտասարդների ակտիվ մասնակցության, 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 </t>
  </si>
  <si>
    <t xml:space="preserve"> Այլ պետական կազմակերպությունների կողմից օգտագործվող ոչ ֆինանսական ակտիվների հետ գործառնություններ </t>
  </si>
  <si>
    <t>Երիտասարդական կենտրոններ</t>
  </si>
  <si>
    <t xml:space="preserve"> Ստեղծված կենտրոնների քանակ, հատ</t>
  </si>
  <si>
    <t xml:space="preserve"> Ակտիվն օգտագործող կազմակերպությունների անվանումները </t>
  </si>
  <si>
    <t>ՀՀ մարզերում երիտասարդների ինքնազարգացման, սոցիալական ձեռներեցության, մշակութային-ժամանացային միջավայրերի ապահովման, նորարարական կենտրոնների ձևավորման նախագծերի և միջոցառումների իրականացում</t>
  </si>
  <si>
    <t>Հավելված N 6</t>
  </si>
  <si>
    <t xml:space="preserve"> ՀԱՅԱՍՏԱՆԻ ՀԱՆՐԱՊԵՏՈՒԹՅԱՆ ԿԱՌԱՎԱՐՈՒԹՅԱՆ 2020 ԹՎԱԿԱՆԻ ԴԵԿՏԵՄԲԵՐԻ 30-Ի N 2215-Ն ՈՐՈՇՄԱՆ  N 9.1  ՀԱՎԵԼՎԱԾԻ  N 9.1.14 ԵՎ 9.1.58 ԱՂՅՈՒՍԱԿՆԵՐՈՒՄ ԿԱՏԱՐՎՈՂ ԼՐԱՑՈՒՄՆԵՐԸ ԵՎ ՓՈՓՈԽՈՒԹՅՈՒՆՆԵՐԸ
</t>
  </si>
  <si>
    <t xml:space="preserve">  Ծառայությունների մատուցում </t>
  </si>
  <si>
    <t xml:space="preserve">Ծառայությունների մատուցում </t>
  </si>
  <si>
    <t xml:space="preserve">Մասնագիտացված կազմակերպություններ  </t>
  </si>
  <si>
    <t xml:space="preserve">ՀՀ կառավարության 2021 թվականի </t>
  </si>
  <si>
    <t xml:space="preserve">        ------------  N ---------- որոշման</t>
  </si>
  <si>
    <t>ՀԱՅԱՍՏԱՆԻ ՀԱՆՐԱՊԵՏՈՒԹՅԱՆ 2021 ԹՎԱԿԱՆԻ ՊԵՏԱԿԱՆ ԲՅՈՒՋԵՈՎ ՆԱԽԱՏԵՍՎԱԾ ՀԱՅԱՍՏԱՆԻ ՀԱՆՐԱՊԵՏՈՒԹՅԱՆ ԿԱՌԱՎԱՐՈՒԹՅԱՆ ՊԱՀՈՒՍՏԱՅԻՆ ՖՈՆԴԻՑ ՀԱՏԿԱՑՈՒՄՆԵՐ ԿԱՏԱՐԵԼՈՒ ՎԵՐԱԲԵՐՅԱԼ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</si>
  <si>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</si>
  <si>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</si>
  <si>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</si>
  <si>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</si>
  <si>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Առաջին կիսամյակ</t>
  </si>
  <si>
    <t xml:space="preserve"> 11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</si>
  <si>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</si>
  <si>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</si>
  <si>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</si>
  <si>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</si>
  <si>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</si>
  <si>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>ՀՀ կրթության, գիտության, մշակույթի և սպորտի նախարարություն</t>
  </si>
  <si>
    <t xml:space="preserve"> ՀԱՆԳԻՍՏ, ՄՇԱԿՈՒՅԹ ԵՎ ԿՐՈՆ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</si>
  <si>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</si>
  <si>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</si>
  <si>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 Ընթացիկ դրամաշնորհներ պետական հատվածի այլ մակարդակներին</t>
  </si>
  <si>
    <r>
      <t xml:space="preserve"> ՀԱՅԱՍՏԱՆԻ ՀԱՆՐԱՊԵՏՈՒԹՅԱՆ ԿԱՌԱՎԱՐՈՒԹՅԱՆ 2020 ԹՎԱԿԱՆԻ ԴԵԿՏԵՄԲԵՐԻ 30-Ի N 2215-Ն ՈՐՈՇՄԱՆ N 9 ՀԱՎԵԼՎԱԾԻ  N </t>
    </r>
    <r>
      <rPr>
        <b/>
        <sz val="12"/>
        <rFont val="GHEA Grapalat"/>
        <family val="2"/>
      </rPr>
      <t>9.14 ԵՎ  N 9.47</t>
    </r>
    <r>
      <rPr>
        <b/>
        <sz val="12"/>
        <color theme="1"/>
        <rFont val="GHEA Grapalat"/>
        <family val="2"/>
      </rPr>
      <t xml:space="preserve"> ԱՂՅՈՒՍԱԿՆԵՐՈՒՄ ԿԱՏԱՐՎՈՂ ԼՐԱՑՈՒՄՆԵՐԸ ԵՎ ՓՈՓՈԽՈՒԹՅՈՒՆՆԵՐԸ
</t>
    </r>
  </si>
  <si>
    <t>Հավելված N 1</t>
  </si>
</sst>
</file>

<file path=xl/styles.xml><?xml version="1.0" encoding="utf-8"?>
<styleSheet xmlns="http://schemas.openxmlformats.org/spreadsheetml/2006/main">
  <numFmts count="9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-;\-* #,##0.00_-;_-* &quot;-&quot;??_-;_-@_-"/>
    <numFmt numFmtId="170" formatCode="0.0"/>
    <numFmt numFmtId="171" formatCode="_(* #,##0_);_(* \(#,##0\);_(* &quot;-&quot;??_);_(@_)"/>
    <numFmt numFmtId="172" formatCode="_-* #,##0.00\ _դ_ր_._-;\-* #,##0.00\ _դ_ր_._-;_-* &quot;-&quot;??\ _դ_ր_._-;_-@_-"/>
  </numFmts>
  <fonts count="49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1"/>
      <color theme="1"/>
      <name val="GHEA Grapalat"/>
      <family val="3"/>
    </font>
    <font>
      <b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b/>
      <u/>
      <sz val="12"/>
      <color theme="1"/>
      <name val="GHEA Grapalat"/>
      <family val="3"/>
    </font>
    <font>
      <i/>
      <sz val="12"/>
      <color theme="1"/>
      <name val="GHEA Grapalat"/>
      <family val="2"/>
    </font>
    <font>
      <sz val="12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6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5" fontId="22" fillId="0" borderId="0" applyFill="0" applyBorder="0" applyProtection="0">
      <alignment horizontal="right" vertical="top"/>
    </xf>
    <xf numFmtId="165" fontId="24" fillId="0" borderId="0" applyFill="0" applyBorder="0" applyProtection="0">
      <alignment horizontal="right" vertical="top"/>
    </xf>
    <xf numFmtId="165" fontId="23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8" fillId="0" borderId="0"/>
    <xf numFmtId="164" fontId="28" fillId="0" borderId="0" applyFont="0" applyFill="0" applyBorder="0" applyAlignment="0" applyProtection="0"/>
    <xf numFmtId="0" fontId="29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0" fontId="30" fillId="0" borderId="0"/>
    <xf numFmtId="164" fontId="31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31" fillId="0" borderId="0"/>
    <xf numFmtId="0" fontId="28" fillId="0" borderId="0"/>
    <xf numFmtId="0" fontId="22" fillId="0" borderId="0">
      <alignment horizontal="left" vertical="top" wrapText="1"/>
    </xf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0" fontId="31" fillId="0" borderId="0"/>
    <xf numFmtId="9" fontId="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164" fontId="1" fillId="0" borderId="0" applyFont="0" applyFill="0" applyBorder="0" applyAlignment="0" applyProtection="0"/>
  </cellStyleXfs>
  <cellXfs count="309">
    <xf numFmtId="0" fontId="0" fillId="0" borderId="0" xfId="0">
      <alignment horizontal="left" vertical="top" wrapText="1"/>
    </xf>
    <xf numFmtId="0" fontId="26" fillId="0" borderId="0" xfId="0" applyFont="1" applyFill="1">
      <alignment horizontal="left" vertical="top" wrapText="1"/>
    </xf>
    <xf numFmtId="0" fontId="25" fillId="0" borderId="0" xfId="0" applyFont="1" applyFill="1">
      <alignment horizontal="left" vertical="top" wrapText="1"/>
    </xf>
    <xf numFmtId="0" fontId="25" fillId="0" borderId="0" xfId="0" applyFont="1" applyFill="1" applyAlignment="1">
      <alignment horizontal="left" vertical="top" wrapText="1"/>
    </xf>
    <xf numFmtId="0" fontId="26" fillId="0" borderId="0" xfId="0" applyFont="1" applyFill="1" applyBorder="1" applyAlignment="1"/>
    <xf numFmtId="0" fontId="25" fillId="0" borderId="0" xfId="0" applyFont="1" applyFill="1" applyAlignment="1"/>
    <xf numFmtId="0" fontId="25" fillId="0" borderId="0" xfId="0" applyFont="1" applyFill="1" applyAlignment="1">
      <alignment wrapText="1"/>
    </xf>
    <xf numFmtId="0" fontId="26" fillId="0" borderId="0" xfId="0" applyFont="1" applyFill="1" applyAlignment="1"/>
    <xf numFmtId="0" fontId="26" fillId="0" borderId="0" xfId="0" applyFont="1" applyFill="1" applyAlignment="1">
      <alignment horizontal="left" vertical="top" wrapText="1"/>
    </xf>
    <xf numFmtId="0" fontId="32" fillId="0" borderId="0" xfId="0" applyFont="1" applyAlignment="1">
      <alignment vertical="center"/>
    </xf>
    <xf numFmtId="0" fontId="32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/>
    <xf numFmtId="0" fontId="26" fillId="0" borderId="0" xfId="0" applyFont="1" applyFill="1" applyBorder="1" applyAlignment="1">
      <alignment horizontal="center" vertical="top" wrapText="1"/>
    </xf>
    <xf numFmtId="0" fontId="35" fillId="0" borderId="0" xfId="0" applyFont="1" applyFill="1" applyAlignment="1"/>
    <xf numFmtId="0" fontId="36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70" fontId="33" fillId="0" borderId="10" xfId="0" applyNumberFormat="1" applyFont="1" applyFill="1" applyBorder="1" applyAlignment="1">
      <alignment horizontal="right" vertical="top" wrapText="1"/>
    </xf>
    <xf numFmtId="0" fontId="39" fillId="0" borderId="15" xfId="61" applyFont="1" applyBorder="1" applyAlignment="1">
      <alignment horizontal="left" vertical="top" wrapText="1"/>
    </xf>
    <xf numFmtId="0" fontId="37" fillId="0" borderId="10" xfId="0" applyFont="1" applyBorder="1" applyAlignment="1"/>
    <xf numFmtId="0" fontId="33" fillId="0" borderId="15" xfId="61" applyFont="1" applyBorder="1" applyAlignment="1">
      <alignment horizontal="left" vertical="top" wrapText="1"/>
    </xf>
    <xf numFmtId="0" fontId="39" fillId="0" borderId="15" xfId="62" applyFont="1" applyBorder="1">
      <alignment horizontal="left" vertical="top" wrapText="1"/>
    </xf>
    <xf numFmtId="0" fontId="35" fillId="0" borderId="15" xfId="62" applyFont="1" applyBorder="1" applyAlignment="1">
      <alignment horizontal="left" vertical="top" wrapText="1"/>
    </xf>
    <xf numFmtId="0" fontId="35" fillId="0" borderId="15" xfId="62" applyFont="1" applyBorder="1" applyAlignment="1">
      <alignment horizontal="center" vertical="top"/>
    </xf>
    <xf numFmtId="0" fontId="39" fillId="33" borderId="10" xfId="62" applyFont="1" applyFill="1" applyBorder="1">
      <alignment horizontal="left" vertical="top" wrapText="1"/>
    </xf>
    <xf numFmtId="0" fontId="33" fillId="0" borderId="10" xfId="62" applyFont="1" applyBorder="1" applyAlignment="1">
      <alignment horizontal="left" vertical="top" wrapText="1"/>
    </xf>
    <xf numFmtId="0" fontId="35" fillId="0" borderId="10" xfId="62" applyFont="1" applyBorder="1" applyAlignment="1">
      <alignment horizontal="left" vertical="top" wrapText="1"/>
    </xf>
    <xf numFmtId="0" fontId="35" fillId="33" borderId="10" xfId="62" applyFont="1" applyFill="1" applyBorder="1" applyAlignment="1">
      <alignment horizontal="left" vertical="top" wrapText="1"/>
    </xf>
    <xf numFmtId="0" fontId="37" fillId="0" borderId="19" xfId="0" applyFont="1" applyBorder="1" applyAlignment="1">
      <alignment horizontal="center" vertical="center"/>
    </xf>
    <xf numFmtId="165" fontId="33" fillId="0" borderId="10" xfId="42" applyNumberFormat="1" applyFont="1" applyFill="1" applyBorder="1" applyAlignment="1">
      <alignment horizontal="right" vertical="center"/>
    </xf>
    <xf numFmtId="165" fontId="36" fillId="0" borderId="10" xfId="42" applyNumberFormat="1" applyFont="1" applyFill="1" applyBorder="1" applyAlignment="1">
      <alignment horizontal="right" vertical="top"/>
    </xf>
    <xf numFmtId="0" fontId="36" fillId="0" borderId="10" xfId="0" applyFont="1" applyFill="1" applyBorder="1" applyAlignment="1">
      <alignment horizontal="right" vertical="top" wrapText="1"/>
    </xf>
    <xf numFmtId="165" fontId="34" fillId="0" borderId="10" xfId="42" applyNumberFormat="1" applyFont="1" applyFill="1" applyBorder="1" applyAlignment="1">
      <alignment horizontal="right" vertical="center"/>
    </xf>
    <xf numFmtId="0" fontId="35" fillId="0" borderId="10" xfId="45" applyFont="1" applyFill="1" applyBorder="1" applyAlignment="1">
      <alignment horizontal="center" vertical="center" wrapText="1"/>
    </xf>
    <xf numFmtId="168" fontId="33" fillId="0" borderId="10" xfId="45" applyNumberFormat="1" applyFont="1" applyFill="1" applyBorder="1" applyAlignment="1">
      <alignment horizontal="right" vertical="center" wrapText="1"/>
    </xf>
    <xf numFmtId="0" fontId="35" fillId="0" borderId="10" xfId="0" applyFont="1" applyFill="1" applyBorder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right" vertical="top" wrapText="1"/>
    </xf>
    <xf numFmtId="168" fontId="41" fillId="33" borderId="10" xfId="60" applyNumberFormat="1" applyFont="1" applyFill="1" applyBorder="1" applyAlignment="1">
      <alignment horizontal="center" vertical="center" wrapText="1"/>
    </xf>
    <xf numFmtId="0" fontId="41" fillId="0" borderId="10" xfId="0" applyFont="1" applyBorder="1" applyAlignment="1">
      <alignment wrapText="1"/>
    </xf>
    <xf numFmtId="168" fontId="41" fillId="33" borderId="10" xfId="60" applyNumberFormat="1" applyFont="1" applyFill="1" applyBorder="1" applyAlignment="1">
      <alignment horizontal="right" vertical="center" wrapText="1"/>
    </xf>
    <xf numFmtId="0" fontId="41" fillId="0" borderId="10" xfId="0" applyFont="1" applyBorder="1" applyAlignment="1">
      <alignment vertical="center"/>
    </xf>
    <xf numFmtId="0" fontId="41" fillId="33" borderId="12" xfId="0" applyFont="1" applyFill="1" applyBorder="1" applyAlignment="1">
      <alignment horizontal="center" vertical="center"/>
    </xf>
    <xf numFmtId="0" fontId="41" fillId="33" borderId="10" xfId="0" applyFont="1" applyFill="1" applyBorder="1" applyAlignment="1">
      <alignment wrapText="1"/>
    </xf>
    <xf numFmtId="166" fontId="41" fillId="0" borderId="10" xfId="0" applyNumberFormat="1" applyFont="1" applyBorder="1" applyAlignment="1">
      <alignment vertical="center"/>
    </xf>
    <xf numFmtId="0" fontId="39" fillId="33" borderId="20" xfId="62" applyFont="1" applyFill="1" applyBorder="1" applyAlignment="1">
      <alignment horizontal="left" vertical="top" wrapText="1"/>
    </xf>
    <xf numFmtId="166" fontId="42" fillId="0" borderId="10" xfId="0" applyNumberFormat="1" applyFont="1" applyBorder="1" applyAlignment="1">
      <alignment horizontal="center" vertical="center"/>
    </xf>
    <xf numFmtId="0" fontId="35" fillId="33" borderId="20" xfId="63" applyFont="1" applyFill="1" applyBorder="1" applyAlignment="1">
      <alignment horizontal="left" vertical="top" wrapText="1"/>
    </xf>
    <xf numFmtId="0" fontId="35" fillId="33" borderId="10" xfId="63" applyFont="1" applyFill="1" applyBorder="1" applyAlignment="1">
      <alignment horizontal="left" vertical="top" wrapText="1"/>
    </xf>
    <xf numFmtId="166" fontId="37" fillId="0" borderId="10" xfId="0" applyNumberFormat="1" applyFont="1" applyBorder="1" applyAlignment="1">
      <alignment horizontal="center" vertical="center"/>
    </xf>
    <xf numFmtId="0" fontId="37" fillId="33" borderId="10" xfId="64" applyFont="1" applyFill="1" applyBorder="1" applyAlignment="1">
      <alignment horizontal="left" vertical="top" wrapText="1"/>
    </xf>
    <xf numFmtId="166" fontId="37" fillId="0" borderId="10" xfId="0" applyNumberFormat="1" applyFont="1" applyBorder="1" applyAlignment="1"/>
    <xf numFmtId="0" fontId="35" fillId="33" borderId="10" xfId="64" applyFont="1" applyFill="1" applyBorder="1" applyAlignment="1">
      <alignment horizontal="left" vertical="top" wrapText="1"/>
    </xf>
    <xf numFmtId="49" fontId="34" fillId="0" borderId="10" xfId="0" applyNumberFormat="1" applyFont="1" applyFill="1" applyBorder="1" applyAlignment="1">
      <alignment horizontal="center" vertical="top" wrapText="1"/>
    </xf>
    <xf numFmtId="165" fontId="34" fillId="0" borderId="10" xfId="44" applyNumberFormat="1" applyFont="1" applyFill="1" applyBorder="1" applyAlignment="1">
      <alignment horizontal="right" vertical="top"/>
    </xf>
    <xf numFmtId="170" fontId="38" fillId="0" borderId="10" xfId="52" applyNumberFormat="1" applyFont="1" applyFill="1" applyBorder="1"/>
    <xf numFmtId="0" fontId="34" fillId="0" borderId="10" xfId="0" applyFont="1" applyFill="1" applyBorder="1" applyAlignment="1">
      <alignment horizontal="center" vertical="top" wrapText="1"/>
    </xf>
    <xf numFmtId="0" fontId="43" fillId="0" borderId="10" xfId="0" applyFont="1" applyFill="1" applyBorder="1" applyAlignment="1">
      <alignment horizontal="left" vertical="top" wrapText="1"/>
    </xf>
    <xf numFmtId="165" fontId="35" fillId="0" borderId="10" xfId="42" applyNumberFormat="1" applyFont="1" applyFill="1" applyBorder="1" applyAlignment="1">
      <alignment horizontal="right" vertical="center"/>
    </xf>
    <xf numFmtId="0" fontId="39" fillId="0" borderId="10" xfId="0" applyFont="1" applyFill="1" applyBorder="1" applyAlignment="1">
      <alignment horizontal="left" vertical="top" wrapText="1"/>
    </xf>
    <xf numFmtId="165" fontId="39" fillId="0" borderId="10" xfId="43" applyNumberFormat="1" applyFont="1" applyFill="1" applyBorder="1" applyAlignment="1">
      <alignment horizontal="right" vertical="top"/>
    </xf>
    <xf numFmtId="165" fontId="35" fillId="0" borderId="10" xfId="42" applyNumberFormat="1" applyFont="1" applyFill="1" applyBorder="1" applyAlignment="1">
      <alignment horizontal="right" vertical="top"/>
    </xf>
    <xf numFmtId="0" fontId="36" fillId="0" borderId="0" xfId="0" applyFont="1" applyFill="1">
      <alignment horizontal="left" vertical="top" wrapText="1"/>
    </xf>
    <xf numFmtId="0" fontId="36" fillId="0" borderId="0" xfId="0" applyFont="1" applyFill="1" applyAlignment="1"/>
    <xf numFmtId="0" fontId="34" fillId="33" borderId="11" xfId="0" applyFont="1" applyFill="1" applyBorder="1" applyAlignment="1"/>
    <xf numFmtId="0" fontId="34" fillId="33" borderId="20" xfId="0" applyFont="1" applyFill="1" applyBorder="1" applyAlignment="1"/>
    <xf numFmtId="0" fontId="36" fillId="0" borderId="10" xfId="0" applyFont="1" applyBorder="1" applyAlignment="1"/>
    <xf numFmtId="0" fontId="34" fillId="33" borderId="10" xfId="0" applyFont="1" applyFill="1" applyBorder="1" applyAlignment="1">
      <alignment vertical="top" wrapText="1"/>
    </xf>
    <xf numFmtId="0" fontId="36" fillId="0" borderId="11" xfId="0" applyFont="1" applyBorder="1" applyAlignment="1">
      <alignment horizontal="left" vertical="top" wrapText="1"/>
    </xf>
    <xf numFmtId="0" fontId="45" fillId="0" borderId="10" xfId="0" applyFont="1" applyBorder="1" applyAlignment="1">
      <alignment vertical="top" wrapText="1"/>
    </xf>
    <xf numFmtId="0" fontId="34" fillId="0" borderId="10" xfId="0" applyFont="1" applyFill="1" applyBorder="1" applyAlignment="1">
      <alignment vertical="top" wrapText="1"/>
    </xf>
    <xf numFmtId="0" fontId="36" fillId="0" borderId="10" xfId="0" applyFont="1" applyFill="1" applyBorder="1" applyAlignment="1">
      <alignment vertical="top" wrapText="1"/>
    </xf>
    <xf numFmtId="0" fontId="36" fillId="0" borderId="10" xfId="0" applyFont="1" applyFill="1" applyBorder="1" applyAlignment="1">
      <alignment vertical="center" wrapText="1"/>
    </xf>
    <xf numFmtId="0" fontId="40" fillId="0" borderId="10" xfId="0" applyFont="1" applyFill="1" applyBorder="1" applyAlignment="1">
      <alignment horizontal="left" vertical="center" wrapText="1"/>
    </xf>
    <xf numFmtId="0" fontId="45" fillId="0" borderId="10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left" vertical="top" wrapText="1"/>
    </xf>
    <xf numFmtId="0" fontId="40" fillId="0" borderId="10" xfId="0" applyFont="1" applyBorder="1" applyAlignment="1">
      <alignment vertical="top" wrapText="1"/>
    </xf>
    <xf numFmtId="0" fontId="40" fillId="0" borderId="11" xfId="0" applyFont="1" applyBorder="1" applyAlignment="1">
      <alignment vertical="top" wrapText="1"/>
    </xf>
    <xf numFmtId="0" fontId="36" fillId="0" borderId="10" xfId="0" applyFont="1" applyFill="1" applyBorder="1" applyAlignment="1">
      <alignment horizontal="left" vertical="center" wrapText="1"/>
    </xf>
    <xf numFmtId="165" fontId="34" fillId="0" borderId="10" xfId="42" applyNumberFormat="1" applyFont="1" applyFill="1" applyBorder="1" applyAlignment="1">
      <alignment horizontal="center" vertical="center"/>
    </xf>
    <xf numFmtId="166" fontId="36" fillId="0" borderId="10" xfId="55" applyNumberFormat="1" applyFont="1" applyFill="1" applyBorder="1" applyAlignment="1">
      <alignment horizontal="left" vertical="top" wrapText="1"/>
    </xf>
    <xf numFmtId="0" fontId="40" fillId="0" borderId="10" xfId="0" applyFont="1" applyFill="1" applyBorder="1" applyAlignment="1">
      <alignment vertical="top" wrapText="1"/>
    </xf>
    <xf numFmtId="171" fontId="34" fillId="0" borderId="10" xfId="55" applyNumberFormat="1" applyFont="1" applyFill="1" applyBorder="1" applyAlignment="1">
      <alignment horizontal="right" vertical="top"/>
    </xf>
    <xf numFmtId="0" fontId="45" fillId="0" borderId="10" xfId="0" applyFont="1" applyFill="1" applyBorder="1" applyAlignment="1">
      <alignment horizontal="center" vertical="center" wrapText="1"/>
    </xf>
    <xf numFmtId="0" fontId="37" fillId="0" borderId="0" xfId="74" applyFont="1" applyFill="1" applyAlignment="1">
      <alignment horizontal="center" vertical="center"/>
    </xf>
    <xf numFmtId="0" fontId="37" fillId="0" borderId="0" xfId="74" applyFont="1" applyFill="1" applyAlignment="1">
      <alignment vertical="center"/>
    </xf>
    <xf numFmtId="167" fontId="35" fillId="0" borderId="0" xfId="50" applyNumberFormat="1" applyFont="1" applyFill="1" applyAlignment="1">
      <alignment horizontal="center" vertical="center"/>
    </xf>
    <xf numFmtId="1" fontId="42" fillId="0" borderId="14" xfId="74" applyNumberFormat="1" applyFont="1" applyFill="1" applyBorder="1" applyAlignment="1">
      <alignment horizontal="center" vertical="center"/>
    </xf>
    <xf numFmtId="168" fontId="33" fillId="34" borderId="10" xfId="74" applyNumberFormat="1" applyFont="1" applyFill="1" applyBorder="1" applyAlignment="1">
      <alignment horizontal="right" vertical="center"/>
    </xf>
    <xf numFmtId="0" fontId="41" fillId="33" borderId="14" xfId="74" applyFont="1" applyFill="1" applyBorder="1" applyAlignment="1">
      <alignment horizontal="center" vertical="center"/>
    </xf>
    <xf numFmtId="0" fontId="33" fillId="33" borderId="10" xfId="74" applyFont="1" applyFill="1" applyBorder="1" applyAlignment="1">
      <alignment horizontal="center" vertical="center" wrapText="1"/>
    </xf>
    <xf numFmtId="166" fontId="41" fillId="0" borderId="10" xfId="0" applyNumberFormat="1" applyFont="1" applyBorder="1" applyAlignment="1"/>
    <xf numFmtId="0" fontId="33" fillId="33" borderId="14" xfId="74" applyFont="1" applyFill="1" applyBorder="1" applyAlignment="1">
      <alignment horizontal="center" vertical="center"/>
    </xf>
    <xf numFmtId="167" fontId="39" fillId="33" borderId="10" xfId="74" applyNumberFormat="1" applyFont="1" applyFill="1" applyBorder="1" applyAlignment="1">
      <alignment horizontal="left" vertical="center"/>
    </xf>
    <xf numFmtId="166" fontId="37" fillId="0" borderId="10" xfId="0" applyNumberFormat="1" applyFont="1" applyBorder="1" applyAlignment="1">
      <alignment horizontal="right"/>
    </xf>
    <xf numFmtId="0" fontId="37" fillId="0" borderId="0" xfId="74" applyFont="1" applyFill="1"/>
    <xf numFmtId="0" fontId="34" fillId="0" borderId="0" xfId="0" applyFont="1" applyFill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167" fontId="33" fillId="0" borderId="0" xfId="75" applyNumberFormat="1" applyFont="1" applyFill="1" applyAlignment="1">
      <alignment horizontal="center" vertical="center"/>
    </xf>
    <xf numFmtId="0" fontId="35" fillId="0" borderId="0" xfId="0" applyFont="1" applyFill="1" applyAlignment="1">
      <alignment horizontal="center" vertical="top" wrapText="1"/>
    </xf>
    <xf numFmtId="170" fontId="35" fillId="0" borderId="10" xfId="52" applyNumberFormat="1" applyFont="1" applyBorder="1"/>
    <xf numFmtId="166" fontId="41" fillId="0" borderId="10" xfId="55" applyNumberFormat="1" applyFont="1" applyBorder="1" applyAlignment="1">
      <alignment horizontal="center" vertical="center"/>
    </xf>
    <xf numFmtId="0" fontId="39" fillId="0" borderId="10" xfId="0" applyFont="1" applyFill="1" applyBorder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166" fontId="37" fillId="0" borderId="15" xfId="0" applyNumberFormat="1" applyFont="1" applyBorder="1" applyAlignment="1">
      <alignment horizontal="right"/>
    </xf>
    <xf numFmtId="0" fontId="33" fillId="33" borderId="12" xfId="74" applyFont="1" applyFill="1" applyBorder="1" applyAlignment="1">
      <alignment horizontal="center" vertical="center" wrapText="1"/>
    </xf>
    <xf numFmtId="167" fontId="39" fillId="33" borderId="10" xfId="74" applyNumberFormat="1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left" vertical="top" wrapText="1"/>
    </xf>
    <xf numFmtId="0" fontId="40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45" fillId="33" borderId="11" xfId="0" applyFont="1" applyFill="1" applyBorder="1" applyAlignment="1">
      <alignment horizontal="center" vertical="top" wrapText="1"/>
    </xf>
    <xf numFmtId="4" fontId="45" fillId="33" borderId="11" xfId="0" applyNumberFormat="1" applyFont="1" applyFill="1" applyBorder="1" applyAlignment="1">
      <alignment horizontal="center" vertical="top" wrapText="1"/>
    </xf>
    <xf numFmtId="4" fontId="40" fillId="0" borderId="10" xfId="0" applyNumberFormat="1" applyFont="1" applyBorder="1" applyAlignment="1">
      <alignment vertical="top" wrapText="1"/>
    </xf>
    <xf numFmtId="0" fontId="40" fillId="0" borderId="11" xfId="0" applyFont="1" applyFill="1" applyBorder="1" applyAlignment="1">
      <alignment horizontal="right" vertical="top" wrapText="1"/>
    </xf>
    <xf numFmtId="165" fontId="34" fillId="0" borderId="11" xfId="42" applyNumberFormat="1" applyFont="1" applyFill="1" applyBorder="1" applyAlignment="1">
      <alignment horizontal="right" vertical="center" wrapText="1"/>
    </xf>
    <xf numFmtId="0" fontId="45" fillId="33" borderId="11" xfId="0" applyFont="1" applyFill="1" applyBorder="1" applyAlignment="1">
      <alignment horizontal="center" vertical="center" wrapText="1"/>
    </xf>
    <xf numFmtId="166" fontId="44" fillId="0" borderId="11" xfId="0" applyNumberFormat="1" applyFont="1" applyBorder="1" applyAlignment="1">
      <alignment horizontal="center" vertical="center" wrapText="1"/>
    </xf>
    <xf numFmtId="171" fontId="36" fillId="0" borderId="10" xfId="55" applyNumberFormat="1" applyFont="1" applyFill="1" applyBorder="1" applyAlignment="1">
      <alignment horizontal="right" vertical="top"/>
    </xf>
    <xf numFmtId="166" fontId="36" fillId="0" borderId="0" xfId="55" applyNumberFormat="1" applyFont="1" applyFill="1" applyAlignment="1">
      <alignment horizontal="left" vertical="top" wrapText="1"/>
    </xf>
    <xf numFmtId="171" fontId="34" fillId="0" borderId="11" xfId="55" applyNumberFormat="1" applyFont="1" applyFill="1" applyBorder="1" applyAlignment="1">
      <alignment horizontal="right" vertical="top" wrapText="1"/>
    </xf>
    <xf numFmtId="0" fontId="41" fillId="0" borderId="10" xfId="0" applyFont="1" applyFill="1" applyBorder="1" applyAlignment="1">
      <alignment horizontal="left" vertical="top" wrapText="1"/>
    </xf>
    <xf numFmtId="0" fontId="42" fillId="0" borderId="10" xfId="0" applyFont="1" applyFill="1" applyBorder="1">
      <alignment horizontal="left" vertical="top" wrapText="1"/>
    </xf>
    <xf numFmtId="0" fontId="37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  <xf numFmtId="166" fontId="44" fillId="0" borderId="10" xfId="0" applyNumberFormat="1" applyFont="1" applyBorder="1" applyAlignment="1">
      <alignment horizontal="center" vertical="center" wrapText="1"/>
    </xf>
    <xf numFmtId="165" fontId="34" fillId="0" borderId="10" xfId="42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right" vertical="top" wrapText="1"/>
    </xf>
    <xf numFmtId="0" fontId="36" fillId="33" borderId="10" xfId="0" applyFont="1" applyFill="1" applyBorder="1" applyAlignment="1">
      <alignment horizontal="left" vertical="top" wrapText="1"/>
    </xf>
    <xf numFmtId="0" fontId="40" fillId="33" borderId="10" xfId="0" applyFont="1" applyFill="1" applyBorder="1" applyAlignment="1">
      <alignment vertical="top" wrapText="1"/>
    </xf>
    <xf numFmtId="0" fontId="35" fillId="0" borderId="10" xfId="0" applyFont="1" applyFill="1" applyBorder="1" applyAlignment="1">
      <alignment horizontal="center" vertical="top" wrapText="1"/>
    </xf>
    <xf numFmtId="0" fontId="33" fillId="33" borderId="14" xfId="74" applyFont="1" applyFill="1" applyBorder="1" applyAlignment="1">
      <alignment horizontal="left" vertical="center" wrapText="1"/>
    </xf>
    <xf numFmtId="0" fontId="41" fillId="0" borderId="10" xfId="74" applyFont="1" applyFill="1" applyBorder="1" applyAlignment="1">
      <alignment horizontal="center" vertical="center" wrapText="1"/>
    </xf>
    <xf numFmtId="1" fontId="42" fillId="0" borderId="13" xfId="74" applyNumberFormat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top" wrapText="1"/>
    </xf>
    <xf numFmtId="0" fontId="40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40" fillId="0" borderId="11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35" fillId="0" borderId="0" xfId="0" applyFont="1" applyAlignment="1"/>
    <xf numFmtId="0" fontId="37" fillId="0" borderId="0" xfId="0" applyFont="1" applyAlignment="1"/>
    <xf numFmtId="0" fontId="37" fillId="0" borderId="10" xfId="0" applyFont="1" applyBorder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168" fontId="41" fillId="33" borderId="10" xfId="55" applyNumberFormat="1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top" wrapText="1"/>
    </xf>
    <xf numFmtId="0" fontId="37" fillId="0" borderId="10" xfId="0" applyFont="1" applyBorder="1" applyAlignment="1">
      <alignment horizontal="left" wrapText="1"/>
    </xf>
    <xf numFmtId="0" fontId="37" fillId="0" borderId="10" xfId="0" applyFont="1" applyBorder="1" applyAlignment="1">
      <alignment horizontal="center" wrapText="1"/>
    </xf>
    <xf numFmtId="0" fontId="33" fillId="0" borderId="10" xfId="0" applyFont="1" applyBorder="1" applyAlignment="1">
      <alignment horizontal="left" vertical="center" wrapText="1"/>
    </xf>
    <xf numFmtId="168" fontId="41" fillId="33" borderId="10" xfId="55" applyNumberFormat="1" applyFont="1" applyFill="1" applyBorder="1" applyAlignment="1">
      <alignment horizontal="right" wrapText="1"/>
    </xf>
    <xf numFmtId="0" fontId="37" fillId="0" borderId="0" xfId="0" applyFont="1" applyAlignment="1">
      <alignment horizontal="left" wrapText="1"/>
    </xf>
    <xf numFmtId="168" fontId="41" fillId="33" borderId="10" xfId="55" applyNumberFormat="1" applyFont="1" applyFill="1" applyBorder="1" applyAlignment="1">
      <alignment horizontal="right" vertical="center" wrapText="1"/>
    </xf>
    <xf numFmtId="165" fontId="33" fillId="0" borderId="10" xfId="45" applyNumberFormat="1" applyFont="1" applyFill="1" applyBorder="1" applyAlignment="1">
      <alignment horizontal="right" vertical="center" wrapText="1"/>
    </xf>
    <xf numFmtId="168" fontId="41" fillId="0" borderId="10" xfId="0" applyNumberFormat="1" applyFont="1" applyFill="1" applyBorder="1" applyAlignment="1">
      <alignment horizontal="right" vertical="center"/>
    </xf>
    <xf numFmtId="165" fontId="35" fillId="0" borderId="10" xfId="45" applyNumberFormat="1" applyFont="1" applyFill="1" applyBorder="1" applyAlignment="1">
      <alignment horizontal="right" vertical="center" wrapText="1"/>
    </xf>
    <xf numFmtId="167" fontId="41" fillId="0" borderId="10" xfId="0" applyNumberFormat="1" applyFont="1" applyFill="1" applyBorder="1" applyAlignment="1">
      <alignment horizontal="right" vertical="center"/>
    </xf>
    <xf numFmtId="0" fontId="37" fillId="0" borderId="0" xfId="0" applyFont="1" applyAlignment="1">
      <alignment vertical="center"/>
    </xf>
    <xf numFmtId="0" fontId="37" fillId="33" borderId="10" xfId="0" applyFont="1" applyFill="1" applyBorder="1" applyAlignment="1">
      <alignment horizontal="left" vertical="top" wrapText="1"/>
    </xf>
    <xf numFmtId="165" fontId="33" fillId="0" borderId="10" xfId="42" applyNumberFormat="1" applyFont="1" applyBorder="1" applyAlignment="1">
      <alignment horizontal="right" vertical="center"/>
    </xf>
    <xf numFmtId="165" fontId="35" fillId="0" borderId="10" xfId="42" applyNumberFormat="1" applyFont="1" applyBorder="1" applyAlignment="1">
      <alignment horizontal="right" vertical="center"/>
    </xf>
    <xf numFmtId="0" fontId="39" fillId="0" borderId="10" xfId="0" applyFont="1" applyBorder="1" applyAlignment="1">
      <alignment horizontal="left" vertical="top" wrapText="1"/>
    </xf>
    <xf numFmtId="165" fontId="39" fillId="0" borderId="10" xfId="42" applyNumberFormat="1" applyFont="1" applyBorder="1" applyAlignment="1">
      <alignment horizontal="right" vertical="center"/>
    </xf>
    <xf numFmtId="0" fontId="48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wrapText="1"/>
    </xf>
    <xf numFmtId="0" fontId="37" fillId="33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left" vertical="center" wrapText="1"/>
    </xf>
    <xf numFmtId="166" fontId="41" fillId="33" borderId="10" xfId="55" applyNumberFormat="1" applyFont="1" applyFill="1" applyBorder="1" applyAlignment="1">
      <alignment horizontal="right" vertical="center" wrapText="1"/>
    </xf>
    <xf numFmtId="172" fontId="37" fillId="0" borderId="0" xfId="0" applyNumberFormat="1" applyFont="1" applyAlignment="1">
      <alignment horizontal="left" vertical="top" wrapText="1"/>
    </xf>
    <xf numFmtId="0" fontId="35" fillId="33" borderId="10" xfId="0" applyFont="1" applyFill="1" applyBorder="1" applyAlignment="1">
      <alignment horizontal="left" vertical="top" wrapText="1"/>
    </xf>
    <xf numFmtId="166" fontId="41" fillId="0" borderId="10" xfId="55" applyNumberFormat="1" applyFont="1" applyBorder="1" applyAlignment="1">
      <alignment horizontal="right" vertical="center" wrapText="1"/>
    </xf>
    <xf numFmtId="166" fontId="37" fillId="0" borderId="10" xfId="55" applyNumberFormat="1" applyFont="1" applyBorder="1" applyAlignment="1">
      <alignment horizontal="right" vertical="center" wrapText="1"/>
    </xf>
    <xf numFmtId="2" fontId="35" fillId="0" borderId="10" xfId="0" applyNumberFormat="1" applyFont="1" applyBorder="1" applyAlignment="1">
      <alignment horizontal="right" vertical="top" wrapText="1"/>
    </xf>
    <xf numFmtId="166" fontId="41" fillId="0" borderId="10" xfId="0" applyNumberFormat="1" applyFont="1" applyBorder="1" applyAlignment="1">
      <alignment horizontal="right" vertical="top" wrapText="1"/>
    </xf>
    <xf numFmtId="2" fontId="37" fillId="33" borderId="10" xfId="0" applyNumberFormat="1" applyFont="1" applyFill="1" applyBorder="1" applyAlignment="1">
      <alignment horizontal="right" vertical="top" wrapText="1"/>
    </xf>
    <xf numFmtId="0" fontId="37" fillId="0" borderId="10" xfId="0" applyFont="1" applyBorder="1" applyAlignment="1">
      <alignment horizontal="right" vertical="top" wrapText="1"/>
    </xf>
    <xf numFmtId="0" fontId="41" fillId="0" borderId="10" xfId="0" applyFont="1" applyBorder="1" applyAlignment="1">
      <alignment horizontal="center" vertical="center" wrapText="1"/>
    </xf>
    <xf numFmtId="0" fontId="33" fillId="33" borderId="10" xfId="62" applyFont="1" applyFill="1" applyBorder="1" applyAlignment="1">
      <alignment horizontal="left" vertical="top" wrapText="1"/>
    </xf>
    <xf numFmtId="0" fontId="41" fillId="0" borderId="10" xfId="0" applyFont="1" applyBorder="1" applyAlignment="1">
      <alignment horizontal="center" wrapText="1"/>
    </xf>
    <xf numFmtId="2" fontId="37" fillId="0" borderId="10" xfId="0" applyNumberFormat="1" applyFont="1" applyBorder="1" applyAlignment="1">
      <alignment horizontal="right" vertical="top" wrapText="1"/>
    </xf>
    <xf numFmtId="166" fontId="37" fillId="33" borderId="10" xfId="55" applyNumberFormat="1" applyFont="1" applyFill="1" applyBorder="1" applyAlignment="1">
      <alignment horizontal="right" vertical="center" wrapText="1"/>
    </xf>
    <xf numFmtId="166" fontId="42" fillId="33" borderId="10" xfId="55" applyNumberFormat="1" applyFont="1" applyFill="1" applyBorder="1" applyAlignment="1">
      <alignment horizontal="right" vertical="center" wrapText="1"/>
    </xf>
    <xf numFmtId="0" fontId="42" fillId="0" borderId="0" xfId="0" applyFont="1" applyAlignment="1">
      <alignment horizontal="left" vertical="top" wrapText="1"/>
    </xf>
    <xf numFmtId="167" fontId="37" fillId="0" borderId="0" xfId="74" applyNumberFormat="1" applyFont="1" applyFill="1"/>
    <xf numFmtId="0" fontId="37" fillId="33" borderId="0" xfId="74" applyFont="1" applyFill="1"/>
    <xf numFmtId="167" fontId="37" fillId="0" borderId="0" xfId="74" applyNumberFormat="1" applyFont="1" applyFill="1" applyAlignment="1">
      <alignment horizontal="center" vertical="center"/>
    </xf>
    <xf numFmtId="0" fontId="35" fillId="0" borderId="10" xfId="0" applyFont="1" applyFill="1" applyBorder="1" applyAlignment="1">
      <alignment horizontal="center" vertical="top" wrapText="1"/>
    </xf>
    <xf numFmtId="0" fontId="35" fillId="0" borderId="0" xfId="0" applyFont="1" applyFill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35" fillId="0" borderId="18" xfId="0" applyFont="1" applyFill="1" applyBorder="1" applyAlignment="1">
      <alignment horizontal="center" wrapText="1"/>
    </xf>
    <xf numFmtId="0" fontId="35" fillId="0" borderId="17" xfId="0" applyFont="1" applyFill="1" applyBorder="1" applyAlignment="1">
      <alignment horizontal="center" wrapText="1"/>
    </xf>
    <xf numFmtId="0" fontId="37" fillId="0" borderId="1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top" wrapText="1"/>
    </xf>
    <xf numFmtId="0" fontId="33" fillId="0" borderId="20" xfId="0" applyFont="1" applyFill="1" applyBorder="1" applyAlignment="1">
      <alignment horizontal="center" vertical="top" wrapText="1"/>
    </xf>
    <xf numFmtId="0" fontId="33" fillId="0" borderId="15" xfId="0" applyFont="1" applyFill="1" applyBorder="1" applyAlignment="1">
      <alignment horizontal="center" vertical="top" wrapText="1"/>
    </xf>
    <xf numFmtId="0" fontId="34" fillId="0" borderId="0" xfId="0" applyFont="1" applyFill="1" applyAlignment="1">
      <alignment horizontal="center" vertical="top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3" fillId="0" borderId="11" xfId="59" applyFont="1" applyBorder="1" applyAlignment="1">
      <alignment horizontal="center" vertical="center" wrapText="1"/>
    </xf>
    <xf numFmtId="0" fontId="33" fillId="0" borderId="20" xfId="59" applyFont="1" applyBorder="1" applyAlignment="1">
      <alignment horizontal="center" vertical="center" wrapText="1"/>
    </xf>
    <xf numFmtId="0" fontId="33" fillId="0" borderId="15" xfId="59" applyFont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right" vertical="top" wrapText="1"/>
    </xf>
    <xf numFmtId="0" fontId="37" fillId="0" borderId="12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49" fontId="41" fillId="0" borderId="10" xfId="0" applyNumberFormat="1" applyFont="1" applyBorder="1" applyAlignment="1">
      <alignment horizontal="center" vertical="top"/>
    </xf>
    <xf numFmtId="0" fontId="41" fillId="0" borderId="10" xfId="0" applyFont="1" applyBorder="1" applyAlignment="1">
      <alignment horizontal="center" vertical="top"/>
    </xf>
    <xf numFmtId="0" fontId="41" fillId="0" borderId="20" xfId="0" applyFont="1" applyBorder="1" applyAlignment="1">
      <alignment horizontal="left" vertical="center" wrapText="1"/>
    </xf>
    <xf numFmtId="0" fontId="41" fillId="0" borderId="15" xfId="0" applyFont="1" applyBorder="1" applyAlignment="1">
      <alignment horizontal="left" vertical="center" wrapText="1"/>
    </xf>
    <xf numFmtId="0" fontId="35" fillId="0" borderId="0" xfId="0" applyFont="1" applyFill="1" applyAlignment="1">
      <alignment horizontal="right" wrapText="1"/>
    </xf>
    <xf numFmtId="0" fontId="35" fillId="0" borderId="0" xfId="0" applyFont="1" applyFill="1" applyBorder="1" applyAlignment="1">
      <alignment horizontal="right" wrapText="1"/>
    </xf>
    <xf numFmtId="0" fontId="0" fillId="0" borderId="0" xfId="0" applyAlignment="1">
      <alignment horizontal="right" wrapText="1"/>
    </xf>
    <xf numFmtId="0" fontId="26" fillId="0" borderId="19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5" fillId="0" borderId="16" xfId="45" applyFont="1" applyFill="1" applyBorder="1" applyAlignment="1">
      <alignment horizontal="center" vertical="center" wrapText="1"/>
    </xf>
    <xf numFmtId="0" fontId="35" fillId="0" borderId="18" xfId="45" applyFont="1" applyFill="1" applyBorder="1" applyAlignment="1">
      <alignment horizontal="center" vertical="center" wrapText="1"/>
    </xf>
    <xf numFmtId="0" fontId="35" fillId="0" borderId="17" xfId="45" applyFont="1" applyFill="1" applyBorder="1" applyAlignment="1">
      <alignment horizontal="center" vertical="center" wrapText="1"/>
    </xf>
    <xf numFmtId="0" fontId="35" fillId="0" borderId="12" xfId="45" applyFont="1" applyFill="1" applyBorder="1" applyAlignment="1">
      <alignment horizontal="center" vertical="center" wrapText="1"/>
    </xf>
    <xf numFmtId="0" fontId="35" fillId="0" borderId="14" xfId="45" applyFont="1" applyFill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37" fillId="33" borderId="15" xfId="0" applyFont="1" applyFill="1" applyBorder="1" applyAlignment="1">
      <alignment horizontal="center" vertical="top"/>
    </xf>
    <xf numFmtId="49" fontId="41" fillId="0" borderId="12" xfId="0" applyNumberFormat="1" applyFont="1" applyBorder="1" applyAlignment="1">
      <alignment horizontal="center"/>
    </xf>
    <xf numFmtId="49" fontId="41" fillId="0" borderId="14" xfId="0" applyNumberFormat="1" applyFont="1" applyBorder="1" applyAlignment="1">
      <alignment horizontal="center"/>
    </xf>
    <xf numFmtId="49" fontId="41" fillId="0" borderId="13" xfId="0" applyNumberFormat="1" applyFont="1" applyBorder="1" applyAlignment="1">
      <alignment horizontal="center"/>
    </xf>
    <xf numFmtId="0" fontId="33" fillId="33" borderId="11" xfId="74" applyFont="1" applyFill="1" applyBorder="1" applyAlignment="1">
      <alignment horizontal="left" vertical="center" wrapText="1"/>
    </xf>
    <xf numFmtId="0" fontId="33" fillId="33" borderId="20" xfId="74" applyFont="1" applyFill="1" applyBorder="1" applyAlignment="1">
      <alignment horizontal="left" vertical="center" wrapText="1"/>
    </xf>
    <xf numFmtId="0" fontId="41" fillId="33" borderId="12" xfId="74" applyFont="1" applyFill="1" applyBorder="1" applyAlignment="1">
      <alignment horizontal="center" vertical="center"/>
    </xf>
    <xf numFmtId="0" fontId="41" fillId="33" borderId="13" xfId="74" applyFont="1" applyFill="1" applyBorder="1" applyAlignment="1">
      <alignment horizontal="center" vertical="center"/>
    </xf>
    <xf numFmtId="0" fontId="41" fillId="33" borderId="14" xfId="74" applyFont="1" applyFill="1" applyBorder="1" applyAlignment="1">
      <alignment horizontal="left" vertical="center" wrapText="1"/>
    </xf>
    <xf numFmtId="0" fontId="35" fillId="33" borderId="11" xfId="74" applyFont="1" applyFill="1" applyBorder="1" applyAlignment="1">
      <alignment horizontal="left" vertical="center" wrapText="1"/>
    </xf>
    <xf numFmtId="0" fontId="37" fillId="0" borderId="20" xfId="74" applyFont="1" applyFill="1" applyBorder="1" applyAlignment="1">
      <alignment horizontal="left" vertical="center" wrapText="1"/>
    </xf>
    <xf numFmtId="0" fontId="33" fillId="34" borderId="11" xfId="74" applyFont="1" applyFill="1" applyBorder="1" applyAlignment="1">
      <alignment horizontal="center" vertical="center"/>
    </xf>
    <xf numFmtId="0" fontId="33" fillId="34" borderId="20" xfId="74" applyFont="1" applyFill="1" applyBorder="1" applyAlignment="1">
      <alignment horizontal="center" vertical="center"/>
    </xf>
    <xf numFmtId="0" fontId="33" fillId="34" borderId="15" xfId="74" applyFont="1" applyFill="1" applyBorder="1" applyAlignment="1">
      <alignment horizontal="center" vertical="center"/>
    </xf>
    <xf numFmtId="0" fontId="33" fillId="33" borderId="11" xfId="74" applyFont="1" applyFill="1" applyBorder="1" applyAlignment="1">
      <alignment horizontal="center" vertical="center" wrapText="1"/>
    </xf>
    <xf numFmtId="0" fontId="33" fillId="33" borderId="20" xfId="74" applyFont="1" applyFill="1" applyBorder="1" applyAlignment="1">
      <alignment horizontal="center" vertical="center" wrapText="1"/>
    </xf>
    <xf numFmtId="0" fontId="33" fillId="33" borderId="15" xfId="74" applyFont="1" applyFill="1" applyBorder="1" applyAlignment="1">
      <alignment horizontal="center" vertical="center" wrapText="1"/>
    </xf>
    <xf numFmtId="0" fontId="33" fillId="33" borderId="14" xfId="74" applyFont="1" applyFill="1" applyBorder="1" applyAlignment="1">
      <alignment horizontal="left" vertical="center" wrapText="1"/>
    </xf>
    <xf numFmtId="0" fontId="33" fillId="0" borderId="0" xfId="74" applyFont="1" applyFill="1" applyAlignment="1">
      <alignment horizontal="center" vertical="center" wrapText="1"/>
    </xf>
    <xf numFmtId="0" fontId="41" fillId="0" borderId="11" xfId="74" applyFont="1" applyFill="1" applyBorder="1" applyAlignment="1">
      <alignment horizontal="center" vertical="center" wrapText="1"/>
    </xf>
    <xf numFmtId="0" fontId="41" fillId="0" borderId="15" xfId="74" applyFont="1" applyFill="1" applyBorder="1" applyAlignment="1">
      <alignment horizontal="center" vertical="center" wrapText="1"/>
    </xf>
    <xf numFmtId="0" fontId="41" fillId="0" borderId="10" xfId="74" applyFont="1" applyFill="1" applyBorder="1" applyAlignment="1">
      <alignment horizontal="center" vertical="center" wrapText="1"/>
    </xf>
    <xf numFmtId="167" fontId="41" fillId="0" borderId="10" xfId="74" applyNumberFormat="1" applyFont="1" applyFill="1" applyBorder="1" applyAlignment="1">
      <alignment horizontal="center" vertical="center" wrapText="1"/>
    </xf>
    <xf numFmtId="1" fontId="42" fillId="0" borderId="13" xfId="74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36" fillId="0" borderId="11" xfId="0" applyFont="1" applyFill="1" applyBorder="1" applyAlignment="1">
      <alignment horizontal="center" vertical="top" wrapText="1"/>
    </xf>
    <xf numFmtId="0" fontId="36" fillId="0" borderId="20" xfId="0" applyFont="1" applyFill="1" applyBorder="1" applyAlignment="1">
      <alignment horizontal="center" vertical="top" wrapText="1"/>
    </xf>
    <xf numFmtId="0" fontId="36" fillId="0" borderId="15" xfId="0" applyFont="1" applyFill="1" applyBorder="1" applyAlignment="1">
      <alignment horizontal="center" vertical="top" wrapText="1"/>
    </xf>
    <xf numFmtId="166" fontId="36" fillId="0" borderId="0" xfId="55" applyNumberFormat="1" applyFont="1" applyFill="1" applyAlignment="1">
      <alignment horizontal="right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top"/>
    </xf>
    <xf numFmtId="0" fontId="44" fillId="0" borderId="0" xfId="0" applyNumberFormat="1" applyFont="1" applyFill="1" applyBorder="1" applyAlignment="1">
      <alignment horizontal="center" vertical="center" wrapText="1"/>
    </xf>
    <xf numFmtId="166" fontId="36" fillId="0" borderId="0" xfId="55" applyNumberFormat="1" applyFont="1" applyFill="1" applyAlignment="1">
      <alignment horizontal="right"/>
    </xf>
    <xf numFmtId="0" fontId="36" fillId="0" borderId="10" xfId="0" applyFont="1" applyFill="1" applyBorder="1" applyAlignment="1">
      <alignment horizontal="left" vertical="center"/>
    </xf>
    <xf numFmtId="0" fontId="44" fillId="33" borderId="11" xfId="0" applyFont="1" applyFill="1" applyBorder="1" applyAlignment="1">
      <alignment horizontal="center" vertical="top" wrapText="1"/>
    </xf>
    <xf numFmtId="0" fontId="44" fillId="33" borderId="20" xfId="0" applyFont="1" applyFill="1" applyBorder="1" applyAlignment="1">
      <alignment horizontal="center" vertical="top" wrapText="1"/>
    </xf>
    <xf numFmtId="0" fontId="44" fillId="33" borderId="15" xfId="0" applyFont="1" applyFill="1" applyBorder="1" applyAlignment="1">
      <alignment horizontal="center" vertical="top" wrapText="1"/>
    </xf>
    <xf numFmtId="166" fontId="36" fillId="0" borderId="11" xfId="55" applyNumberFormat="1" applyFont="1" applyFill="1" applyBorder="1" applyAlignment="1">
      <alignment horizontal="center" vertical="top" wrapText="1"/>
    </xf>
    <xf numFmtId="166" fontId="36" fillId="0" borderId="20" xfId="55" applyNumberFormat="1" applyFont="1" applyFill="1" applyBorder="1" applyAlignment="1">
      <alignment horizontal="center" vertical="top" wrapText="1"/>
    </xf>
    <xf numFmtId="166" fontId="36" fillId="0" borderId="15" xfId="55" applyNumberFormat="1" applyFont="1" applyFill="1" applyBorder="1" applyAlignment="1">
      <alignment horizontal="center" vertical="top" wrapText="1"/>
    </xf>
    <xf numFmtId="0" fontId="34" fillId="33" borderId="11" xfId="0" applyFont="1" applyFill="1" applyBorder="1" applyAlignment="1">
      <alignment horizontal="center" vertical="top" wrapText="1"/>
    </xf>
    <xf numFmtId="0" fontId="34" fillId="33" borderId="20" xfId="0" applyFont="1" applyFill="1" applyBorder="1" applyAlignment="1">
      <alignment horizontal="center" vertical="top" wrapText="1"/>
    </xf>
    <xf numFmtId="0" fontId="34" fillId="33" borderId="15" xfId="0" applyFont="1" applyFill="1" applyBorder="1" applyAlignment="1">
      <alignment horizontal="center" vertical="top" wrapText="1"/>
    </xf>
    <xf numFmtId="0" fontId="36" fillId="0" borderId="11" xfId="0" applyFont="1" applyBorder="1" applyAlignment="1">
      <alignment horizontal="center"/>
    </xf>
    <xf numFmtId="0" fontId="36" fillId="0" borderId="20" xfId="0" applyFont="1" applyBorder="1" applyAlignment="1">
      <alignment horizontal="center"/>
    </xf>
    <xf numFmtId="0" fontId="36" fillId="0" borderId="15" xfId="0" applyFont="1" applyBorder="1" applyAlignment="1">
      <alignment horizontal="center"/>
    </xf>
    <xf numFmtId="0" fontId="34" fillId="33" borderId="20" xfId="0" applyFont="1" applyFill="1" applyBorder="1" applyAlignment="1">
      <alignment horizontal="center"/>
    </xf>
    <xf numFmtId="0" fontId="34" fillId="33" borderId="15" xfId="0" applyFont="1" applyFill="1" applyBorder="1" applyAlignment="1">
      <alignment horizontal="center"/>
    </xf>
    <xf numFmtId="0" fontId="40" fillId="0" borderId="10" xfId="0" applyFont="1" applyFill="1" applyBorder="1" applyAlignment="1">
      <alignment horizontal="left" vertical="top" wrapText="1"/>
    </xf>
    <xf numFmtId="0" fontId="36" fillId="0" borderId="11" xfId="0" applyFont="1" applyFill="1" applyBorder="1" applyAlignment="1">
      <alignment horizontal="left" vertical="center"/>
    </xf>
    <xf numFmtId="0" fontId="36" fillId="0" borderId="15" xfId="0" applyFont="1" applyFill="1" applyBorder="1" applyAlignment="1">
      <alignment horizontal="left" vertical="center"/>
    </xf>
    <xf numFmtId="0" fontId="40" fillId="0" borderId="11" xfId="0" applyFont="1" applyFill="1" applyBorder="1" applyAlignment="1">
      <alignment horizontal="left" vertical="top" wrapText="1"/>
    </xf>
    <xf numFmtId="0" fontId="40" fillId="0" borderId="20" xfId="0" applyFont="1" applyFill="1" applyBorder="1" applyAlignment="1">
      <alignment horizontal="left" vertical="top" wrapText="1"/>
    </xf>
    <xf numFmtId="0" fontId="40" fillId="0" borderId="15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center" vertical="top" wrapText="1"/>
    </xf>
    <xf numFmtId="0" fontId="45" fillId="0" borderId="11" xfId="0" applyFont="1" applyBorder="1" applyAlignment="1">
      <alignment horizontal="center" vertical="top" wrapText="1"/>
    </xf>
    <xf numFmtId="0" fontId="45" fillId="0" borderId="20" xfId="0" applyFont="1" applyBorder="1" applyAlignment="1">
      <alignment horizontal="center" vertical="top" wrapText="1"/>
    </xf>
    <xf numFmtId="0" fontId="45" fillId="0" borderId="15" xfId="0" applyFont="1" applyBorder="1" applyAlignment="1">
      <alignment horizontal="center" vertical="top" wrapText="1"/>
    </xf>
    <xf numFmtId="49" fontId="33" fillId="0" borderId="10" xfId="45" applyNumberFormat="1" applyFont="1" applyFill="1" applyBorder="1" applyAlignment="1">
      <alignment horizontal="center" vertical="top" wrapText="1"/>
    </xf>
    <xf numFmtId="0" fontId="37" fillId="33" borderId="10" xfId="0" applyFont="1" applyFill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top" wrapText="1"/>
    </xf>
    <xf numFmtId="49" fontId="33" fillId="33" borderId="10" xfId="0" applyNumberFormat="1" applyFont="1" applyFill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0" fontId="41" fillId="0" borderId="11" xfId="0" applyFont="1" applyBorder="1" applyAlignment="1">
      <alignment horizontal="left" vertical="top" wrapText="1"/>
    </xf>
    <xf numFmtId="0" fontId="41" fillId="0" borderId="15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center" wrapText="1"/>
    </xf>
    <xf numFmtId="0" fontId="33" fillId="0" borderId="10" xfId="45" applyFont="1" applyFill="1" applyBorder="1" applyAlignment="1">
      <alignment horizontal="center" vertical="top" wrapText="1"/>
    </xf>
    <xf numFmtId="0" fontId="41" fillId="0" borderId="10" xfId="0" applyFont="1" applyBorder="1" applyAlignment="1">
      <alignment horizontal="left" vertical="center" wrapText="1"/>
    </xf>
    <xf numFmtId="0" fontId="35" fillId="0" borderId="10" xfId="45" applyFont="1" applyFill="1" applyBorder="1" applyAlignment="1">
      <alignment horizontal="center" vertical="top" wrapText="1"/>
    </xf>
    <xf numFmtId="0" fontId="37" fillId="0" borderId="10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5" fillId="0" borderId="0" xfId="0" applyFont="1" applyFill="1" applyAlignment="1">
      <alignment horizontal="right"/>
    </xf>
    <xf numFmtId="0" fontId="41" fillId="0" borderId="0" xfId="0" applyFont="1" applyAlignment="1">
      <alignment horizontal="center" vertical="center" wrapText="1"/>
    </xf>
    <xf numFmtId="0" fontId="39" fillId="0" borderId="0" xfId="0" applyFont="1" applyBorder="1" applyAlignment="1">
      <alignment horizontal="right" vertical="top" wrapText="1"/>
    </xf>
    <xf numFmtId="167" fontId="35" fillId="0" borderId="0" xfId="74" applyNumberFormat="1" applyFont="1" applyFill="1" applyAlignment="1">
      <alignment horizontal="right" vertical="center"/>
    </xf>
  </cellXfs>
  <cellStyles count="7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3 2" xfId="75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" xfId="72"/>
    <cellStyle name="Normal 2 2 2" xfId="68"/>
    <cellStyle name="Normal 2 4" xfId="48"/>
    <cellStyle name="Normal 3" xfId="57"/>
    <cellStyle name="Normal 3 2" xfId="73"/>
    <cellStyle name="Normal 4" xfId="58"/>
    <cellStyle name="Normal 4 2" xfId="51"/>
    <cellStyle name="Normal 5" xfId="56"/>
    <cellStyle name="Normal 5 2" xfId="71"/>
    <cellStyle name="Normal 6" xfId="66"/>
    <cellStyle name="Normal 6 2" xfId="74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view="pageBreakPreview" zoomScale="115" zoomScaleNormal="110" zoomScaleSheetLayoutView="115" workbookViewId="0">
      <selection activeCell="C5" sqref="C5"/>
    </sheetView>
  </sheetViews>
  <sheetFormatPr defaultColWidth="9.140625" defaultRowHeight="13.5"/>
  <cols>
    <col min="1" max="1" width="10.7109375" style="2" customWidth="1"/>
    <col min="2" max="2" width="14.5703125" style="2" customWidth="1"/>
    <col min="3" max="3" width="83.140625" style="3" customWidth="1"/>
    <col min="4" max="4" width="14.140625" style="3" customWidth="1"/>
    <col min="5" max="5" width="13.85546875" style="3" customWidth="1"/>
    <col min="6" max="6" width="15.7109375" style="3" customWidth="1"/>
    <col min="7" max="7" width="23" style="2" customWidth="1"/>
    <col min="8" max="8" width="23.42578125" style="2" customWidth="1"/>
    <col min="9" max="10" width="9.5703125" style="2" bestFit="1" customWidth="1"/>
    <col min="11" max="16384" width="9.140625" style="2"/>
  </cols>
  <sheetData>
    <row r="1" spans="1:7" ht="18" customHeight="1">
      <c r="D1" s="99"/>
      <c r="E1" s="191" t="s">
        <v>154</v>
      </c>
      <c r="F1" s="192"/>
    </row>
    <row r="2" spans="1:7" ht="17.25" customHeight="1">
      <c r="D2" s="191" t="s">
        <v>52</v>
      </c>
      <c r="E2" s="193"/>
      <c r="F2" s="193"/>
      <c r="G2" s="5"/>
    </row>
    <row r="3" spans="1:7" ht="21" customHeight="1">
      <c r="D3" s="191" t="s">
        <v>21</v>
      </c>
      <c r="E3" s="193"/>
      <c r="F3" s="193"/>
      <c r="G3" s="5"/>
    </row>
    <row r="4" spans="1:7" ht="87.75" customHeight="1">
      <c r="A4" s="202" t="s">
        <v>83</v>
      </c>
      <c r="B4" s="202"/>
      <c r="C4" s="202"/>
      <c r="D4" s="202"/>
      <c r="E4" s="202"/>
      <c r="F4" s="202"/>
    </row>
    <row r="5" spans="1:7" ht="17.25" customHeight="1">
      <c r="A5" s="96"/>
      <c r="B5" s="96"/>
      <c r="C5" s="96"/>
      <c r="D5" s="96"/>
      <c r="E5" s="96"/>
      <c r="F5" s="96"/>
    </row>
    <row r="6" spans="1:7" ht="19.5" customHeight="1">
      <c r="A6" s="96"/>
      <c r="B6" s="96"/>
      <c r="C6" s="96"/>
      <c r="D6" s="210"/>
      <c r="E6" s="210"/>
      <c r="F6" s="210"/>
    </row>
    <row r="7" spans="1:7" s="5" customFormat="1" ht="68.25" customHeight="1">
      <c r="A7" s="203" t="s">
        <v>9</v>
      </c>
      <c r="B7" s="204"/>
      <c r="C7" s="205" t="s">
        <v>10</v>
      </c>
      <c r="D7" s="194" t="s">
        <v>11</v>
      </c>
      <c r="E7" s="194"/>
      <c r="F7" s="195"/>
      <c r="G7" s="6"/>
    </row>
    <row r="8" spans="1:7" s="5" customFormat="1" ht="36" customHeight="1">
      <c r="A8" s="133" t="s">
        <v>12</v>
      </c>
      <c r="B8" s="133" t="s">
        <v>13</v>
      </c>
      <c r="C8" s="206"/>
      <c r="D8" s="169" t="s">
        <v>64</v>
      </c>
      <c r="E8" s="145" t="s">
        <v>63</v>
      </c>
      <c r="F8" s="145" t="s">
        <v>16</v>
      </c>
      <c r="G8" s="6"/>
    </row>
    <row r="9" spans="1:7" ht="17.25">
      <c r="A9" s="35"/>
      <c r="B9" s="35"/>
      <c r="C9" s="16" t="s">
        <v>1</v>
      </c>
      <c r="D9" s="17">
        <f>D11+D31</f>
        <v>0</v>
      </c>
      <c r="E9" s="17">
        <f t="shared" ref="E9:F9" si="0">E11+E31</f>
        <v>0</v>
      </c>
      <c r="F9" s="17">
        <f t="shared" si="0"/>
        <v>0</v>
      </c>
    </row>
    <row r="10" spans="1:7" ht="17.25">
      <c r="A10" s="35"/>
      <c r="B10" s="35"/>
      <c r="C10" s="36" t="s">
        <v>45</v>
      </c>
      <c r="D10" s="36"/>
      <c r="E10" s="36"/>
      <c r="F10" s="100"/>
    </row>
    <row r="11" spans="1:7" s="9" customFormat="1" ht="18" customHeight="1">
      <c r="A11" s="207" t="s">
        <v>46</v>
      </c>
      <c r="B11" s="208"/>
      <c r="C11" s="209"/>
      <c r="D11" s="101">
        <f t="shared" ref="D11:E11" si="1">+D13</f>
        <v>-85491.7</v>
      </c>
      <c r="E11" s="101">
        <f t="shared" si="1"/>
        <v>-85491.7</v>
      </c>
      <c r="F11" s="101">
        <f>+F13</f>
        <v>-85491.7</v>
      </c>
    </row>
    <row r="12" spans="1:7" s="10" customFormat="1" ht="17.25">
      <c r="A12" s="196">
        <v>1139</v>
      </c>
      <c r="B12" s="196"/>
      <c r="C12" s="18" t="s">
        <v>2</v>
      </c>
      <c r="D12" s="18"/>
      <c r="E12" s="18"/>
      <c r="F12" s="19"/>
    </row>
    <row r="13" spans="1:7" s="10" customFormat="1" ht="17.25">
      <c r="A13" s="197"/>
      <c r="B13" s="197"/>
      <c r="C13" s="20" t="s">
        <v>47</v>
      </c>
      <c r="D13" s="101">
        <f t="shared" ref="D13:F13" si="2">+D20+D26</f>
        <v>-85491.7</v>
      </c>
      <c r="E13" s="101">
        <f t="shared" si="2"/>
        <v>-85491.7</v>
      </c>
      <c r="F13" s="101">
        <f t="shared" si="2"/>
        <v>-85491.7</v>
      </c>
    </row>
    <row r="14" spans="1:7" s="10" customFormat="1" ht="17.25">
      <c r="A14" s="197"/>
      <c r="B14" s="197"/>
      <c r="C14" s="21" t="s">
        <v>3</v>
      </c>
      <c r="D14" s="21"/>
      <c r="E14" s="21"/>
      <c r="F14" s="19"/>
    </row>
    <row r="15" spans="1:7" s="10" customFormat="1" ht="34.5">
      <c r="A15" s="197"/>
      <c r="B15" s="197"/>
      <c r="C15" s="22" t="s">
        <v>48</v>
      </c>
      <c r="D15" s="22"/>
      <c r="E15" s="22"/>
      <c r="F15" s="19"/>
    </row>
    <row r="16" spans="1:7" s="10" customFormat="1" ht="17.25">
      <c r="A16" s="197"/>
      <c r="B16" s="197"/>
      <c r="C16" s="21" t="s">
        <v>4</v>
      </c>
      <c r="D16" s="21"/>
      <c r="E16" s="21"/>
      <c r="F16" s="19"/>
    </row>
    <row r="17" spans="1:6" s="10" customFormat="1" ht="34.5">
      <c r="A17" s="197"/>
      <c r="B17" s="197"/>
      <c r="C17" s="22" t="s">
        <v>49</v>
      </c>
      <c r="D17" s="22"/>
      <c r="E17" s="22"/>
      <c r="F17" s="19"/>
    </row>
    <row r="18" spans="1:6" s="10" customFormat="1" ht="17.25">
      <c r="A18" s="197"/>
      <c r="B18" s="198"/>
      <c r="C18" s="23" t="s">
        <v>5</v>
      </c>
      <c r="D18" s="23"/>
      <c r="E18" s="23"/>
      <c r="F18" s="19"/>
    </row>
    <row r="19" spans="1:6" s="10" customFormat="1" ht="17.25">
      <c r="A19" s="197"/>
      <c r="B19" s="196">
        <v>11001</v>
      </c>
      <c r="C19" s="24" t="s">
        <v>6</v>
      </c>
      <c r="D19" s="24"/>
      <c r="E19" s="24"/>
      <c r="F19" s="19"/>
    </row>
    <row r="20" spans="1:6" s="10" customFormat="1" ht="17.25">
      <c r="A20" s="197"/>
      <c r="B20" s="197"/>
      <c r="C20" s="25" t="s">
        <v>47</v>
      </c>
      <c r="D20" s="101">
        <v>26322</v>
      </c>
      <c r="E20" s="101">
        <v>26322</v>
      </c>
      <c r="F20" s="101">
        <v>26322</v>
      </c>
    </row>
    <row r="21" spans="1:6" s="10" customFormat="1" ht="17.25">
      <c r="A21" s="197"/>
      <c r="B21" s="197"/>
      <c r="C21" s="24" t="s">
        <v>7</v>
      </c>
      <c r="D21" s="24"/>
      <c r="E21" s="24"/>
      <c r="F21" s="19"/>
    </row>
    <row r="22" spans="1:6" s="10" customFormat="1" ht="57.75" customHeight="1">
      <c r="A22" s="197"/>
      <c r="B22" s="197"/>
      <c r="C22" s="26" t="s">
        <v>50</v>
      </c>
      <c r="D22" s="26"/>
      <c r="E22" s="26"/>
      <c r="F22" s="19"/>
    </row>
    <row r="23" spans="1:6" s="10" customFormat="1" ht="17.25">
      <c r="A23" s="197"/>
      <c r="B23" s="197"/>
      <c r="C23" s="24" t="s">
        <v>8</v>
      </c>
      <c r="D23" s="24"/>
      <c r="E23" s="24"/>
      <c r="F23" s="19"/>
    </row>
    <row r="24" spans="1:6" s="10" customFormat="1" ht="17.25">
      <c r="A24" s="197"/>
      <c r="B24" s="198"/>
      <c r="C24" s="27" t="s">
        <v>51</v>
      </c>
      <c r="D24" s="27"/>
      <c r="E24" s="27"/>
      <c r="F24" s="19"/>
    </row>
    <row r="25" spans="1:6" s="10" customFormat="1" ht="17.25">
      <c r="A25" s="28"/>
      <c r="B25" s="196">
        <v>11001</v>
      </c>
      <c r="C25" s="24" t="s">
        <v>6</v>
      </c>
      <c r="D25" s="24"/>
      <c r="E25" s="24"/>
      <c r="F25" s="19"/>
    </row>
    <row r="26" spans="1:6" s="10" customFormat="1" ht="17.25">
      <c r="A26" s="28"/>
      <c r="B26" s="197"/>
      <c r="C26" s="25" t="s">
        <v>47</v>
      </c>
      <c r="D26" s="101">
        <v>-111813.7</v>
      </c>
      <c r="E26" s="101">
        <v>-111813.7</v>
      </c>
      <c r="F26" s="101">
        <v>-111813.7</v>
      </c>
    </row>
    <row r="27" spans="1:6" s="10" customFormat="1" ht="17.25">
      <c r="A27" s="28"/>
      <c r="B27" s="197"/>
      <c r="C27" s="24" t="s">
        <v>7</v>
      </c>
      <c r="D27" s="24"/>
      <c r="E27" s="24"/>
      <c r="F27" s="19"/>
    </row>
    <row r="28" spans="1:6" s="10" customFormat="1" ht="57.75" customHeight="1">
      <c r="A28" s="28"/>
      <c r="B28" s="197"/>
      <c r="C28" s="26" t="s">
        <v>50</v>
      </c>
      <c r="D28" s="26"/>
      <c r="E28" s="26"/>
      <c r="F28" s="19"/>
    </row>
    <row r="29" spans="1:6" s="10" customFormat="1" ht="17.25">
      <c r="A29" s="28"/>
      <c r="B29" s="197"/>
      <c r="C29" s="24" t="s">
        <v>8</v>
      </c>
      <c r="D29" s="24"/>
      <c r="E29" s="24"/>
      <c r="F29" s="19"/>
    </row>
    <row r="30" spans="1:6" s="10" customFormat="1" ht="17.25">
      <c r="A30" s="28"/>
      <c r="B30" s="198"/>
      <c r="C30" s="27" t="s">
        <v>51</v>
      </c>
      <c r="D30" s="27"/>
      <c r="E30" s="27"/>
      <c r="F30" s="19"/>
    </row>
    <row r="31" spans="1:6" ht="16.149999999999999" customHeight="1">
      <c r="A31" s="199" t="s">
        <v>42</v>
      </c>
      <c r="B31" s="200"/>
      <c r="C31" s="201"/>
      <c r="D31" s="29">
        <f t="shared" ref="D31:F31" si="3">D33</f>
        <v>85491.7</v>
      </c>
      <c r="E31" s="29">
        <f t="shared" si="3"/>
        <v>85491.7</v>
      </c>
      <c r="F31" s="29">
        <f t="shared" si="3"/>
        <v>85491.7</v>
      </c>
    </row>
    <row r="32" spans="1:6" ht="17.25">
      <c r="A32" s="16">
        <v>1115</v>
      </c>
      <c r="B32" s="35"/>
      <c r="C32" s="102" t="s">
        <v>2</v>
      </c>
      <c r="D32" s="102"/>
      <c r="E32" s="102"/>
      <c r="F32" s="61"/>
    </row>
    <row r="33" spans="1:6" ht="17.25">
      <c r="A33" s="35"/>
      <c r="B33" s="35"/>
      <c r="C33" s="16" t="s">
        <v>97</v>
      </c>
      <c r="D33" s="29">
        <f>D40+D47</f>
        <v>85491.7</v>
      </c>
      <c r="E33" s="29">
        <f t="shared" ref="E33:F33" si="4">E40+E47</f>
        <v>85491.7</v>
      </c>
      <c r="F33" s="29">
        <f t="shared" si="4"/>
        <v>85491.7</v>
      </c>
    </row>
    <row r="34" spans="1:6" ht="17.25">
      <c r="A34" s="35"/>
      <c r="B34" s="35"/>
      <c r="C34" s="102" t="s">
        <v>3</v>
      </c>
      <c r="D34" s="102"/>
      <c r="E34" s="102"/>
      <c r="F34" s="36"/>
    </row>
    <row r="35" spans="1:6" ht="51.75">
      <c r="A35" s="35"/>
      <c r="B35" s="35"/>
      <c r="C35" s="36" t="s">
        <v>98</v>
      </c>
      <c r="D35" s="36"/>
      <c r="E35" s="36"/>
      <c r="F35" s="36"/>
    </row>
    <row r="36" spans="1:6" ht="17.25">
      <c r="A36" s="35"/>
      <c r="B36" s="35"/>
      <c r="C36" s="102" t="s">
        <v>4</v>
      </c>
      <c r="D36" s="102"/>
      <c r="E36" s="102"/>
      <c r="F36" s="36"/>
    </row>
    <row r="37" spans="1:6" ht="34.5">
      <c r="A37" s="35"/>
      <c r="B37" s="35"/>
      <c r="C37" s="36" t="s">
        <v>99</v>
      </c>
      <c r="D37" s="36"/>
      <c r="E37" s="36"/>
      <c r="F37" s="36"/>
    </row>
    <row r="38" spans="1:6" ht="18.600000000000001" customHeight="1">
      <c r="A38" s="190" t="s">
        <v>5</v>
      </c>
      <c r="B38" s="190"/>
      <c r="C38" s="190"/>
      <c r="D38" s="190"/>
      <c r="E38" s="190"/>
      <c r="F38" s="190"/>
    </row>
    <row r="39" spans="1:6" ht="17.25">
      <c r="A39" s="35"/>
      <c r="B39" s="16">
        <v>32001</v>
      </c>
      <c r="C39" s="102" t="s">
        <v>6</v>
      </c>
      <c r="D39" s="102"/>
      <c r="E39" s="102"/>
      <c r="F39" s="58"/>
    </row>
    <row r="40" spans="1:6" ht="17.25">
      <c r="A40" s="35"/>
      <c r="B40" s="35"/>
      <c r="C40" s="16" t="s">
        <v>100</v>
      </c>
      <c r="D40" s="29">
        <v>-26322</v>
      </c>
      <c r="E40" s="29">
        <v>-26322</v>
      </c>
      <c r="F40" s="29">
        <v>-26322</v>
      </c>
    </row>
    <row r="41" spans="1:6" ht="17.45" customHeight="1">
      <c r="A41" s="35"/>
      <c r="B41" s="35"/>
      <c r="C41" s="102" t="s">
        <v>7</v>
      </c>
      <c r="D41" s="102"/>
      <c r="E41" s="102"/>
      <c r="F41" s="37"/>
    </row>
    <row r="42" spans="1:6" ht="69">
      <c r="A42" s="35"/>
      <c r="B42" s="35"/>
      <c r="C42" s="36" t="s">
        <v>101</v>
      </c>
      <c r="D42" s="36"/>
      <c r="E42" s="36"/>
      <c r="F42" s="37"/>
    </row>
    <row r="43" spans="1:6" ht="17.25">
      <c r="A43" s="35"/>
      <c r="B43" s="35"/>
      <c r="C43" s="102" t="s">
        <v>8</v>
      </c>
      <c r="D43" s="102"/>
      <c r="E43" s="102"/>
      <c r="F43" s="37"/>
    </row>
    <row r="44" spans="1:6" ht="17.25">
      <c r="A44" s="35"/>
      <c r="B44" s="35"/>
      <c r="C44" s="36" t="s">
        <v>43</v>
      </c>
      <c r="D44" s="36"/>
      <c r="E44" s="36"/>
      <c r="F44" s="37"/>
    </row>
    <row r="45" spans="1:6" ht="17.25">
      <c r="A45" s="190" t="s">
        <v>5</v>
      </c>
      <c r="B45" s="190"/>
      <c r="C45" s="190"/>
      <c r="D45" s="190"/>
      <c r="E45" s="190"/>
      <c r="F45" s="190"/>
    </row>
    <row r="46" spans="1:6" ht="20.25" customHeight="1">
      <c r="A46" s="35"/>
      <c r="B46" s="16">
        <v>11005</v>
      </c>
      <c r="C46" s="102" t="s">
        <v>6</v>
      </c>
      <c r="D46" s="102"/>
      <c r="E46" s="102"/>
      <c r="F46" s="58"/>
    </row>
    <row r="47" spans="1:6" ht="69">
      <c r="A47" s="35"/>
      <c r="B47" s="35"/>
      <c r="C47" s="121" t="s">
        <v>128</v>
      </c>
      <c r="D47" s="29">
        <v>111813.7</v>
      </c>
      <c r="E47" s="29">
        <v>111813.7</v>
      </c>
      <c r="F47" s="29">
        <v>111813.7</v>
      </c>
    </row>
    <row r="48" spans="1:6" ht="17.25">
      <c r="A48" s="35"/>
      <c r="B48" s="35"/>
      <c r="C48" s="122" t="s">
        <v>7</v>
      </c>
      <c r="D48" s="102"/>
      <c r="E48" s="102"/>
      <c r="F48" s="37"/>
    </row>
    <row r="49" spans="1:6" ht="69">
      <c r="A49" s="35"/>
      <c r="B49" s="35"/>
      <c r="C49" s="123" t="s">
        <v>101</v>
      </c>
      <c r="D49" s="36"/>
      <c r="E49" s="36"/>
      <c r="F49" s="37"/>
    </row>
    <row r="50" spans="1:6" ht="19.5" customHeight="1">
      <c r="A50" s="35"/>
      <c r="B50" s="35"/>
      <c r="C50" s="102" t="s">
        <v>8</v>
      </c>
      <c r="D50" s="102"/>
      <c r="E50" s="102"/>
      <c r="F50" s="37"/>
    </row>
    <row r="51" spans="1:6" ht="18" customHeight="1">
      <c r="A51" s="35"/>
      <c r="B51" s="35"/>
      <c r="C51" s="36" t="s">
        <v>43</v>
      </c>
      <c r="D51" s="36"/>
      <c r="E51" s="36"/>
      <c r="F51" s="37"/>
    </row>
    <row r="52" spans="1:6">
      <c r="C52" s="2"/>
      <c r="D52" s="2"/>
      <c r="E52" s="2"/>
      <c r="F52" s="2"/>
    </row>
    <row r="53" spans="1:6">
      <c r="C53" s="2"/>
      <c r="D53" s="2"/>
      <c r="E53" s="2"/>
      <c r="F53" s="2"/>
    </row>
    <row r="54" spans="1:6" ht="16.149999999999999" customHeight="1">
      <c r="C54" s="2"/>
      <c r="D54" s="2"/>
      <c r="E54" s="2"/>
      <c r="F54" s="2"/>
    </row>
    <row r="55" spans="1:6" ht="64.900000000000006" customHeight="1">
      <c r="C55" s="2"/>
      <c r="D55" s="2"/>
      <c r="E55" s="2"/>
      <c r="F55" s="2"/>
    </row>
    <row r="56" spans="1:6">
      <c r="C56" s="2"/>
      <c r="D56" s="2"/>
      <c r="E56" s="2"/>
      <c r="F56" s="2"/>
    </row>
    <row r="57" spans="1:6">
      <c r="C57" s="2"/>
      <c r="D57" s="2"/>
      <c r="E57" s="2"/>
      <c r="F57" s="2"/>
    </row>
  </sheetData>
  <mergeCells count="16">
    <mergeCell ref="A45:F45"/>
    <mergeCell ref="E1:F1"/>
    <mergeCell ref="D2:F2"/>
    <mergeCell ref="D3:F3"/>
    <mergeCell ref="D7:F7"/>
    <mergeCell ref="A38:F38"/>
    <mergeCell ref="A12:A24"/>
    <mergeCell ref="B12:B18"/>
    <mergeCell ref="B19:B24"/>
    <mergeCell ref="A31:C31"/>
    <mergeCell ref="B25:B30"/>
    <mergeCell ref="A4:F4"/>
    <mergeCell ref="A7:B7"/>
    <mergeCell ref="C7:C8"/>
    <mergeCell ref="A11:C11"/>
    <mergeCell ref="D6:F6"/>
  </mergeCells>
  <pageMargins left="0.75" right="0.75" top="1" bottom="1" header="0.5" footer="0.5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3"/>
  <sheetViews>
    <sheetView zoomScale="110" zoomScaleNormal="110" workbookViewId="0">
      <selection activeCell="H1" sqref="H1:I1"/>
    </sheetView>
  </sheetViews>
  <sheetFormatPr defaultColWidth="9.140625" defaultRowHeight="13.5"/>
  <cols>
    <col min="1" max="1" width="8.85546875" style="1" customWidth="1"/>
    <col min="2" max="2" width="9.140625" style="1" customWidth="1"/>
    <col min="3" max="3" width="7.5703125" style="1" customWidth="1"/>
    <col min="4" max="4" width="10.5703125" style="1" customWidth="1"/>
    <col min="5" max="5" width="15.140625" style="1" customWidth="1"/>
    <col min="6" max="6" width="77.7109375" style="8" customWidth="1"/>
    <col min="7" max="7" width="14.140625" style="8" customWidth="1"/>
    <col min="8" max="8" width="14.28515625" style="8" customWidth="1"/>
    <col min="9" max="9" width="15.7109375" style="8" customWidth="1"/>
    <col min="10" max="10" width="9.140625" style="1"/>
    <col min="11" max="11" width="12.140625" style="1" bestFit="1" customWidth="1"/>
    <col min="12" max="16384" width="9.140625" style="1"/>
  </cols>
  <sheetData>
    <row r="1" spans="1:15" s="7" customFormat="1" ht="18" customHeight="1">
      <c r="A1" s="14"/>
      <c r="B1" s="14"/>
      <c r="C1" s="14"/>
      <c r="D1" s="14"/>
      <c r="E1" s="14"/>
      <c r="F1" s="14"/>
      <c r="G1" s="99"/>
      <c r="H1" s="217" t="s">
        <v>28</v>
      </c>
      <c r="I1" s="192"/>
      <c r="J1" s="4"/>
      <c r="K1" s="4"/>
      <c r="L1" s="4"/>
      <c r="M1" s="4"/>
      <c r="N1" s="4"/>
      <c r="O1" s="4"/>
    </row>
    <row r="2" spans="1:15" s="7" customFormat="1" ht="17.25">
      <c r="A2" s="14"/>
      <c r="B2" s="14"/>
      <c r="C2" s="14"/>
      <c r="D2" s="14"/>
      <c r="E2" s="14"/>
      <c r="F2" s="14"/>
      <c r="G2" s="218" t="s">
        <v>52</v>
      </c>
      <c r="H2" s="219"/>
      <c r="I2" s="219"/>
      <c r="J2" s="4"/>
      <c r="K2" s="4"/>
      <c r="L2" s="4"/>
      <c r="M2" s="4"/>
      <c r="N2" s="4"/>
      <c r="O2" s="4"/>
    </row>
    <row r="3" spans="1:15" s="7" customFormat="1" ht="23.25" customHeight="1">
      <c r="A3" s="14"/>
      <c r="B3" s="14"/>
      <c r="C3" s="14"/>
      <c r="D3" s="14"/>
      <c r="E3" s="14"/>
      <c r="F3" s="14"/>
      <c r="G3" s="218" t="s">
        <v>21</v>
      </c>
      <c r="H3" s="219"/>
      <c r="I3" s="219"/>
      <c r="J3" s="4"/>
      <c r="K3" s="4"/>
      <c r="L3" s="4"/>
      <c r="M3" s="4"/>
      <c r="N3" s="4"/>
      <c r="O3" s="4"/>
    </row>
    <row r="4" spans="1:15" s="7" customFormat="1" ht="65.25" customHeight="1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4"/>
      <c r="K4" s="4"/>
      <c r="L4" s="4"/>
      <c r="M4" s="4"/>
      <c r="N4" s="4"/>
      <c r="O4" s="4"/>
    </row>
    <row r="5" spans="1:15" s="7" customFormat="1" ht="17.25" customHeight="1">
      <c r="A5" s="97"/>
      <c r="B5" s="97"/>
      <c r="C5" s="97"/>
      <c r="D5" s="96"/>
      <c r="E5" s="96"/>
      <c r="F5" s="96"/>
      <c r="G5" s="96"/>
      <c r="H5" s="96"/>
      <c r="I5" s="96"/>
      <c r="J5" s="4"/>
      <c r="K5" s="4"/>
      <c r="L5" s="4"/>
      <c r="M5" s="4"/>
      <c r="N5" s="4"/>
      <c r="O5" s="4"/>
    </row>
    <row r="6" spans="1:15" s="7" customFormat="1" ht="19.5" customHeight="1">
      <c r="A6" s="97"/>
      <c r="B6" s="97"/>
      <c r="C6" s="97"/>
      <c r="D6" s="96"/>
      <c r="E6" s="96"/>
      <c r="F6" s="96"/>
      <c r="G6" s="210"/>
      <c r="H6" s="210"/>
      <c r="I6" s="210"/>
      <c r="J6" s="4"/>
      <c r="K6" s="4"/>
      <c r="L6" s="4"/>
      <c r="M6" s="4"/>
      <c r="N6" s="4"/>
      <c r="O6" s="4"/>
    </row>
    <row r="7" spans="1:15" ht="72" customHeight="1">
      <c r="A7" s="223" t="s">
        <v>14</v>
      </c>
      <c r="B7" s="224"/>
      <c r="C7" s="225"/>
      <c r="D7" s="223" t="s">
        <v>0</v>
      </c>
      <c r="E7" s="225"/>
      <c r="F7" s="226" t="s">
        <v>15</v>
      </c>
      <c r="G7" s="224" t="s">
        <v>102</v>
      </c>
      <c r="H7" s="224"/>
      <c r="I7" s="225"/>
    </row>
    <row r="8" spans="1:15" ht="34.5">
      <c r="A8" s="33" t="s">
        <v>22</v>
      </c>
      <c r="B8" s="33" t="s">
        <v>23</v>
      </c>
      <c r="C8" s="33" t="s">
        <v>17</v>
      </c>
      <c r="D8" s="33" t="s">
        <v>24</v>
      </c>
      <c r="E8" s="33" t="s">
        <v>41</v>
      </c>
      <c r="F8" s="227"/>
      <c r="G8" s="169" t="s">
        <v>64</v>
      </c>
      <c r="H8" s="145" t="s">
        <v>63</v>
      </c>
      <c r="I8" s="145" t="s">
        <v>16</v>
      </c>
    </row>
    <row r="9" spans="1:15" ht="17.25">
      <c r="A9" s="33"/>
      <c r="B9" s="33"/>
      <c r="C9" s="33"/>
      <c r="D9" s="33"/>
      <c r="E9" s="33"/>
      <c r="F9" s="16" t="s">
        <v>1</v>
      </c>
      <c r="G9" s="34">
        <f>G11+G28</f>
        <v>0</v>
      </c>
      <c r="H9" s="34">
        <f t="shared" ref="H9:I9" si="0">H11+H28</f>
        <v>0</v>
      </c>
      <c r="I9" s="34">
        <f t="shared" si="0"/>
        <v>0</v>
      </c>
    </row>
    <row r="10" spans="1:15" ht="17.25">
      <c r="A10" s="35"/>
      <c r="B10" s="35"/>
      <c r="C10" s="35"/>
      <c r="D10" s="35"/>
      <c r="E10" s="35"/>
      <c r="F10" s="36" t="s">
        <v>19</v>
      </c>
      <c r="G10" s="36"/>
      <c r="H10" s="36"/>
      <c r="I10" s="37"/>
    </row>
    <row r="11" spans="1:15" s="11" customFormat="1" ht="19.899999999999999" customHeight="1">
      <c r="A11" s="228" t="s">
        <v>46</v>
      </c>
      <c r="B11" s="229"/>
      <c r="C11" s="229"/>
      <c r="D11" s="229"/>
      <c r="E11" s="229"/>
      <c r="F11" s="230"/>
      <c r="G11" s="38">
        <f t="shared" ref="G11:H11" si="1">+G12</f>
        <v>-85491.7</v>
      </c>
      <c r="H11" s="38">
        <f t="shared" si="1"/>
        <v>-85491.7</v>
      </c>
      <c r="I11" s="38">
        <f>+I12</f>
        <v>-85491.7</v>
      </c>
    </row>
    <row r="12" spans="1:15" s="12" customFormat="1" ht="17.45" customHeight="1">
      <c r="A12" s="213" t="s">
        <v>53</v>
      </c>
      <c r="B12" s="232"/>
      <c r="C12" s="232"/>
      <c r="D12" s="211"/>
      <c r="E12" s="211"/>
      <c r="F12" s="39" t="s">
        <v>54</v>
      </c>
      <c r="G12" s="40">
        <f t="shared" ref="G12:H12" si="2">+G14</f>
        <v>-85491.7</v>
      </c>
      <c r="H12" s="40">
        <f t="shared" si="2"/>
        <v>-85491.7</v>
      </c>
      <c r="I12" s="40">
        <f>+I14</f>
        <v>-85491.7</v>
      </c>
    </row>
    <row r="13" spans="1:15" s="12" customFormat="1" ht="17.25">
      <c r="A13" s="213"/>
      <c r="B13" s="233"/>
      <c r="C13" s="234"/>
      <c r="D13" s="212"/>
      <c r="E13" s="212"/>
      <c r="F13" s="36" t="s">
        <v>55</v>
      </c>
      <c r="G13" s="36"/>
      <c r="H13" s="36"/>
      <c r="I13" s="38"/>
    </row>
    <row r="14" spans="1:15" s="12" customFormat="1" ht="16.149999999999999" customHeight="1">
      <c r="A14" s="213"/>
      <c r="B14" s="213" t="s">
        <v>56</v>
      </c>
      <c r="C14" s="234"/>
      <c r="D14" s="212"/>
      <c r="E14" s="212"/>
      <c r="F14" s="41" t="s">
        <v>57</v>
      </c>
      <c r="G14" s="40">
        <f t="shared" ref="G14:H14" si="3">+G16</f>
        <v>-85491.7</v>
      </c>
      <c r="H14" s="40">
        <f t="shared" si="3"/>
        <v>-85491.7</v>
      </c>
      <c r="I14" s="40">
        <f>+I16</f>
        <v>-85491.7</v>
      </c>
    </row>
    <row r="15" spans="1:15" s="12" customFormat="1" ht="17.25">
      <c r="A15" s="213"/>
      <c r="B15" s="213"/>
      <c r="C15" s="233"/>
      <c r="D15" s="212"/>
      <c r="E15" s="212"/>
      <c r="F15" s="36" t="s">
        <v>55</v>
      </c>
      <c r="G15" s="36"/>
      <c r="H15" s="36"/>
      <c r="I15" s="38"/>
    </row>
    <row r="16" spans="1:15" s="12" customFormat="1" ht="17.25">
      <c r="A16" s="213"/>
      <c r="B16" s="213"/>
      <c r="C16" s="213" t="s">
        <v>56</v>
      </c>
      <c r="D16" s="212"/>
      <c r="E16" s="212"/>
      <c r="F16" s="39" t="s">
        <v>47</v>
      </c>
      <c r="G16" s="40">
        <f t="shared" ref="G16:H16" si="4">+G18</f>
        <v>-85491.7</v>
      </c>
      <c r="H16" s="40">
        <f t="shared" si="4"/>
        <v>-85491.7</v>
      </c>
      <c r="I16" s="40">
        <f>+I18</f>
        <v>-85491.7</v>
      </c>
    </row>
    <row r="17" spans="1:9" s="12" customFormat="1" ht="17.25">
      <c r="A17" s="213"/>
      <c r="B17" s="213"/>
      <c r="C17" s="213"/>
      <c r="D17" s="212"/>
      <c r="E17" s="212"/>
      <c r="F17" s="36" t="s">
        <v>55</v>
      </c>
      <c r="G17" s="36"/>
      <c r="H17" s="36"/>
      <c r="I17" s="38"/>
    </row>
    <row r="18" spans="1:9" s="12" customFormat="1" ht="17.25">
      <c r="A18" s="213"/>
      <c r="B18" s="213"/>
      <c r="C18" s="213"/>
      <c r="D18" s="214">
        <v>1139</v>
      </c>
      <c r="E18" s="215" t="s">
        <v>58</v>
      </c>
      <c r="F18" s="216"/>
      <c r="G18" s="40">
        <f t="shared" ref="G18:H18" si="5">+G20</f>
        <v>-85491.7</v>
      </c>
      <c r="H18" s="40">
        <f t="shared" si="5"/>
        <v>-85491.7</v>
      </c>
      <c r="I18" s="40">
        <f>+I20</f>
        <v>-85491.7</v>
      </c>
    </row>
    <row r="19" spans="1:9" s="12" customFormat="1" ht="17.25">
      <c r="A19" s="213"/>
      <c r="B19" s="213"/>
      <c r="C19" s="213"/>
      <c r="D19" s="214"/>
      <c r="E19" s="42"/>
      <c r="F19" s="36" t="s">
        <v>19</v>
      </c>
      <c r="G19" s="36"/>
      <c r="H19" s="36"/>
      <c r="I19" s="19"/>
    </row>
    <row r="20" spans="1:9" s="12" customFormat="1" ht="17.25">
      <c r="A20" s="213"/>
      <c r="B20" s="213"/>
      <c r="C20" s="213"/>
      <c r="D20" s="214"/>
      <c r="E20" s="42">
        <v>11001</v>
      </c>
      <c r="F20" s="43" t="s">
        <v>47</v>
      </c>
      <c r="G20" s="44">
        <f t="shared" ref="G20:H20" si="6">+G22</f>
        <v>-85491.7</v>
      </c>
      <c r="H20" s="44">
        <f t="shared" si="6"/>
        <v>-85491.7</v>
      </c>
      <c r="I20" s="44">
        <f>+I22</f>
        <v>-85491.7</v>
      </c>
    </row>
    <row r="21" spans="1:9" s="12" customFormat="1" ht="17.25">
      <c r="A21" s="213"/>
      <c r="B21" s="213"/>
      <c r="C21" s="213"/>
      <c r="D21" s="214"/>
      <c r="E21" s="231"/>
      <c r="F21" s="36" t="s">
        <v>25</v>
      </c>
      <c r="G21" s="36"/>
      <c r="H21" s="36"/>
      <c r="I21" s="19"/>
    </row>
    <row r="22" spans="1:9" s="12" customFormat="1" ht="17.25">
      <c r="A22" s="213"/>
      <c r="B22" s="213"/>
      <c r="C22" s="213"/>
      <c r="D22" s="214"/>
      <c r="E22" s="231"/>
      <c r="F22" s="45" t="s">
        <v>46</v>
      </c>
      <c r="G22" s="46">
        <f t="shared" ref="G22:H22" si="7">+G24</f>
        <v>-85491.7</v>
      </c>
      <c r="H22" s="46">
        <f t="shared" si="7"/>
        <v>-85491.7</v>
      </c>
      <c r="I22" s="46">
        <f>+I24</f>
        <v>-85491.7</v>
      </c>
    </row>
    <row r="23" spans="1:9" s="12" customFormat="1" ht="36" customHeight="1">
      <c r="A23" s="213"/>
      <c r="B23" s="213"/>
      <c r="C23" s="213"/>
      <c r="D23" s="214"/>
      <c r="E23" s="231"/>
      <c r="F23" s="47" t="s">
        <v>59</v>
      </c>
      <c r="G23" s="48"/>
      <c r="H23" s="48"/>
      <c r="I23" s="19"/>
    </row>
    <row r="24" spans="1:9" s="12" customFormat="1" ht="17.25">
      <c r="A24" s="213"/>
      <c r="B24" s="213"/>
      <c r="C24" s="213"/>
      <c r="D24" s="214"/>
      <c r="E24" s="231"/>
      <c r="F24" s="47" t="s">
        <v>18</v>
      </c>
      <c r="G24" s="49">
        <f t="shared" ref="G24:H24" si="8">+G25</f>
        <v>-85491.7</v>
      </c>
      <c r="H24" s="49">
        <f t="shared" si="8"/>
        <v>-85491.7</v>
      </c>
      <c r="I24" s="49">
        <f t="shared" ref="I24:I25" si="9">+I25</f>
        <v>-85491.7</v>
      </c>
    </row>
    <row r="25" spans="1:9" s="12" customFormat="1" ht="17.25">
      <c r="A25" s="213"/>
      <c r="B25" s="213"/>
      <c r="C25" s="213"/>
      <c r="D25" s="214"/>
      <c r="E25" s="231"/>
      <c r="F25" s="50" t="s">
        <v>27</v>
      </c>
      <c r="G25" s="51">
        <f t="shared" ref="G25:H25" si="10">+G26</f>
        <v>-85491.7</v>
      </c>
      <c r="H25" s="51">
        <f t="shared" si="10"/>
        <v>-85491.7</v>
      </c>
      <c r="I25" s="51">
        <f t="shared" si="9"/>
        <v>-85491.7</v>
      </c>
    </row>
    <row r="26" spans="1:9" s="12" customFormat="1" ht="17.25">
      <c r="A26" s="213"/>
      <c r="B26" s="213"/>
      <c r="C26" s="213"/>
      <c r="D26" s="214"/>
      <c r="E26" s="231"/>
      <c r="F26" s="50" t="s">
        <v>60</v>
      </c>
      <c r="G26" s="51">
        <f>G27</f>
        <v>-85491.7</v>
      </c>
      <c r="H26" s="51">
        <f t="shared" ref="H26:I26" si="11">H27</f>
        <v>-85491.7</v>
      </c>
      <c r="I26" s="51">
        <f t="shared" si="11"/>
        <v>-85491.7</v>
      </c>
    </row>
    <row r="27" spans="1:9" s="12" customFormat="1" ht="17.25">
      <c r="A27" s="213"/>
      <c r="B27" s="213"/>
      <c r="C27" s="213"/>
      <c r="D27" s="214"/>
      <c r="E27" s="231"/>
      <c r="F27" s="52" t="s">
        <v>61</v>
      </c>
      <c r="G27" s="51">
        <v>-85491.7</v>
      </c>
      <c r="H27" s="51">
        <v>-85491.7</v>
      </c>
      <c r="I27" s="51">
        <v>-85491.7</v>
      </c>
    </row>
    <row r="28" spans="1:9" s="11" customFormat="1" ht="21" customHeight="1">
      <c r="A28" s="228" t="s">
        <v>62</v>
      </c>
      <c r="B28" s="229"/>
      <c r="C28" s="229"/>
      <c r="D28" s="229"/>
      <c r="E28" s="229"/>
      <c r="F28" s="230"/>
      <c r="G28" s="38">
        <f t="shared" ref="G28:I28" si="12">G29</f>
        <v>85491.7</v>
      </c>
      <c r="H28" s="38">
        <f t="shared" si="12"/>
        <v>85491.7</v>
      </c>
      <c r="I28" s="38">
        <f t="shared" si="12"/>
        <v>85491.7</v>
      </c>
    </row>
    <row r="29" spans="1:9" ht="17.25">
      <c r="A29" s="53" t="s">
        <v>80</v>
      </c>
      <c r="B29" s="15"/>
      <c r="C29" s="15"/>
      <c r="D29" s="15"/>
      <c r="E29" s="15"/>
      <c r="F29" s="137" t="s">
        <v>81</v>
      </c>
      <c r="G29" s="54">
        <f t="shared" ref="G29:I29" si="13">G31</f>
        <v>85491.7</v>
      </c>
      <c r="H29" s="54">
        <f t="shared" si="13"/>
        <v>85491.7</v>
      </c>
      <c r="I29" s="54">
        <f t="shared" si="13"/>
        <v>85491.7</v>
      </c>
    </row>
    <row r="30" spans="1:9" ht="17.25">
      <c r="A30" s="15"/>
      <c r="B30" s="15"/>
      <c r="C30" s="15"/>
      <c r="D30" s="15"/>
      <c r="E30" s="15"/>
      <c r="F30" s="139" t="s">
        <v>19</v>
      </c>
      <c r="G30" s="139"/>
      <c r="H30" s="139"/>
      <c r="I30" s="55"/>
    </row>
    <row r="31" spans="1:9" ht="17.25">
      <c r="A31" s="15"/>
      <c r="B31" s="53" t="s">
        <v>103</v>
      </c>
      <c r="C31" s="15"/>
      <c r="D31" s="15"/>
      <c r="E31" s="15"/>
      <c r="F31" s="137" t="s">
        <v>104</v>
      </c>
      <c r="G31" s="54">
        <f t="shared" ref="G31:I31" si="14">G33</f>
        <v>85491.7</v>
      </c>
      <c r="H31" s="54">
        <f t="shared" si="14"/>
        <v>85491.7</v>
      </c>
      <c r="I31" s="54">
        <f t="shared" si="14"/>
        <v>85491.7</v>
      </c>
    </row>
    <row r="32" spans="1:9" ht="17.25">
      <c r="A32" s="15"/>
      <c r="B32" s="15"/>
      <c r="C32" s="15"/>
      <c r="D32" s="15"/>
      <c r="E32" s="15"/>
      <c r="F32" s="139" t="s">
        <v>19</v>
      </c>
      <c r="G32" s="139"/>
      <c r="H32" s="139"/>
      <c r="I32" s="31"/>
    </row>
    <row r="33" spans="1:17" ht="17.25">
      <c r="A33" s="15"/>
      <c r="B33" s="15"/>
      <c r="C33" s="56" t="s">
        <v>20</v>
      </c>
      <c r="D33" s="15"/>
      <c r="E33" s="15"/>
      <c r="F33" s="137" t="s">
        <v>105</v>
      </c>
      <c r="G33" s="54">
        <f>G35</f>
        <v>85491.7</v>
      </c>
      <c r="H33" s="54">
        <f t="shared" ref="H33:I33" si="15">H35</f>
        <v>85491.7</v>
      </c>
      <c r="I33" s="54">
        <f t="shared" si="15"/>
        <v>85491.7</v>
      </c>
    </row>
    <row r="34" spans="1:17" ht="17.25">
      <c r="A34" s="15"/>
      <c r="B34" s="15"/>
      <c r="C34" s="15"/>
      <c r="D34" s="15"/>
      <c r="E34" s="15"/>
      <c r="F34" s="139" t="s">
        <v>44</v>
      </c>
      <c r="G34" s="139"/>
      <c r="H34" s="139"/>
      <c r="I34" s="31"/>
      <c r="J34" s="220"/>
      <c r="K34" s="221"/>
      <c r="L34" s="221"/>
      <c r="M34" s="221"/>
      <c r="N34" s="221"/>
      <c r="O34" s="221"/>
      <c r="P34" s="221"/>
      <c r="Q34" s="221"/>
    </row>
    <row r="35" spans="1:17" ht="17.25">
      <c r="A35" s="15"/>
      <c r="B35" s="15"/>
      <c r="C35" s="15"/>
      <c r="D35" s="128">
        <v>1115</v>
      </c>
      <c r="E35" s="129"/>
      <c r="F35" s="16" t="s">
        <v>106</v>
      </c>
      <c r="G35" s="54">
        <f>G36+G45</f>
        <v>85491.7</v>
      </c>
      <c r="H35" s="54">
        <f t="shared" ref="H35:I35" si="16">H36+H45</f>
        <v>85491.7</v>
      </c>
      <c r="I35" s="54">
        <f t="shared" si="16"/>
        <v>85491.7</v>
      </c>
      <c r="J35" s="13"/>
      <c r="K35" s="13"/>
      <c r="L35" s="13"/>
      <c r="M35" s="13"/>
      <c r="N35" s="13"/>
      <c r="O35" s="13"/>
      <c r="P35" s="13"/>
      <c r="Q35" s="13"/>
    </row>
    <row r="36" spans="1:17" ht="17.25">
      <c r="A36" s="15"/>
      <c r="B36" s="15"/>
      <c r="C36" s="15"/>
      <c r="D36" s="128"/>
      <c r="E36" s="130">
        <v>32001</v>
      </c>
      <c r="F36" s="57" t="s">
        <v>100</v>
      </c>
      <c r="G36" s="29">
        <f t="shared" ref="G36:I36" si="17">G38</f>
        <v>-26322</v>
      </c>
      <c r="H36" s="29">
        <f t="shared" si="17"/>
        <v>-26322</v>
      </c>
      <c r="I36" s="29">
        <f t="shared" si="17"/>
        <v>-26322</v>
      </c>
    </row>
    <row r="37" spans="1:17" ht="21" customHeight="1">
      <c r="A37" s="15"/>
      <c r="B37" s="15"/>
      <c r="C37" s="15"/>
      <c r="D37" s="129"/>
      <c r="E37" s="129"/>
      <c r="F37" s="36" t="s">
        <v>25</v>
      </c>
      <c r="G37" s="36"/>
      <c r="H37" s="36"/>
      <c r="I37" s="36"/>
    </row>
    <row r="38" spans="1:17" ht="21.75" customHeight="1">
      <c r="A38" s="15"/>
      <c r="B38" s="15"/>
      <c r="C38" s="15"/>
      <c r="D38" s="129"/>
      <c r="E38" s="129"/>
      <c r="F38" s="59" t="s">
        <v>42</v>
      </c>
      <c r="G38" s="60">
        <f t="shared" ref="G38:H38" si="18">G40</f>
        <v>-26322</v>
      </c>
      <c r="H38" s="60">
        <f t="shared" si="18"/>
        <v>-26322</v>
      </c>
      <c r="I38" s="60">
        <f>I40</f>
        <v>-26322</v>
      </c>
    </row>
    <row r="39" spans="1:17" ht="34.5">
      <c r="A39" s="15"/>
      <c r="B39" s="15"/>
      <c r="C39" s="15"/>
      <c r="D39" s="129"/>
      <c r="E39" s="129"/>
      <c r="F39" s="36" t="s">
        <v>26</v>
      </c>
      <c r="G39" s="36"/>
      <c r="H39" s="36"/>
      <c r="I39" s="36"/>
    </row>
    <row r="40" spans="1:17" ht="17.25">
      <c r="A40" s="15"/>
      <c r="B40" s="15"/>
      <c r="C40" s="15"/>
      <c r="D40" s="129"/>
      <c r="E40" s="129"/>
      <c r="F40" s="36" t="s">
        <v>18</v>
      </c>
      <c r="G40" s="61">
        <f t="shared" ref="G40:H43" si="19">G41</f>
        <v>-26322</v>
      </c>
      <c r="H40" s="61">
        <f t="shared" si="19"/>
        <v>-26322</v>
      </c>
      <c r="I40" s="61">
        <f>I41</f>
        <v>-26322</v>
      </c>
    </row>
    <row r="41" spans="1:17" ht="17.25">
      <c r="A41" s="15"/>
      <c r="B41" s="15"/>
      <c r="C41" s="15"/>
      <c r="D41" s="129"/>
      <c r="E41" s="129"/>
      <c r="F41" s="36" t="s">
        <v>27</v>
      </c>
      <c r="G41" s="61">
        <f t="shared" si="19"/>
        <v>-26322</v>
      </c>
      <c r="H41" s="61">
        <f t="shared" si="19"/>
        <v>-26322</v>
      </c>
      <c r="I41" s="61">
        <f>I42</f>
        <v>-26322</v>
      </c>
    </row>
    <row r="42" spans="1:17" ht="17.25">
      <c r="A42" s="15"/>
      <c r="B42" s="15"/>
      <c r="C42" s="15"/>
      <c r="D42" s="129"/>
      <c r="E42" s="129"/>
      <c r="F42" s="36" t="s">
        <v>107</v>
      </c>
      <c r="G42" s="61">
        <f t="shared" si="19"/>
        <v>-26322</v>
      </c>
      <c r="H42" s="61">
        <f t="shared" si="19"/>
        <v>-26322</v>
      </c>
      <c r="I42" s="61">
        <f>I43</f>
        <v>-26322</v>
      </c>
    </row>
    <row r="43" spans="1:17" ht="37.5" customHeight="1">
      <c r="A43" s="15"/>
      <c r="B43" s="15"/>
      <c r="C43" s="15"/>
      <c r="D43" s="129"/>
      <c r="E43" s="129"/>
      <c r="F43" s="103" t="s">
        <v>108</v>
      </c>
      <c r="G43" s="61">
        <f t="shared" si="19"/>
        <v>-26322</v>
      </c>
      <c r="H43" s="61">
        <f t="shared" si="19"/>
        <v>-26322</v>
      </c>
      <c r="I43" s="61">
        <f>I44</f>
        <v>-26322</v>
      </c>
    </row>
    <row r="44" spans="1:17" ht="17.25">
      <c r="A44" s="15"/>
      <c r="B44" s="15"/>
      <c r="C44" s="15"/>
      <c r="D44" s="129"/>
      <c r="E44" s="129"/>
      <c r="F44" s="103" t="s">
        <v>109</v>
      </c>
      <c r="G44" s="30">
        <f>'Հավելված N 1'!D40</f>
        <v>-26322</v>
      </c>
      <c r="H44" s="30">
        <f>'Հավելված N 1'!E40</f>
        <v>-26322</v>
      </c>
      <c r="I44" s="30">
        <f>'Հավելված N 1'!F40</f>
        <v>-26322</v>
      </c>
    </row>
    <row r="45" spans="1:17" ht="69">
      <c r="A45" s="15"/>
      <c r="B45" s="15"/>
      <c r="C45" s="15"/>
      <c r="D45" s="128"/>
      <c r="E45" s="130">
        <v>11005</v>
      </c>
      <c r="F45" s="124" t="s">
        <v>128</v>
      </c>
      <c r="G45" s="29">
        <f t="shared" ref="G45:I45" si="20">G47</f>
        <v>111813.7</v>
      </c>
      <c r="H45" s="29">
        <f t="shared" si="20"/>
        <v>111813.7</v>
      </c>
      <c r="I45" s="29">
        <f t="shared" si="20"/>
        <v>111813.7</v>
      </c>
    </row>
    <row r="46" spans="1:17" ht="17.25">
      <c r="A46" s="15"/>
      <c r="B46" s="15"/>
      <c r="C46" s="15"/>
      <c r="D46" s="15"/>
      <c r="E46" s="15"/>
      <c r="F46" s="36" t="s">
        <v>25</v>
      </c>
      <c r="G46" s="36"/>
      <c r="H46" s="36"/>
      <c r="I46" s="36"/>
    </row>
    <row r="47" spans="1:17" ht="17.25">
      <c r="A47" s="15"/>
      <c r="B47" s="15"/>
      <c r="C47" s="15"/>
      <c r="D47" s="15"/>
      <c r="E47" s="15"/>
      <c r="F47" s="59" t="s">
        <v>42</v>
      </c>
      <c r="G47" s="60">
        <f t="shared" ref="G47:H47" si="21">G49</f>
        <v>111813.7</v>
      </c>
      <c r="H47" s="60">
        <f t="shared" si="21"/>
        <v>111813.7</v>
      </c>
      <c r="I47" s="60">
        <f>I49</f>
        <v>111813.7</v>
      </c>
    </row>
    <row r="48" spans="1:17" ht="34.5">
      <c r="A48" s="15"/>
      <c r="B48" s="15"/>
      <c r="C48" s="15"/>
      <c r="D48" s="15"/>
      <c r="E48" s="15"/>
      <c r="F48" s="36" t="s">
        <v>26</v>
      </c>
      <c r="G48" s="36"/>
      <c r="H48" s="36"/>
      <c r="I48" s="36"/>
    </row>
    <row r="49" spans="1:9" ht="17.25">
      <c r="A49" s="15"/>
      <c r="B49" s="15"/>
      <c r="C49" s="15"/>
      <c r="D49" s="15"/>
      <c r="E49" s="15"/>
      <c r="F49" s="36" t="s">
        <v>18</v>
      </c>
      <c r="G49" s="61">
        <f t="shared" ref="G49:H52" si="22">G50</f>
        <v>111813.7</v>
      </c>
      <c r="H49" s="61">
        <f t="shared" si="22"/>
        <v>111813.7</v>
      </c>
      <c r="I49" s="61">
        <f>I50</f>
        <v>111813.7</v>
      </c>
    </row>
    <row r="50" spans="1:9" ht="17.25">
      <c r="A50" s="15"/>
      <c r="B50" s="15"/>
      <c r="C50" s="15"/>
      <c r="D50" s="15"/>
      <c r="E50" s="15"/>
      <c r="F50" s="36" t="s">
        <v>27</v>
      </c>
      <c r="G50" s="61">
        <f t="shared" si="22"/>
        <v>111813.7</v>
      </c>
      <c r="H50" s="61">
        <f t="shared" si="22"/>
        <v>111813.7</v>
      </c>
      <c r="I50" s="61">
        <f>I51</f>
        <v>111813.7</v>
      </c>
    </row>
    <row r="51" spans="1:9" ht="17.25">
      <c r="A51" s="15"/>
      <c r="B51" s="15"/>
      <c r="C51" s="15"/>
      <c r="D51" s="15"/>
      <c r="E51" s="15"/>
      <c r="F51" s="36" t="s">
        <v>107</v>
      </c>
      <c r="G51" s="61">
        <f t="shared" si="22"/>
        <v>111813.7</v>
      </c>
      <c r="H51" s="61">
        <f t="shared" si="22"/>
        <v>111813.7</v>
      </c>
      <c r="I51" s="61">
        <f>I52</f>
        <v>111813.7</v>
      </c>
    </row>
    <row r="52" spans="1:9" ht="34.5">
      <c r="A52" s="15"/>
      <c r="B52" s="15"/>
      <c r="C52" s="15"/>
      <c r="D52" s="15"/>
      <c r="E52" s="15"/>
      <c r="F52" s="103" t="s">
        <v>110</v>
      </c>
      <c r="G52" s="61">
        <f t="shared" si="22"/>
        <v>111813.7</v>
      </c>
      <c r="H52" s="61">
        <f t="shared" si="22"/>
        <v>111813.7</v>
      </c>
      <c r="I52" s="61">
        <f>I53</f>
        <v>111813.7</v>
      </c>
    </row>
    <row r="53" spans="1:9" ht="17.25">
      <c r="A53" s="15"/>
      <c r="B53" s="15"/>
      <c r="C53" s="15"/>
      <c r="D53" s="15"/>
      <c r="E53" s="15"/>
      <c r="F53" s="103" t="s">
        <v>93</v>
      </c>
      <c r="G53" s="30">
        <v>111813.7</v>
      </c>
      <c r="H53" s="30">
        <v>111813.7</v>
      </c>
      <c r="I53" s="30">
        <v>111813.7</v>
      </c>
    </row>
  </sheetData>
  <mergeCells count="22">
    <mergeCell ref="H1:I1"/>
    <mergeCell ref="G2:I2"/>
    <mergeCell ref="G3:I3"/>
    <mergeCell ref="J34:Q34"/>
    <mergeCell ref="A4:I4"/>
    <mergeCell ref="A7:C7"/>
    <mergeCell ref="D7:E7"/>
    <mergeCell ref="F7:F8"/>
    <mergeCell ref="G7:I7"/>
    <mergeCell ref="A11:F11"/>
    <mergeCell ref="A28:F28"/>
    <mergeCell ref="E21:E27"/>
    <mergeCell ref="G6:I6"/>
    <mergeCell ref="A12:A27"/>
    <mergeCell ref="B12:B13"/>
    <mergeCell ref="C12:C15"/>
    <mergeCell ref="D12:D17"/>
    <mergeCell ref="E12:E17"/>
    <mergeCell ref="B14:B27"/>
    <mergeCell ref="C16:C27"/>
    <mergeCell ref="D18:D27"/>
    <mergeCell ref="E18:F18"/>
  </mergeCells>
  <pageMargins left="0.7" right="0.7" top="0.75" bottom="0.75" header="0.3" footer="0.3"/>
  <pageSetup scale="80" orientation="landscape" r:id="rId1"/>
  <colBreaks count="1" manualBreakCount="1">
    <brk id="9" max="1048575" man="1"/>
  </colBreaks>
  <ignoredErrors>
    <ignoredError sqref="A12:C27 A29:E4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20"/>
  <sheetViews>
    <sheetView topLeftCell="B1" zoomScale="88" zoomScaleNormal="88" workbookViewId="0">
      <selection activeCell="H1" sqref="H1"/>
    </sheetView>
  </sheetViews>
  <sheetFormatPr defaultColWidth="9.140625" defaultRowHeight="17.25"/>
  <cols>
    <col min="1" max="1" width="6.28515625" style="95" hidden="1" customWidth="1"/>
    <col min="2" max="2" width="12.28515625" style="84" customWidth="1"/>
    <col min="3" max="3" width="14.42578125" style="84" customWidth="1"/>
    <col min="4" max="4" width="7.140625" style="85" customWidth="1"/>
    <col min="5" max="5" width="6.42578125" style="85" customWidth="1"/>
    <col min="6" max="6" width="40.85546875" style="85" customWidth="1"/>
    <col min="7" max="7" width="75.85546875" style="84" customWidth="1"/>
    <col min="8" max="8" width="34.5703125" style="189" customWidth="1"/>
    <col min="9" max="9" width="15.5703125" style="95" customWidth="1"/>
    <col min="10" max="16384" width="9.140625" style="95"/>
  </cols>
  <sheetData>
    <row r="1" spans="2:9">
      <c r="H1" s="308" t="s">
        <v>92</v>
      </c>
    </row>
    <row r="2" spans="2:9">
      <c r="H2" s="86" t="s">
        <v>52</v>
      </c>
    </row>
    <row r="3" spans="2:9">
      <c r="H3" s="86" t="s">
        <v>21</v>
      </c>
    </row>
    <row r="4" spans="2:9" ht="23.25" customHeight="1">
      <c r="H4" s="86"/>
    </row>
    <row r="5" spans="2:9" ht="57.75" customHeight="1">
      <c r="B5" s="249" t="s">
        <v>85</v>
      </c>
      <c r="C5" s="249"/>
      <c r="D5" s="249"/>
      <c r="E5" s="249"/>
      <c r="F5" s="249"/>
      <c r="G5" s="249"/>
      <c r="H5" s="249"/>
    </row>
    <row r="6" spans="2:9" ht="24.75" customHeight="1">
      <c r="H6" s="98" t="s">
        <v>95</v>
      </c>
    </row>
    <row r="7" spans="2:9" ht="34.5" customHeight="1">
      <c r="B7" s="250" t="s">
        <v>86</v>
      </c>
      <c r="C7" s="251"/>
      <c r="D7" s="252" t="s">
        <v>87</v>
      </c>
      <c r="E7" s="252"/>
      <c r="F7" s="252"/>
      <c r="G7" s="252" t="s">
        <v>88</v>
      </c>
      <c r="H7" s="253" t="s">
        <v>102</v>
      </c>
    </row>
    <row r="8" spans="2:9" ht="53.25" customHeight="1">
      <c r="B8" s="135" t="s">
        <v>24</v>
      </c>
      <c r="C8" s="135" t="s">
        <v>41</v>
      </c>
      <c r="D8" s="252"/>
      <c r="E8" s="252"/>
      <c r="F8" s="252"/>
      <c r="G8" s="252"/>
      <c r="H8" s="253"/>
    </row>
    <row r="9" spans="2:9" ht="19.5" customHeight="1">
      <c r="B9" s="136">
        <v>1</v>
      </c>
      <c r="C9" s="136">
        <v>2</v>
      </c>
      <c r="D9" s="254">
        <v>3</v>
      </c>
      <c r="E9" s="254"/>
      <c r="F9" s="254"/>
      <c r="G9" s="136">
        <v>4</v>
      </c>
      <c r="H9" s="87">
        <v>5</v>
      </c>
    </row>
    <row r="10" spans="2:9" ht="31.5" customHeight="1">
      <c r="B10" s="242" t="s">
        <v>89</v>
      </c>
      <c r="C10" s="243"/>
      <c r="D10" s="243"/>
      <c r="E10" s="243"/>
      <c r="F10" s="243"/>
      <c r="G10" s="244"/>
      <c r="H10" s="88">
        <f>H11</f>
        <v>85491.700000000012</v>
      </c>
      <c r="I10" s="187"/>
    </row>
    <row r="11" spans="2:9" s="188" customFormat="1" ht="39.75" customHeight="1">
      <c r="B11" s="89">
        <v>1115</v>
      </c>
      <c r="C11" s="245" t="s">
        <v>97</v>
      </c>
      <c r="D11" s="246"/>
      <c r="E11" s="246"/>
      <c r="F11" s="247"/>
      <c r="G11" s="90"/>
      <c r="H11" s="91">
        <f>H12+H14</f>
        <v>85491.700000000012</v>
      </c>
    </row>
    <row r="12" spans="2:9" s="188" customFormat="1" ht="34.5" customHeight="1">
      <c r="B12" s="237"/>
      <c r="C12" s="92">
        <v>32001</v>
      </c>
      <c r="D12" s="248" t="s">
        <v>111</v>
      </c>
      <c r="E12" s="248"/>
      <c r="F12" s="248"/>
      <c r="G12" s="90" t="s">
        <v>90</v>
      </c>
      <c r="H12" s="91">
        <f>H13</f>
        <v>-26322</v>
      </c>
    </row>
    <row r="13" spans="2:9" s="188" customFormat="1" ht="22.5" customHeight="1">
      <c r="B13" s="238"/>
      <c r="C13" s="92"/>
      <c r="D13" s="134"/>
      <c r="E13" s="134"/>
      <c r="F13" s="134"/>
      <c r="G13" s="93" t="s">
        <v>112</v>
      </c>
      <c r="H13" s="94">
        <v>-26322</v>
      </c>
    </row>
    <row r="14" spans="2:9" ht="114.75" customHeight="1">
      <c r="B14" s="237"/>
      <c r="C14" s="92">
        <v>11005</v>
      </c>
      <c r="D14" s="239" t="s">
        <v>128</v>
      </c>
      <c r="E14" s="239"/>
      <c r="F14" s="239"/>
      <c r="G14" s="105" t="s">
        <v>90</v>
      </c>
      <c r="H14" s="91">
        <f>H15+H16+H17+H18+H19+H20</f>
        <v>111813.70000000001</v>
      </c>
    </row>
    <row r="15" spans="2:9" ht="40.5" customHeight="1">
      <c r="B15" s="238"/>
      <c r="C15" s="92"/>
      <c r="D15" s="134"/>
      <c r="E15" s="240" t="s">
        <v>113</v>
      </c>
      <c r="F15" s="241"/>
      <c r="G15" s="106" t="s">
        <v>119</v>
      </c>
      <c r="H15" s="104">
        <v>6408</v>
      </c>
    </row>
    <row r="16" spans="2:9" ht="34.5">
      <c r="C16" s="92"/>
      <c r="D16" s="134"/>
      <c r="E16" s="235"/>
      <c r="F16" s="236"/>
      <c r="G16" s="106" t="s">
        <v>116</v>
      </c>
      <c r="H16" s="104">
        <v>58579</v>
      </c>
    </row>
    <row r="17" spans="3:8">
      <c r="C17" s="92"/>
      <c r="D17" s="134"/>
      <c r="E17" s="235"/>
      <c r="F17" s="236"/>
      <c r="G17" s="93" t="s">
        <v>117</v>
      </c>
      <c r="H17" s="104">
        <v>4792</v>
      </c>
    </row>
    <row r="18" spans="3:8">
      <c r="C18" s="92"/>
      <c r="D18" s="134"/>
      <c r="E18" s="235"/>
      <c r="F18" s="236"/>
      <c r="G18" s="93" t="s">
        <v>114</v>
      </c>
      <c r="H18" s="104">
        <v>4400.3</v>
      </c>
    </row>
    <row r="19" spans="3:8">
      <c r="C19" s="92"/>
      <c r="D19" s="134"/>
      <c r="E19" s="235"/>
      <c r="F19" s="236"/>
      <c r="G19" s="93" t="s">
        <v>118</v>
      </c>
      <c r="H19" s="104">
        <v>31634.400000000001</v>
      </c>
    </row>
    <row r="20" spans="3:8">
      <c r="C20" s="92"/>
      <c r="D20" s="134"/>
      <c r="E20" s="235"/>
      <c r="F20" s="236"/>
      <c r="G20" s="93" t="s">
        <v>115</v>
      </c>
      <c r="H20" s="104">
        <v>6000</v>
      </c>
    </row>
  </sheetData>
  <mergeCells count="18">
    <mergeCell ref="B10:G10"/>
    <mergeCell ref="C11:F11"/>
    <mergeCell ref="D12:F12"/>
    <mergeCell ref="B12:B13"/>
    <mergeCell ref="B5:H5"/>
    <mergeCell ref="B7:C7"/>
    <mergeCell ref="D7:F8"/>
    <mergeCell ref="G7:G8"/>
    <mergeCell ref="H7:H8"/>
    <mergeCell ref="D9:F9"/>
    <mergeCell ref="E18:F18"/>
    <mergeCell ref="E19:F19"/>
    <mergeCell ref="E20:F20"/>
    <mergeCell ref="B14:B15"/>
    <mergeCell ref="D14:F14"/>
    <mergeCell ref="E15:F15"/>
    <mergeCell ref="E16:F16"/>
    <mergeCell ref="E17:F17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  <ignoredErrors>
    <ignoredError sqref="H1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B1:M63"/>
  <sheetViews>
    <sheetView zoomScaleNormal="100" workbookViewId="0">
      <selection activeCell="C1" sqref="C1:F1"/>
    </sheetView>
  </sheetViews>
  <sheetFormatPr defaultColWidth="9.140625" defaultRowHeight="17.25"/>
  <cols>
    <col min="1" max="1" width="9.140625" style="62"/>
    <col min="2" max="2" width="28.5703125" style="62" customWidth="1"/>
    <col min="3" max="3" width="68.42578125" style="62" customWidth="1"/>
    <col min="4" max="4" width="14.85546875" style="62" customWidth="1"/>
    <col min="5" max="5" width="18" style="62" customWidth="1"/>
    <col min="6" max="6" width="18.140625" style="119" customWidth="1"/>
    <col min="7" max="16384" width="9.140625" style="62"/>
  </cols>
  <sheetData>
    <row r="1" spans="2:13">
      <c r="C1" s="260" t="s">
        <v>82</v>
      </c>
      <c r="D1" s="260"/>
      <c r="E1" s="260"/>
      <c r="F1" s="260"/>
    </row>
    <row r="2" spans="2:13" s="63" customFormat="1">
      <c r="C2" s="264" t="s">
        <v>52</v>
      </c>
      <c r="D2" s="264"/>
      <c r="E2" s="264"/>
      <c r="F2" s="264"/>
    </row>
    <row r="3" spans="2:13" s="63" customFormat="1">
      <c r="C3" s="264" t="s">
        <v>21</v>
      </c>
      <c r="D3" s="264"/>
      <c r="E3" s="264"/>
      <c r="F3" s="264"/>
    </row>
    <row r="4" spans="2:13" s="63" customFormat="1">
      <c r="B4" s="261"/>
      <c r="C4" s="261"/>
      <c r="D4" s="261"/>
      <c r="E4" s="261"/>
      <c r="F4" s="261"/>
    </row>
    <row r="5" spans="2:13" ht="66.75" customHeight="1">
      <c r="B5" s="263" t="s">
        <v>153</v>
      </c>
      <c r="C5" s="263"/>
      <c r="D5" s="263"/>
      <c r="E5" s="263"/>
      <c r="F5" s="263"/>
    </row>
    <row r="6" spans="2:13" ht="27" customHeight="1">
      <c r="B6" s="142"/>
      <c r="C6" s="142"/>
      <c r="D6" s="142"/>
      <c r="E6" s="142"/>
      <c r="F6" s="142" t="s">
        <v>96</v>
      </c>
    </row>
    <row r="7" spans="2:13" ht="23.25" customHeight="1">
      <c r="B7" s="266" t="s">
        <v>46</v>
      </c>
      <c r="C7" s="267"/>
      <c r="D7" s="267"/>
      <c r="E7" s="267"/>
      <c r="F7" s="268"/>
    </row>
    <row r="8" spans="2:13" ht="18" customHeight="1">
      <c r="B8" s="64" t="s">
        <v>65</v>
      </c>
      <c r="C8" s="65"/>
      <c r="D8" s="65"/>
      <c r="E8" s="278"/>
      <c r="F8" s="279"/>
    </row>
    <row r="9" spans="2:13" ht="10.15" customHeight="1">
      <c r="B9" s="66"/>
      <c r="C9" s="66"/>
      <c r="D9" s="275"/>
      <c r="E9" s="276"/>
      <c r="F9" s="277"/>
    </row>
    <row r="10" spans="2:13" ht="20.45" customHeight="1">
      <c r="B10" s="67" t="s">
        <v>66</v>
      </c>
      <c r="C10" s="67" t="s">
        <v>67</v>
      </c>
      <c r="D10" s="272"/>
      <c r="E10" s="273"/>
      <c r="F10" s="274"/>
      <c r="J10" s="269"/>
      <c r="K10" s="270"/>
      <c r="L10" s="270"/>
      <c r="M10" s="271"/>
    </row>
    <row r="11" spans="2:13" ht="16.149999999999999" customHeight="1">
      <c r="B11" s="68">
        <v>1139</v>
      </c>
      <c r="C11" s="69" t="s">
        <v>58</v>
      </c>
      <c r="D11" s="287"/>
      <c r="E11" s="288"/>
      <c r="F11" s="289"/>
    </row>
    <row r="12" spans="2:13" ht="15.6" customHeight="1">
      <c r="B12" s="70" t="s">
        <v>68</v>
      </c>
      <c r="C12" s="66"/>
      <c r="D12" s="275"/>
      <c r="E12" s="276"/>
      <c r="F12" s="277"/>
    </row>
    <row r="13" spans="2:13" ht="34.9" customHeight="1">
      <c r="B13" s="71" t="s">
        <v>69</v>
      </c>
      <c r="C13" s="139">
        <v>1139</v>
      </c>
      <c r="D13" s="269" t="s">
        <v>94</v>
      </c>
      <c r="E13" s="270"/>
      <c r="F13" s="271"/>
    </row>
    <row r="14" spans="2:13" ht="34.5" customHeight="1">
      <c r="B14" s="72" t="s">
        <v>70</v>
      </c>
      <c r="C14" s="73">
        <v>11001</v>
      </c>
      <c r="D14" s="111" t="s">
        <v>64</v>
      </c>
      <c r="E14" s="74" t="s">
        <v>63</v>
      </c>
      <c r="F14" s="74" t="s">
        <v>16</v>
      </c>
    </row>
    <row r="15" spans="2:13" ht="44.25" customHeight="1">
      <c r="B15" s="72" t="s">
        <v>71</v>
      </c>
      <c r="C15" s="75" t="s">
        <v>58</v>
      </c>
      <c r="D15" s="112"/>
      <c r="E15" s="113"/>
      <c r="F15" s="113"/>
    </row>
    <row r="16" spans="2:13" ht="71.25" customHeight="1">
      <c r="B16" s="72" t="s">
        <v>72</v>
      </c>
      <c r="C16" s="75" t="s">
        <v>73</v>
      </c>
      <c r="D16" s="111"/>
      <c r="E16" s="76"/>
      <c r="F16" s="76"/>
    </row>
    <row r="17" spans="2:6" ht="18.600000000000001" customHeight="1">
      <c r="B17" s="72" t="s">
        <v>74</v>
      </c>
      <c r="C17" s="77" t="s">
        <v>43</v>
      </c>
      <c r="D17" s="111"/>
      <c r="E17" s="76"/>
      <c r="F17" s="76"/>
    </row>
    <row r="18" spans="2:6" ht="31.9" customHeight="1">
      <c r="B18" s="78" t="s">
        <v>75</v>
      </c>
      <c r="C18" s="77" t="s">
        <v>46</v>
      </c>
      <c r="D18" s="112"/>
      <c r="E18" s="113"/>
      <c r="F18" s="113"/>
    </row>
    <row r="19" spans="2:6" ht="27.75" customHeight="1">
      <c r="B19" s="257" t="s">
        <v>76</v>
      </c>
      <c r="C19" s="258"/>
      <c r="D19" s="258"/>
      <c r="E19" s="258"/>
      <c r="F19" s="259"/>
    </row>
    <row r="20" spans="2:6" ht="20.25" customHeight="1">
      <c r="B20" s="265" t="s">
        <v>77</v>
      </c>
      <c r="C20" s="265"/>
      <c r="D20" s="117">
        <v>26322</v>
      </c>
      <c r="E20" s="117">
        <v>26322</v>
      </c>
      <c r="F20" s="126">
        <v>26322</v>
      </c>
    </row>
    <row r="21" spans="2:6" ht="20.45" customHeight="1">
      <c r="B21" s="67" t="s">
        <v>66</v>
      </c>
      <c r="C21" s="67" t="s">
        <v>67</v>
      </c>
      <c r="D21" s="272"/>
      <c r="E21" s="273"/>
      <c r="F21" s="274"/>
    </row>
    <row r="22" spans="2:6" ht="16.149999999999999" customHeight="1">
      <c r="B22" s="68">
        <v>1139</v>
      </c>
      <c r="C22" s="69" t="s">
        <v>58</v>
      </c>
      <c r="D22" s="287"/>
      <c r="E22" s="288"/>
      <c r="F22" s="289"/>
    </row>
    <row r="23" spans="2:6" ht="15.6" customHeight="1">
      <c r="B23" s="70" t="s">
        <v>68</v>
      </c>
      <c r="C23" s="66"/>
      <c r="D23" s="275"/>
      <c r="E23" s="276"/>
      <c r="F23" s="277"/>
    </row>
    <row r="24" spans="2:6" ht="41.25" customHeight="1">
      <c r="B24" s="71" t="s">
        <v>69</v>
      </c>
      <c r="C24" s="139">
        <v>1139</v>
      </c>
      <c r="D24" s="269" t="s">
        <v>121</v>
      </c>
      <c r="E24" s="270"/>
      <c r="F24" s="271"/>
    </row>
    <row r="25" spans="2:6" ht="36" customHeight="1">
      <c r="B25" s="72" t="s">
        <v>70</v>
      </c>
      <c r="C25" s="73">
        <v>11001</v>
      </c>
      <c r="D25" s="111" t="s">
        <v>64</v>
      </c>
      <c r="E25" s="74" t="s">
        <v>63</v>
      </c>
      <c r="F25" s="74" t="s">
        <v>16</v>
      </c>
    </row>
    <row r="26" spans="2:6" ht="38.25" customHeight="1">
      <c r="B26" s="72" t="s">
        <v>71</v>
      </c>
      <c r="C26" s="75" t="s">
        <v>58</v>
      </c>
      <c r="D26" s="111"/>
      <c r="E26" s="76"/>
      <c r="F26" s="76"/>
    </row>
    <row r="27" spans="2:6" ht="76.5" customHeight="1">
      <c r="B27" s="72" t="s">
        <v>72</v>
      </c>
      <c r="C27" s="75" t="s">
        <v>73</v>
      </c>
      <c r="D27" s="111"/>
      <c r="E27" s="76"/>
      <c r="F27" s="76"/>
    </row>
    <row r="28" spans="2:6" ht="18.600000000000001" customHeight="1">
      <c r="B28" s="72" t="s">
        <v>74</v>
      </c>
      <c r="C28" s="77" t="s">
        <v>43</v>
      </c>
      <c r="D28" s="111"/>
      <c r="E28" s="76"/>
      <c r="F28" s="76"/>
    </row>
    <row r="29" spans="2:6" ht="38.25" customHeight="1">
      <c r="B29" s="78" t="s">
        <v>75</v>
      </c>
      <c r="C29" s="77" t="s">
        <v>46</v>
      </c>
      <c r="D29" s="111"/>
      <c r="E29" s="79"/>
      <c r="F29" s="79"/>
    </row>
    <row r="30" spans="2:6" ht="16.899999999999999" customHeight="1">
      <c r="B30" s="257" t="s">
        <v>76</v>
      </c>
      <c r="C30" s="258"/>
      <c r="D30" s="258"/>
      <c r="E30" s="258"/>
      <c r="F30" s="259"/>
    </row>
    <row r="31" spans="2:6" ht="18" customHeight="1">
      <c r="B31" s="281" t="s">
        <v>77</v>
      </c>
      <c r="C31" s="282"/>
      <c r="D31" s="115">
        <v>-111813.7</v>
      </c>
      <c r="E31" s="115">
        <v>-111813.7</v>
      </c>
      <c r="F31" s="115">
        <v>-111813.7</v>
      </c>
    </row>
    <row r="32" spans="2:6" ht="19.899999999999999" customHeight="1">
      <c r="B32" s="262" t="s">
        <v>40</v>
      </c>
      <c r="C32" s="262"/>
      <c r="D32" s="262"/>
      <c r="E32" s="262"/>
      <c r="F32" s="262"/>
    </row>
    <row r="33" spans="2:6">
      <c r="B33" s="256" t="s">
        <v>29</v>
      </c>
      <c r="C33" s="256"/>
      <c r="D33" s="256"/>
      <c r="E33" s="256"/>
      <c r="F33" s="256"/>
    </row>
    <row r="34" spans="2:6" ht="10.15" customHeight="1">
      <c r="B34" s="257"/>
      <c r="C34" s="258"/>
      <c r="D34" s="258"/>
      <c r="E34" s="258"/>
      <c r="F34" s="259"/>
    </row>
    <row r="35" spans="2:6">
      <c r="B35" s="137" t="s">
        <v>30</v>
      </c>
      <c r="C35" s="256" t="s">
        <v>31</v>
      </c>
      <c r="D35" s="256"/>
      <c r="E35" s="256"/>
      <c r="F35" s="256"/>
    </row>
    <row r="36" spans="2:6">
      <c r="B36" s="138">
        <v>1115</v>
      </c>
      <c r="C36" s="280" t="s">
        <v>106</v>
      </c>
      <c r="D36" s="280"/>
      <c r="E36" s="280"/>
      <c r="F36" s="280"/>
    </row>
    <row r="37" spans="2:6">
      <c r="B37" s="257"/>
      <c r="C37" s="258"/>
      <c r="D37" s="258"/>
      <c r="E37" s="258"/>
      <c r="F37" s="259"/>
    </row>
    <row r="38" spans="2:6">
      <c r="B38" s="256" t="s">
        <v>32</v>
      </c>
      <c r="C38" s="256"/>
      <c r="D38" s="256"/>
      <c r="E38" s="256"/>
      <c r="F38" s="256"/>
    </row>
    <row r="39" spans="2:6">
      <c r="B39" s="257"/>
      <c r="C39" s="258"/>
      <c r="D39" s="258"/>
      <c r="E39" s="258"/>
      <c r="F39" s="259"/>
    </row>
    <row r="40" spans="2:6" ht="49.5" customHeight="1">
      <c r="B40" s="139" t="s">
        <v>33</v>
      </c>
      <c r="C40" s="138">
        <v>1115</v>
      </c>
      <c r="D40" s="269" t="s">
        <v>121</v>
      </c>
      <c r="E40" s="270"/>
      <c r="F40" s="271"/>
    </row>
    <row r="41" spans="2:6" ht="42" customHeight="1">
      <c r="B41" s="139" t="s">
        <v>34</v>
      </c>
      <c r="C41" s="138">
        <v>32001</v>
      </c>
      <c r="D41" s="111" t="s">
        <v>64</v>
      </c>
      <c r="E41" s="74" t="s">
        <v>63</v>
      </c>
      <c r="F41" s="74" t="s">
        <v>16</v>
      </c>
    </row>
    <row r="42" spans="2:6" ht="45" customHeight="1">
      <c r="B42" s="139" t="s">
        <v>35</v>
      </c>
      <c r="C42" s="138" t="s">
        <v>111</v>
      </c>
      <c r="D42" s="111"/>
      <c r="E42" s="138"/>
      <c r="F42" s="80"/>
    </row>
    <row r="43" spans="2:6" ht="93.75" customHeight="1">
      <c r="B43" s="139" t="s">
        <v>36</v>
      </c>
      <c r="C43" s="138" t="s">
        <v>120</v>
      </c>
      <c r="D43" s="111"/>
      <c r="E43" s="139"/>
      <c r="F43" s="80"/>
    </row>
    <row r="44" spans="2:6" ht="46.5" customHeight="1">
      <c r="B44" s="139" t="s">
        <v>37</v>
      </c>
      <c r="C44" s="139" t="s">
        <v>124</v>
      </c>
      <c r="D44" s="111"/>
      <c r="E44" s="138"/>
      <c r="F44" s="80"/>
    </row>
    <row r="45" spans="2:6" ht="51.75">
      <c r="B45" s="139" t="s">
        <v>127</v>
      </c>
      <c r="C45" s="81" t="s">
        <v>125</v>
      </c>
      <c r="D45" s="111"/>
      <c r="E45" s="81"/>
      <c r="F45" s="80"/>
    </row>
    <row r="46" spans="2:6">
      <c r="B46" s="257" t="s">
        <v>38</v>
      </c>
      <c r="C46" s="258"/>
      <c r="D46" s="258"/>
      <c r="E46" s="258"/>
      <c r="F46" s="259"/>
    </row>
    <row r="47" spans="2:6">
      <c r="B47" s="280" t="s">
        <v>122</v>
      </c>
      <c r="C47" s="280"/>
      <c r="D47" s="115">
        <v>-1</v>
      </c>
      <c r="E47" s="32">
        <v>-1</v>
      </c>
      <c r="F47" s="32">
        <v>-1</v>
      </c>
    </row>
    <row r="48" spans="2:6" ht="30" customHeight="1">
      <c r="B48" s="255" t="s">
        <v>39</v>
      </c>
      <c r="C48" s="255"/>
      <c r="D48" s="115">
        <v>-26322</v>
      </c>
      <c r="E48" s="32">
        <v>-26322</v>
      </c>
      <c r="F48" s="32">
        <v>-26322</v>
      </c>
    </row>
    <row r="49" spans="2:6" ht="19.899999999999999" customHeight="1">
      <c r="B49" s="262" t="s">
        <v>40</v>
      </c>
      <c r="C49" s="262"/>
      <c r="D49" s="262"/>
      <c r="E49" s="262"/>
      <c r="F49" s="262"/>
    </row>
    <row r="50" spans="2:6">
      <c r="B50" s="137" t="s">
        <v>30</v>
      </c>
      <c r="C50" s="256" t="s">
        <v>31</v>
      </c>
      <c r="D50" s="256"/>
      <c r="E50" s="256"/>
      <c r="F50" s="256"/>
    </row>
    <row r="51" spans="2:6">
      <c r="B51" s="138">
        <v>1115</v>
      </c>
      <c r="C51" s="283" t="s">
        <v>106</v>
      </c>
      <c r="D51" s="284"/>
      <c r="E51" s="284"/>
      <c r="F51" s="285"/>
    </row>
    <row r="52" spans="2:6">
      <c r="B52" s="257"/>
      <c r="C52" s="258"/>
      <c r="D52" s="258"/>
      <c r="E52" s="258"/>
      <c r="F52" s="259"/>
    </row>
    <row r="53" spans="2:6">
      <c r="B53" s="256" t="s">
        <v>32</v>
      </c>
      <c r="C53" s="256"/>
      <c r="D53" s="256"/>
      <c r="E53" s="256"/>
      <c r="F53" s="256"/>
    </row>
    <row r="54" spans="2:6">
      <c r="B54" s="257"/>
      <c r="C54" s="258"/>
      <c r="D54" s="258"/>
      <c r="E54" s="258"/>
      <c r="F54" s="259"/>
    </row>
    <row r="55" spans="2:6" ht="45" customHeight="1">
      <c r="B55" s="139" t="s">
        <v>33</v>
      </c>
      <c r="C55" s="138">
        <v>1115</v>
      </c>
      <c r="D55" s="269" t="s">
        <v>78</v>
      </c>
      <c r="E55" s="270"/>
      <c r="F55" s="271"/>
    </row>
    <row r="56" spans="2:6" ht="76.5" customHeight="1">
      <c r="B56" s="139" t="s">
        <v>34</v>
      </c>
      <c r="C56" s="138">
        <v>11005</v>
      </c>
      <c r="D56" s="116" t="s">
        <v>64</v>
      </c>
      <c r="E56" s="83" t="s">
        <v>63</v>
      </c>
      <c r="F56" s="83" t="s">
        <v>16</v>
      </c>
    </row>
    <row r="57" spans="2:6" ht="75.75" customHeight="1">
      <c r="B57" s="139" t="s">
        <v>35</v>
      </c>
      <c r="C57" s="125" t="s">
        <v>128</v>
      </c>
      <c r="D57" s="140"/>
      <c r="E57" s="138"/>
      <c r="F57" s="80"/>
    </row>
    <row r="58" spans="2:6" ht="95.25" customHeight="1">
      <c r="B58" s="139" t="s">
        <v>36</v>
      </c>
      <c r="C58" s="125" t="s">
        <v>120</v>
      </c>
      <c r="D58" s="140"/>
      <c r="E58" s="139"/>
      <c r="F58" s="80"/>
    </row>
    <row r="59" spans="2:6" ht="24" customHeight="1">
      <c r="B59" s="139" t="s">
        <v>37</v>
      </c>
      <c r="C59" s="131" t="s">
        <v>131</v>
      </c>
      <c r="D59" s="140"/>
      <c r="E59" s="138"/>
      <c r="F59" s="80"/>
    </row>
    <row r="60" spans="2:6" ht="51.75">
      <c r="B60" s="139" t="s">
        <v>127</v>
      </c>
      <c r="C60" s="81" t="s">
        <v>133</v>
      </c>
      <c r="D60" s="140"/>
      <c r="E60" s="81"/>
      <c r="F60" s="80"/>
    </row>
    <row r="61" spans="2:6">
      <c r="B61" s="286" t="s">
        <v>38</v>
      </c>
      <c r="C61" s="286"/>
      <c r="D61" s="140"/>
      <c r="E61" s="141"/>
      <c r="F61" s="80"/>
    </row>
    <row r="62" spans="2:6" ht="24" customHeight="1">
      <c r="B62" s="280" t="s">
        <v>122</v>
      </c>
      <c r="C62" s="280"/>
      <c r="D62" s="114">
        <v>6</v>
      </c>
      <c r="E62" s="118">
        <v>6</v>
      </c>
      <c r="F62" s="118">
        <v>6</v>
      </c>
    </row>
    <row r="63" spans="2:6">
      <c r="B63" s="255" t="s">
        <v>39</v>
      </c>
      <c r="C63" s="255"/>
      <c r="D63" s="115">
        <v>111813.7</v>
      </c>
      <c r="E63" s="32">
        <v>111813.7</v>
      </c>
      <c r="F63" s="32">
        <v>111813.7</v>
      </c>
    </row>
  </sheetData>
  <autoFilter ref="B1:B48"/>
  <mergeCells count="43">
    <mergeCell ref="J10:M10"/>
    <mergeCell ref="D11:F11"/>
    <mergeCell ref="D12:F12"/>
    <mergeCell ref="B19:F19"/>
    <mergeCell ref="B38:F38"/>
    <mergeCell ref="B34:F34"/>
    <mergeCell ref="B37:F37"/>
    <mergeCell ref="B33:F33"/>
    <mergeCell ref="C35:F35"/>
    <mergeCell ref="C36:F36"/>
    <mergeCell ref="D22:F22"/>
    <mergeCell ref="D23:F23"/>
    <mergeCell ref="B39:F39"/>
    <mergeCell ref="D21:F21"/>
    <mergeCell ref="B62:C62"/>
    <mergeCell ref="B49:F49"/>
    <mergeCell ref="D40:F40"/>
    <mergeCell ref="B46:F46"/>
    <mergeCell ref="B48:C48"/>
    <mergeCell ref="B47:C47"/>
    <mergeCell ref="D24:F24"/>
    <mergeCell ref="B30:F30"/>
    <mergeCell ref="B31:C31"/>
    <mergeCell ref="C51:F51"/>
    <mergeCell ref="D55:F55"/>
    <mergeCell ref="B61:C61"/>
    <mergeCell ref="C1:F1"/>
    <mergeCell ref="B4:F4"/>
    <mergeCell ref="B32:F32"/>
    <mergeCell ref="B5:F5"/>
    <mergeCell ref="C2:F2"/>
    <mergeCell ref="C3:F3"/>
    <mergeCell ref="B20:C20"/>
    <mergeCell ref="B7:F7"/>
    <mergeCell ref="D13:F13"/>
    <mergeCell ref="D10:F10"/>
    <mergeCell ref="D9:F9"/>
    <mergeCell ref="E8:F8"/>
    <mergeCell ref="B63:C63"/>
    <mergeCell ref="C50:F50"/>
    <mergeCell ref="B52:F52"/>
    <mergeCell ref="B53:F53"/>
    <mergeCell ref="B54:F54"/>
  </mergeCells>
  <pageMargins left="0.7" right="0.7" top="0.75" bottom="0.75" header="0.3" footer="0.3"/>
  <pageSetup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F62"/>
  <sheetViews>
    <sheetView zoomScaleNormal="100" workbookViewId="0">
      <selection activeCell="C1" sqref="C1:F1"/>
    </sheetView>
  </sheetViews>
  <sheetFormatPr defaultColWidth="9.140625" defaultRowHeight="17.25"/>
  <cols>
    <col min="1" max="1" width="9.140625" style="62"/>
    <col min="2" max="2" width="28.5703125" style="62" customWidth="1"/>
    <col min="3" max="3" width="68.42578125" style="62" customWidth="1"/>
    <col min="4" max="4" width="16.42578125" style="62" customWidth="1"/>
    <col min="5" max="5" width="17.28515625" style="62" customWidth="1"/>
    <col min="6" max="6" width="16.140625" style="119" customWidth="1"/>
    <col min="7" max="16384" width="9.140625" style="62"/>
  </cols>
  <sheetData>
    <row r="1" spans="2:6">
      <c r="C1" s="260" t="s">
        <v>91</v>
      </c>
      <c r="D1" s="260"/>
      <c r="E1" s="260"/>
      <c r="F1" s="260"/>
    </row>
    <row r="2" spans="2:6" s="63" customFormat="1">
      <c r="C2" s="264" t="s">
        <v>52</v>
      </c>
      <c r="D2" s="264"/>
      <c r="E2" s="264"/>
      <c r="F2" s="264"/>
    </row>
    <row r="3" spans="2:6" s="63" customFormat="1">
      <c r="C3" s="264" t="s">
        <v>21</v>
      </c>
      <c r="D3" s="264"/>
      <c r="E3" s="264"/>
      <c r="F3" s="264"/>
    </row>
    <row r="4" spans="2:6" s="63" customFormat="1">
      <c r="B4" s="261"/>
      <c r="C4" s="261"/>
      <c r="D4" s="261"/>
      <c r="E4" s="261"/>
      <c r="F4" s="261"/>
    </row>
    <row r="5" spans="2:6" ht="66.75" customHeight="1">
      <c r="B5" s="261" t="s">
        <v>130</v>
      </c>
      <c r="C5" s="261"/>
      <c r="D5" s="261"/>
      <c r="E5" s="261"/>
      <c r="F5" s="261"/>
    </row>
    <row r="6" spans="2:6" ht="27.75" customHeight="1">
      <c r="B6" s="110"/>
      <c r="C6" s="110"/>
      <c r="D6" s="110"/>
      <c r="E6" s="110"/>
      <c r="F6" s="110" t="s">
        <v>96</v>
      </c>
    </row>
    <row r="7" spans="2:6" ht="23.25" customHeight="1">
      <c r="B7" s="266" t="s">
        <v>46</v>
      </c>
      <c r="C7" s="267"/>
      <c r="D7" s="267"/>
      <c r="E7" s="267"/>
      <c r="F7" s="268"/>
    </row>
    <row r="8" spans="2:6" ht="21" customHeight="1">
      <c r="B8" s="64" t="s">
        <v>65</v>
      </c>
      <c r="C8" s="65"/>
      <c r="D8" s="65"/>
      <c r="E8" s="278"/>
      <c r="F8" s="279"/>
    </row>
    <row r="9" spans="2:6" ht="21" customHeight="1">
      <c r="B9" s="66"/>
      <c r="C9" s="66"/>
      <c r="D9" s="275"/>
      <c r="E9" s="276"/>
      <c r="F9" s="277"/>
    </row>
    <row r="10" spans="2:6" ht="20.45" customHeight="1">
      <c r="B10" s="67" t="s">
        <v>66</v>
      </c>
      <c r="C10" s="67" t="s">
        <v>67</v>
      </c>
      <c r="D10" s="272"/>
      <c r="E10" s="273"/>
      <c r="F10" s="274"/>
    </row>
    <row r="11" spans="2:6" ht="16.149999999999999" customHeight="1">
      <c r="B11" s="68">
        <v>1139</v>
      </c>
      <c r="C11" s="69" t="s">
        <v>58</v>
      </c>
      <c r="D11" s="287"/>
      <c r="E11" s="288"/>
      <c r="F11" s="289"/>
    </row>
    <row r="12" spans="2:6" ht="15.6" customHeight="1">
      <c r="B12" s="70" t="s">
        <v>68</v>
      </c>
      <c r="C12" s="66"/>
      <c r="D12" s="275"/>
      <c r="E12" s="276"/>
      <c r="F12" s="277"/>
    </row>
    <row r="13" spans="2:6" ht="40.5" customHeight="1">
      <c r="B13" s="71" t="s">
        <v>69</v>
      </c>
      <c r="C13" s="109">
        <v>1139</v>
      </c>
      <c r="D13" s="269" t="s">
        <v>94</v>
      </c>
      <c r="E13" s="270"/>
      <c r="F13" s="271"/>
    </row>
    <row r="14" spans="2:6" ht="39" customHeight="1">
      <c r="B14" s="72" t="s">
        <v>70</v>
      </c>
      <c r="C14" s="73">
        <v>11001</v>
      </c>
      <c r="D14" s="111" t="s">
        <v>64</v>
      </c>
      <c r="E14" s="74" t="s">
        <v>63</v>
      </c>
      <c r="F14" s="74" t="s">
        <v>16</v>
      </c>
    </row>
    <row r="15" spans="2:6" ht="34.5" customHeight="1">
      <c r="B15" s="72" t="s">
        <v>71</v>
      </c>
      <c r="C15" s="75" t="s">
        <v>58</v>
      </c>
      <c r="D15" s="111"/>
      <c r="E15" s="76"/>
      <c r="F15" s="76"/>
    </row>
    <row r="16" spans="2:6" ht="71.25" customHeight="1">
      <c r="B16" s="72" t="s">
        <v>72</v>
      </c>
      <c r="C16" s="75" t="s">
        <v>73</v>
      </c>
      <c r="D16" s="111"/>
      <c r="E16" s="76"/>
      <c r="F16" s="76"/>
    </row>
    <row r="17" spans="2:6" ht="18.600000000000001" customHeight="1">
      <c r="B17" s="72" t="s">
        <v>74</v>
      </c>
      <c r="C17" s="77" t="s">
        <v>43</v>
      </c>
      <c r="D17" s="111"/>
      <c r="E17" s="76"/>
      <c r="F17" s="76"/>
    </row>
    <row r="18" spans="2:6" ht="50.25" customHeight="1">
      <c r="B18" s="78" t="s">
        <v>75</v>
      </c>
      <c r="C18" s="77" t="s">
        <v>46</v>
      </c>
      <c r="D18" s="111"/>
      <c r="E18" s="76"/>
      <c r="F18" s="76"/>
    </row>
    <row r="19" spans="2:6" ht="16.899999999999999" customHeight="1">
      <c r="B19" s="257" t="s">
        <v>76</v>
      </c>
      <c r="C19" s="258"/>
      <c r="D19" s="258"/>
      <c r="E19" s="258"/>
      <c r="F19" s="259"/>
    </row>
    <row r="20" spans="2:6" ht="18" customHeight="1">
      <c r="B20" s="265" t="s">
        <v>77</v>
      </c>
      <c r="C20" s="265"/>
      <c r="D20" s="117">
        <v>26322</v>
      </c>
      <c r="E20" s="117">
        <v>26322</v>
      </c>
      <c r="F20" s="117">
        <v>26322</v>
      </c>
    </row>
    <row r="21" spans="2:6" ht="20.45" customHeight="1">
      <c r="B21" s="67" t="s">
        <v>66</v>
      </c>
      <c r="C21" s="67" t="s">
        <v>67</v>
      </c>
      <c r="D21" s="272"/>
      <c r="E21" s="273"/>
      <c r="F21" s="274"/>
    </row>
    <row r="22" spans="2:6" ht="16.149999999999999" customHeight="1">
      <c r="B22" s="68">
        <v>1139</v>
      </c>
      <c r="C22" s="69" t="s">
        <v>58</v>
      </c>
      <c r="D22" s="287"/>
      <c r="E22" s="288"/>
      <c r="F22" s="289"/>
    </row>
    <row r="23" spans="2:6" ht="15.6" customHeight="1">
      <c r="B23" s="70" t="s">
        <v>68</v>
      </c>
      <c r="C23" s="66"/>
      <c r="D23" s="275"/>
      <c r="E23" s="276"/>
      <c r="F23" s="277"/>
    </row>
    <row r="24" spans="2:6" ht="34.9" customHeight="1">
      <c r="B24" s="71" t="s">
        <v>69</v>
      </c>
      <c r="C24" s="109">
        <v>1139</v>
      </c>
      <c r="D24" s="269" t="s">
        <v>79</v>
      </c>
      <c r="E24" s="270"/>
      <c r="F24" s="271"/>
    </row>
    <row r="25" spans="2:6" ht="36.75" customHeight="1">
      <c r="B25" s="72" t="s">
        <v>70</v>
      </c>
      <c r="C25" s="73">
        <v>11001</v>
      </c>
      <c r="D25" s="111" t="s">
        <v>64</v>
      </c>
      <c r="E25" s="74" t="s">
        <v>63</v>
      </c>
      <c r="F25" s="74" t="s">
        <v>16</v>
      </c>
    </row>
    <row r="26" spans="2:6" ht="30" customHeight="1">
      <c r="B26" s="72" t="s">
        <v>71</v>
      </c>
      <c r="C26" s="75" t="s">
        <v>58</v>
      </c>
      <c r="D26" s="111"/>
      <c r="E26" s="76"/>
      <c r="F26" s="76"/>
    </row>
    <row r="27" spans="2:6" ht="78" customHeight="1">
      <c r="B27" s="72" t="s">
        <v>72</v>
      </c>
      <c r="C27" s="75" t="s">
        <v>73</v>
      </c>
      <c r="D27" s="111"/>
      <c r="E27" s="76"/>
      <c r="F27" s="76"/>
    </row>
    <row r="28" spans="2:6" ht="18.600000000000001" customHeight="1">
      <c r="B28" s="72" t="s">
        <v>74</v>
      </c>
      <c r="C28" s="77" t="s">
        <v>43</v>
      </c>
      <c r="D28" s="111"/>
      <c r="E28" s="76"/>
      <c r="F28" s="76"/>
    </row>
    <row r="29" spans="2:6" ht="31.9" customHeight="1">
      <c r="B29" s="78" t="s">
        <v>75</v>
      </c>
      <c r="C29" s="77" t="s">
        <v>46</v>
      </c>
      <c r="D29" s="111"/>
      <c r="E29" s="79"/>
      <c r="F29" s="79"/>
    </row>
    <row r="30" spans="2:6" ht="16.899999999999999" customHeight="1">
      <c r="B30" s="257" t="s">
        <v>76</v>
      </c>
      <c r="C30" s="258"/>
      <c r="D30" s="258"/>
      <c r="E30" s="258"/>
      <c r="F30" s="259"/>
    </row>
    <row r="31" spans="2:6" ht="18" customHeight="1">
      <c r="B31" s="265" t="s">
        <v>77</v>
      </c>
      <c r="C31" s="265"/>
      <c r="D31" s="115">
        <v>-111813.7</v>
      </c>
      <c r="E31" s="115">
        <v>-111813.7</v>
      </c>
      <c r="F31" s="127">
        <v>-111813.7</v>
      </c>
    </row>
    <row r="32" spans="2:6" ht="19.899999999999999" customHeight="1">
      <c r="B32" s="262" t="s">
        <v>40</v>
      </c>
      <c r="C32" s="262"/>
      <c r="D32" s="262"/>
      <c r="E32" s="262"/>
      <c r="F32" s="262"/>
    </row>
    <row r="33" spans="2:6">
      <c r="B33" s="256" t="s">
        <v>29</v>
      </c>
      <c r="C33" s="256"/>
      <c r="D33" s="256"/>
      <c r="E33" s="256"/>
      <c r="F33" s="256"/>
    </row>
    <row r="34" spans="2:6" ht="10.15" customHeight="1">
      <c r="B34" s="257"/>
      <c r="C34" s="258"/>
      <c r="D34" s="258"/>
      <c r="E34" s="258"/>
      <c r="F34" s="259"/>
    </row>
    <row r="35" spans="2:6">
      <c r="B35" s="107" t="s">
        <v>30</v>
      </c>
      <c r="C35" s="256" t="s">
        <v>31</v>
      </c>
      <c r="D35" s="256"/>
      <c r="E35" s="256"/>
      <c r="F35" s="256"/>
    </row>
    <row r="36" spans="2:6">
      <c r="B36" s="108">
        <v>1115</v>
      </c>
      <c r="C36" s="280" t="s">
        <v>106</v>
      </c>
      <c r="D36" s="280"/>
      <c r="E36" s="280"/>
      <c r="F36" s="280"/>
    </row>
    <row r="37" spans="2:6">
      <c r="B37" s="257"/>
      <c r="C37" s="258"/>
      <c r="D37" s="258"/>
      <c r="E37" s="258"/>
      <c r="F37" s="259"/>
    </row>
    <row r="38" spans="2:6">
      <c r="B38" s="256" t="s">
        <v>32</v>
      </c>
      <c r="C38" s="256"/>
      <c r="D38" s="256"/>
      <c r="E38" s="256"/>
      <c r="F38" s="256"/>
    </row>
    <row r="39" spans="2:6">
      <c r="B39" s="257"/>
      <c r="C39" s="258"/>
      <c r="D39" s="258"/>
      <c r="E39" s="258"/>
      <c r="F39" s="259"/>
    </row>
    <row r="40" spans="2:6" ht="37.5" customHeight="1">
      <c r="B40" s="139" t="s">
        <v>33</v>
      </c>
      <c r="C40" s="138">
        <v>1115</v>
      </c>
      <c r="D40" s="269" t="s">
        <v>79</v>
      </c>
      <c r="E40" s="270"/>
      <c r="F40" s="271"/>
    </row>
    <row r="41" spans="2:6" ht="45.75" customHeight="1">
      <c r="B41" s="139" t="s">
        <v>34</v>
      </c>
      <c r="C41" s="138">
        <v>32001</v>
      </c>
      <c r="D41" s="111" t="s">
        <v>64</v>
      </c>
      <c r="E41" s="74" t="s">
        <v>63</v>
      </c>
      <c r="F41" s="74" t="s">
        <v>16</v>
      </c>
    </row>
    <row r="42" spans="2:6" ht="45" customHeight="1">
      <c r="B42" s="139" t="s">
        <v>35</v>
      </c>
      <c r="C42" s="138" t="s">
        <v>111</v>
      </c>
      <c r="D42" s="111"/>
      <c r="E42" s="138"/>
      <c r="F42" s="80"/>
    </row>
    <row r="43" spans="2:6" ht="93" customHeight="1">
      <c r="B43" s="139" t="s">
        <v>36</v>
      </c>
      <c r="C43" s="138" t="s">
        <v>123</v>
      </c>
      <c r="D43" s="111"/>
      <c r="E43" s="139"/>
      <c r="F43" s="80"/>
    </row>
    <row r="44" spans="2:6" ht="51.75">
      <c r="B44" s="139" t="s">
        <v>37</v>
      </c>
      <c r="C44" s="139" t="s">
        <v>124</v>
      </c>
      <c r="D44" s="111"/>
      <c r="E44" s="138"/>
      <c r="F44" s="80"/>
    </row>
    <row r="45" spans="2:6" ht="56.25" customHeight="1">
      <c r="B45" s="139" t="s">
        <v>127</v>
      </c>
      <c r="C45" s="81" t="s">
        <v>125</v>
      </c>
      <c r="D45" s="111"/>
      <c r="E45" s="81"/>
      <c r="F45" s="80"/>
    </row>
    <row r="46" spans="2:6">
      <c r="B46" s="257" t="s">
        <v>38</v>
      </c>
      <c r="C46" s="258"/>
      <c r="D46" s="258"/>
      <c r="E46" s="258"/>
      <c r="F46" s="259"/>
    </row>
    <row r="47" spans="2:6">
      <c r="B47" s="280" t="s">
        <v>126</v>
      </c>
      <c r="C47" s="280"/>
      <c r="D47" s="120">
        <v>-1</v>
      </c>
      <c r="E47" s="82">
        <v>-1</v>
      </c>
      <c r="F47" s="82">
        <v>-1</v>
      </c>
    </row>
    <row r="48" spans="2:6">
      <c r="B48" s="255" t="s">
        <v>39</v>
      </c>
      <c r="C48" s="255"/>
      <c r="D48" s="115">
        <v>-26322</v>
      </c>
      <c r="E48" s="32">
        <v>-26322</v>
      </c>
      <c r="F48" s="32">
        <v>-26322</v>
      </c>
    </row>
    <row r="49" spans="2:6" ht="19.899999999999999" customHeight="1">
      <c r="B49" s="262" t="s">
        <v>40</v>
      </c>
      <c r="C49" s="262"/>
      <c r="D49" s="262"/>
      <c r="E49" s="262"/>
      <c r="F49" s="262"/>
    </row>
    <row r="50" spans="2:6">
      <c r="B50" s="256" t="s">
        <v>29</v>
      </c>
      <c r="C50" s="256"/>
      <c r="D50" s="256"/>
      <c r="E50" s="256"/>
      <c r="F50" s="256"/>
    </row>
    <row r="51" spans="2:6" ht="29.25" customHeight="1">
      <c r="B51" s="137" t="s">
        <v>30</v>
      </c>
      <c r="C51" s="256" t="s">
        <v>31</v>
      </c>
      <c r="D51" s="256"/>
      <c r="E51" s="256"/>
      <c r="F51" s="256"/>
    </row>
    <row r="52" spans="2:6" ht="29.25" customHeight="1">
      <c r="B52" s="138">
        <v>1115</v>
      </c>
      <c r="C52" s="283" t="s">
        <v>106</v>
      </c>
      <c r="D52" s="284"/>
      <c r="E52" s="284"/>
      <c r="F52" s="285"/>
    </row>
    <row r="53" spans="2:6" ht="29.25" customHeight="1">
      <c r="B53" s="256" t="s">
        <v>32</v>
      </c>
      <c r="C53" s="256"/>
      <c r="D53" s="256"/>
      <c r="E53" s="256"/>
      <c r="F53" s="256"/>
    </row>
    <row r="54" spans="2:6" ht="40.5" customHeight="1">
      <c r="B54" s="139" t="s">
        <v>33</v>
      </c>
      <c r="C54" s="138">
        <v>1115</v>
      </c>
      <c r="D54" s="269" t="s">
        <v>94</v>
      </c>
      <c r="E54" s="270"/>
      <c r="F54" s="271"/>
    </row>
    <row r="55" spans="2:6" ht="44.25" customHeight="1">
      <c r="B55" s="139" t="s">
        <v>34</v>
      </c>
      <c r="C55" s="138">
        <v>11005</v>
      </c>
      <c r="D55" s="116" t="s">
        <v>64</v>
      </c>
      <c r="E55" s="83" t="s">
        <v>63</v>
      </c>
      <c r="F55" s="83" t="s">
        <v>16</v>
      </c>
    </row>
    <row r="56" spans="2:6" ht="78" customHeight="1">
      <c r="B56" s="139" t="s">
        <v>35</v>
      </c>
      <c r="C56" s="125" t="s">
        <v>128</v>
      </c>
      <c r="D56" s="140"/>
      <c r="E56" s="138"/>
      <c r="F56" s="80"/>
    </row>
    <row r="57" spans="2:6" ht="92.25" customHeight="1">
      <c r="B57" s="139" t="s">
        <v>36</v>
      </c>
      <c r="C57" s="125" t="s">
        <v>120</v>
      </c>
      <c r="D57" s="140"/>
      <c r="E57" s="139"/>
      <c r="F57" s="80"/>
    </row>
    <row r="58" spans="2:6" ht="29.25" customHeight="1">
      <c r="B58" s="139" t="s">
        <v>37</v>
      </c>
      <c r="C58" s="132" t="s">
        <v>132</v>
      </c>
      <c r="D58" s="140"/>
      <c r="E58" s="138"/>
      <c r="F58" s="80"/>
    </row>
    <row r="59" spans="2:6" ht="57.75" customHeight="1">
      <c r="B59" s="139" t="s">
        <v>127</v>
      </c>
      <c r="C59" s="81" t="s">
        <v>133</v>
      </c>
      <c r="D59" s="140"/>
      <c r="E59" s="81"/>
      <c r="F59" s="80"/>
    </row>
    <row r="60" spans="2:6" ht="29.25" customHeight="1">
      <c r="B60" s="286" t="s">
        <v>38</v>
      </c>
      <c r="C60" s="286"/>
      <c r="D60" s="140"/>
      <c r="E60" s="141"/>
      <c r="F60" s="80"/>
    </row>
    <row r="61" spans="2:6" ht="29.25" customHeight="1">
      <c r="B61" s="280" t="s">
        <v>122</v>
      </c>
      <c r="C61" s="280"/>
      <c r="D61" s="114">
        <v>6</v>
      </c>
      <c r="E61" s="118">
        <v>6</v>
      </c>
      <c r="F61" s="118">
        <v>6</v>
      </c>
    </row>
    <row r="62" spans="2:6" ht="29.25" customHeight="1">
      <c r="B62" s="255" t="s">
        <v>39</v>
      </c>
      <c r="C62" s="255"/>
      <c r="D62" s="115">
        <v>111813.7</v>
      </c>
      <c r="E62" s="32">
        <v>111813.7</v>
      </c>
      <c r="F62" s="32">
        <v>111813.7</v>
      </c>
    </row>
  </sheetData>
  <autoFilter ref="B1:B48"/>
  <mergeCells count="41">
    <mergeCell ref="B62:C62"/>
    <mergeCell ref="B49:F49"/>
    <mergeCell ref="B50:F50"/>
    <mergeCell ref="B61:C61"/>
    <mergeCell ref="C51:F51"/>
    <mergeCell ref="B53:F53"/>
    <mergeCell ref="C52:F52"/>
    <mergeCell ref="D54:F54"/>
    <mergeCell ref="B47:C47"/>
    <mergeCell ref="B48:C48"/>
    <mergeCell ref="B46:F46"/>
    <mergeCell ref="B60:C60"/>
    <mergeCell ref="D23:F23"/>
    <mergeCell ref="D40:F40"/>
    <mergeCell ref="D24:F24"/>
    <mergeCell ref="C35:F35"/>
    <mergeCell ref="C36:F36"/>
    <mergeCell ref="B37:F37"/>
    <mergeCell ref="B38:F38"/>
    <mergeCell ref="B39:F39"/>
    <mergeCell ref="B30:F30"/>
    <mergeCell ref="B31:C31"/>
    <mergeCell ref="B32:F32"/>
    <mergeCell ref="B33:F33"/>
    <mergeCell ref="B34:F34"/>
    <mergeCell ref="E8:F8"/>
    <mergeCell ref="D9:F9"/>
    <mergeCell ref="D10:F10"/>
    <mergeCell ref="D11:F11"/>
    <mergeCell ref="D12:F12"/>
    <mergeCell ref="D13:F13"/>
    <mergeCell ref="B19:F19"/>
    <mergeCell ref="B20:C20"/>
    <mergeCell ref="D21:F21"/>
    <mergeCell ref="D22:F22"/>
    <mergeCell ref="B7:F7"/>
    <mergeCell ref="C1:F1"/>
    <mergeCell ref="C2:F2"/>
    <mergeCell ref="C3:F3"/>
    <mergeCell ref="B4:F4"/>
    <mergeCell ref="B5:F5"/>
  </mergeCells>
  <pageMargins left="0.7" right="0.7" top="0.75" bottom="0.75" header="0.3" footer="0.3"/>
  <pageSetup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0"/>
  <sheetViews>
    <sheetView workbookViewId="0">
      <selection sqref="A1:I1"/>
    </sheetView>
  </sheetViews>
  <sheetFormatPr defaultRowHeight="17.25"/>
  <cols>
    <col min="1" max="1" width="9.42578125" style="144" customWidth="1"/>
    <col min="2" max="2" width="9.140625" style="144" customWidth="1"/>
    <col min="3" max="3" width="8" style="144" customWidth="1"/>
    <col min="4" max="4" width="10.42578125" style="144" customWidth="1"/>
    <col min="5" max="5" width="14.42578125" style="144" customWidth="1"/>
    <col min="6" max="6" width="62.140625" style="144" customWidth="1"/>
    <col min="7" max="7" width="17.5703125" style="144" customWidth="1"/>
    <col min="8" max="9" width="15.85546875" style="144" customWidth="1"/>
    <col min="10" max="10" width="9.140625" style="144"/>
    <col min="11" max="11" width="49.85546875" style="144" customWidth="1"/>
    <col min="12" max="12" width="14.42578125" style="144" customWidth="1"/>
    <col min="13" max="255" width="9.140625" style="144"/>
    <col min="256" max="256" width="9.42578125" style="144" customWidth="1"/>
    <col min="257" max="257" width="9.140625" style="144" customWidth="1"/>
    <col min="258" max="258" width="8" style="144" customWidth="1"/>
    <col min="259" max="259" width="10.42578125" style="144" customWidth="1"/>
    <col min="260" max="260" width="14.42578125" style="144" customWidth="1"/>
    <col min="261" max="261" width="62.140625" style="144" customWidth="1"/>
    <col min="262" max="262" width="15.85546875" style="144" customWidth="1"/>
    <col min="263" max="263" width="14.140625" style="144" customWidth="1"/>
    <col min="264" max="264" width="15.85546875" style="144" customWidth="1"/>
    <col min="265" max="265" width="15.28515625" style="144" customWidth="1"/>
    <col min="266" max="266" width="9.140625" style="144"/>
    <col min="267" max="267" width="49.85546875" style="144" customWidth="1"/>
    <col min="268" max="268" width="14.42578125" style="144" customWidth="1"/>
    <col min="269" max="511" width="9.140625" style="144"/>
    <col min="512" max="512" width="9.42578125" style="144" customWidth="1"/>
    <col min="513" max="513" width="9.140625" style="144" customWidth="1"/>
    <col min="514" max="514" width="8" style="144" customWidth="1"/>
    <col min="515" max="515" width="10.42578125" style="144" customWidth="1"/>
    <col min="516" max="516" width="14.42578125" style="144" customWidth="1"/>
    <col min="517" max="517" width="62.140625" style="144" customWidth="1"/>
    <col min="518" max="518" width="15.85546875" style="144" customWidth="1"/>
    <col min="519" max="519" width="14.140625" style="144" customWidth="1"/>
    <col min="520" max="520" width="15.85546875" style="144" customWidth="1"/>
    <col min="521" max="521" width="15.28515625" style="144" customWidth="1"/>
    <col min="522" max="522" width="9.140625" style="144"/>
    <col min="523" max="523" width="49.85546875" style="144" customWidth="1"/>
    <col min="524" max="524" width="14.42578125" style="144" customWidth="1"/>
    <col min="525" max="767" width="9.140625" style="144"/>
    <col min="768" max="768" width="9.42578125" style="144" customWidth="1"/>
    <col min="769" max="769" width="9.140625" style="144" customWidth="1"/>
    <col min="770" max="770" width="8" style="144" customWidth="1"/>
    <col min="771" max="771" width="10.42578125" style="144" customWidth="1"/>
    <col min="772" max="772" width="14.42578125" style="144" customWidth="1"/>
    <col min="773" max="773" width="62.140625" style="144" customWidth="1"/>
    <col min="774" max="774" width="15.85546875" style="144" customWidth="1"/>
    <col min="775" max="775" width="14.140625" style="144" customWidth="1"/>
    <col min="776" max="776" width="15.85546875" style="144" customWidth="1"/>
    <col min="777" max="777" width="15.28515625" style="144" customWidth="1"/>
    <col min="778" max="778" width="9.140625" style="144"/>
    <col min="779" max="779" width="49.85546875" style="144" customWidth="1"/>
    <col min="780" max="780" width="14.42578125" style="144" customWidth="1"/>
    <col min="781" max="1023" width="9.140625" style="144"/>
    <col min="1024" max="1024" width="9.42578125" style="144" customWidth="1"/>
    <col min="1025" max="1025" width="9.140625" style="144" customWidth="1"/>
    <col min="1026" max="1026" width="8" style="144" customWidth="1"/>
    <col min="1027" max="1027" width="10.42578125" style="144" customWidth="1"/>
    <col min="1028" max="1028" width="14.42578125" style="144" customWidth="1"/>
    <col min="1029" max="1029" width="62.140625" style="144" customWidth="1"/>
    <col min="1030" max="1030" width="15.85546875" style="144" customWidth="1"/>
    <col min="1031" max="1031" width="14.140625" style="144" customWidth="1"/>
    <col min="1032" max="1032" width="15.85546875" style="144" customWidth="1"/>
    <col min="1033" max="1033" width="15.28515625" style="144" customWidth="1"/>
    <col min="1034" max="1034" width="9.140625" style="144"/>
    <col min="1035" max="1035" width="49.85546875" style="144" customWidth="1"/>
    <col min="1036" max="1036" width="14.42578125" style="144" customWidth="1"/>
    <col min="1037" max="1279" width="9.140625" style="144"/>
    <col min="1280" max="1280" width="9.42578125" style="144" customWidth="1"/>
    <col min="1281" max="1281" width="9.140625" style="144" customWidth="1"/>
    <col min="1282" max="1282" width="8" style="144" customWidth="1"/>
    <col min="1283" max="1283" width="10.42578125" style="144" customWidth="1"/>
    <col min="1284" max="1284" width="14.42578125" style="144" customWidth="1"/>
    <col min="1285" max="1285" width="62.140625" style="144" customWidth="1"/>
    <col min="1286" max="1286" width="15.85546875" style="144" customWidth="1"/>
    <col min="1287" max="1287" width="14.140625" style="144" customWidth="1"/>
    <col min="1288" max="1288" width="15.85546875" style="144" customWidth="1"/>
    <col min="1289" max="1289" width="15.28515625" style="144" customWidth="1"/>
    <col min="1290" max="1290" width="9.140625" style="144"/>
    <col min="1291" max="1291" width="49.85546875" style="144" customWidth="1"/>
    <col min="1292" max="1292" width="14.42578125" style="144" customWidth="1"/>
    <col min="1293" max="1535" width="9.140625" style="144"/>
    <col min="1536" max="1536" width="9.42578125" style="144" customWidth="1"/>
    <col min="1537" max="1537" width="9.140625" style="144" customWidth="1"/>
    <col min="1538" max="1538" width="8" style="144" customWidth="1"/>
    <col min="1539" max="1539" width="10.42578125" style="144" customWidth="1"/>
    <col min="1540" max="1540" width="14.42578125" style="144" customWidth="1"/>
    <col min="1541" max="1541" width="62.140625" style="144" customWidth="1"/>
    <col min="1542" max="1542" width="15.85546875" style="144" customWidth="1"/>
    <col min="1543" max="1543" width="14.140625" style="144" customWidth="1"/>
    <col min="1544" max="1544" width="15.85546875" style="144" customWidth="1"/>
    <col min="1545" max="1545" width="15.28515625" style="144" customWidth="1"/>
    <col min="1546" max="1546" width="9.140625" style="144"/>
    <col min="1547" max="1547" width="49.85546875" style="144" customWidth="1"/>
    <col min="1548" max="1548" width="14.42578125" style="144" customWidth="1"/>
    <col min="1549" max="1791" width="9.140625" style="144"/>
    <col min="1792" max="1792" width="9.42578125" style="144" customWidth="1"/>
    <col min="1793" max="1793" width="9.140625" style="144" customWidth="1"/>
    <col min="1794" max="1794" width="8" style="144" customWidth="1"/>
    <col min="1795" max="1795" width="10.42578125" style="144" customWidth="1"/>
    <col min="1796" max="1796" width="14.42578125" style="144" customWidth="1"/>
    <col min="1797" max="1797" width="62.140625" style="144" customWidth="1"/>
    <col min="1798" max="1798" width="15.85546875" style="144" customWidth="1"/>
    <col min="1799" max="1799" width="14.140625" style="144" customWidth="1"/>
    <col min="1800" max="1800" width="15.85546875" style="144" customWidth="1"/>
    <col min="1801" max="1801" width="15.28515625" style="144" customWidth="1"/>
    <col min="1802" max="1802" width="9.140625" style="144"/>
    <col min="1803" max="1803" width="49.85546875" style="144" customWidth="1"/>
    <col min="1804" max="1804" width="14.42578125" style="144" customWidth="1"/>
    <col min="1805" max="2047" width="9.140625" style="144"/>
    <col min="2048" max="2048" width="9.42578125" style="144" customWidth="1"/>
    <col min="2049" max="2049" width="9.140625" style="144" customWidth="1"/>
    <col min="2050" max="2050" width="8" style="144" customWidth="1"/>
    <col min="2051" max="2051" width="10.42578125" style="144" customWidth="1"/>
    <col min="2052" max="2052" width="14.42578125" style="144" customWidth="1"/>
    <col min="2053" max="2053" width="62.140625" style="144" customWidth="1"/>
    <col min="2054" max="2054" width="15.85546875" style="144" customWidth="1"/>
    <col min="2055" max="2055" width="14.140625" style="144" customWidth="1"/>
    <col min="2056" max="2056" width="15.85546875" style="144" customWidth="1"/>
    <col min="2057" max="2057" width="15.28515625" style="144" customWidth="1"/>
    <col min="2058" max="2058" width="9.140625" style="144"/>
    <col min="2059" max="2059" width="49.85546875" style="144" customWidth="1"/>
    <col min="2060" max="2060" width="14.42578125" style="144" customWidth="1"/>
    <col min="2061" max="2303" width="9.140625" style="144"/>
    <col min="2304" max="2304" width="9.42578125" style="144" customWidth="1"/>
    <col min="2305" max="2305" width="9.140625" style="144" customWidth="1"/>
    <col min="2306" max="2306" width="8" style="144" customWidth="1"/>
    <col min="2307" max="2307" width="10.42578125" style="144" customWidth="1"/>
    <col min="2308" max="2308" width="14.42578125" style="144" customWidth="1"/>
    <col min="2309" max="2309" width="62.140625" style="144" customWidth="1"/>
    <col min="2310" max="2310" width="15.85546875" style="144" customWidth="1"/>
    <col min="2311" max="2311" width="14.140625" style="144" customWidth="1"/>
    <col min="2312" max="2312" width="15.85546875" style="144" customWidth="1"/>
    <col min="2313" max="2313" width="15.28515625" style="144" customWidth="1"/>
    <col min="2314" max="2314" width="9.140625" style="144"/>
    <col min="2315" max="2315" width="49.85546875" style="144" customWidth="1"/>
    <col min="2316" max="2316" width="14.42578125" style="144" customWidth="1"/>
    <col min="2317" max="2559" width="9.140625" style="144"/>
    <col min="2560" max="2560" width="9.42578125" style="144" customWidth="1"/>
    <col min="2561" max="2561" width="9.140625" style="144" customWidth="1"/>
    <col min="2562" max="2562" width="8" style="144" customWidth="1"/>
    <col min="2563" max="2563" width="10.42578125" style="144" customWidth="1"/>
    <col min="2564" max="2564" width="14.42578125" style="144" customWidth="1"/>
    <col min="2565" max="2565" width="62.140625" style="144" customWidth="1"/>
    <col min="2566" max="2566" width="15.85546875" style="144" customWidth="1"/>
    <col min="2567" max="2567" width="14.140625" style="144" customWidth="1"/>
    <col min="2568" max="2568" width="15.85546875" style="144" customWidth="1"/>
    <col min="2569" max="2569" width="15.28515625" style="144" customWidth="1"/>
    <col min="2570" max="2570" width="9.140625" style="144"/>
    <col min="2571" max="2571" width="49.85546875" style="144" customWidth="1"/>
    <col min="2572" max="2572" width="14.42578125" style="144" customWidth="1"/>
    <col min="2573" max="2815" width="9.140625" style="144"/>
    <col min="2816" max="2816" width="9.42578125" style="144" customWidth="1"/>
    <col min="2817" max="2817" width="9.140625" style="144" customWidth="1"/>
    <col min="2818" max="2818" width="8" style="144" customWidth="1"/>
    <col min="2819" max="2819" width="10.42578125" style="144" customWidth="1"/>
    <col min="2820" max="2820" width="14.42578125" style="144" customWidth="1"/>
    <col min="2821" max="2821" width="62.140625" style="144" customWidth="1"/>
    <col min="2822" max="2822" width="15.85546875" style="144" customWidth="1"/>
    <col min="2823" max="2823" width="14.140625" style="144" customWidth="1"/>
    <col min="2824" max="2824" width="15.85546875" style="144" customWidth="1"/>
    <col min="2825" max="2825" width="15.28515625" style="144" customWidth="1"/>
    <col min="2826" max="2826" width="9.140625" style="144"/>
    <col min="2827" max="2827" width="49.85546875" style="144" customWidth="1"/>
    <col min="2828" max="2828" width="14.42578125" style="144" customWidth="1"/>
    <col min="2829" max="3071" width="9.140625" style="144"/>
    <col min="3072" max="3072" width="9.42578125" style="144" customWidth="1"/>
    <col min="3073" max="3073" width="9.140625" style="144" customWidth="1"/>
    <col min="3074" max="3074" width="8" style="144" customWidth="1"/>
    <col min="3075" max="3075" width="10.42578125" style="144" customWidth="1"/>
    <col min="3076" max="3076" width="14.42578125" style="144" customWidth="1"/>
    <col min="3077" max="3077" width="62.140625" style="144" customWidth="1"/>
    <col min="3078" max="3078" width="15.85546875" style="144" customWidth="1"/>
    <col min="3079" max="3079" width="14.140625" style="144" customWidth="1"/>
    <col min="3080" max="3080" width="15.85546875" style="144" customWidth="1"/>
    <col min="3081" max="3081" width="15.28515625" style="144" customWidth="1"/>
    <col min="3082" max="3082" width="9.140625" style="144"/>
    <col min="3083" max="3083" width="49.85546875" style="144" customWidth="1"/>
    <col min="3084" max="3084" width="14.42578125" style="144" customWidth="1"/>
    <col min="3085" max="3327" width="9.140625" style="144"/>
    <col min="3328" max="3328" width="9.42578125" style="144" customWidth="1"/>
    <col min="3329" max="3329" width="9.140625" style="144" customWidth="1"/>
    <col min="3330" max="3330" width="8" style="144" customWidth="1"/>
    <col min="3331" max="3331" width="10.42578125" style="144" customWidth="1"/>
    <col min="3332" max="3332" width="14.42578125" style="144" customWidth="1"/>
    <col min="3333" max="3333" width="62.140625" style="144" customWidth="1"/>
    <col min="3334" max="3334" width="15.85546875" style="144" customWidth="1"/>
    <col min="3335" max="3335" width="14.140625" style="144" customWidth="1"/>
    <col min="3336" max="3336" width="15.85546875" style="144" customWidth="1"/>
    <col min="3337" max="3337" width="15.28515625" style="144" customWidth="1"/>
    <col min="3338" max="3338" width="9.140625" style="144"/>
    <col min="3339" max="3339" width="49.85546875" style="144" customWidth="1"/>
    <col min="3340" max="3340" width="14.42578125" style="144" customWidth="1"/>
    <col min="3341" max="3583" width="9.140625" style="144"/>
    <col min="3584" max="3584" width="9.42578125" style="144" customWidth="1"/>
    <col min="3585" max="3585" width="9.140625" style="144" customWidth="1"/>
    <col min="3586" max="3586" width="8" style="144" customWidth="1"/>
    <col min="3587" max="3587" width="10.42578125" style="144" customWidth="1"/>
    <col min="3588" max="3588" width="14.42578125" style="144" customWidth="1"/>
    <col min="3589" max="3589" width="62.140625" style="144" customWidth="1"/>
    <col min="3590" max="3590" width="15.85546875" style="144" customWidth="1"/>
    <col min="3591" max="3591" width="14.140625" style="144" customWidth="1"/>
    <col min="3592" max="3592" width="15.85546875" style="144" customWidth="1"/>
    <col min="3593" max="3593" width="15.28515625" style="144" customWidth="1"/>
    <col min="3594" max="3594" width="9.140625" style="144"/>
    <col min="3595" max="3595" width="49.85546875" style="144" customWidth="1"/>
    <col min="3596" max="3596" width="14.42578125" style="144" customWidth="1"/>
    <col min="3597" max="3839" width="9.140625" style="144"/>
    <col min="3840" max="3840" width="9.42578125" style="144" customWidth="1"/>
    <col min="3841" max="3841" width="9.140625" style="144" customWidth="1"/>
    <col min="3842" max="3842" width="8" style="144" customWidth="1"/>
    <col min="3843" max="3843" width="10.42578125" style="144" customWidth="1"/>
    <col min="3844" max="3844" width="14.42578125" style="144" customWidth="1"/>
    <col min="3845" max="3845" width="62.140625" style="144" customWidth="1"/>
    <col min="3846" max="3846" width="15.85546875" style="144" customWidth="1"/>
    <col min="3847" max="3847" width="14.140625" style="144" customWidth="1"/>
    <col min="3848" max="3848" width="15.85546875" style="144" customWidth="1"/>
    <col min="3849" max="3849" width="15.28515625" style="144" customWidth="1"/>
    <col min="3850" max="3850" width="9.140625" style="144"/>
    <col min="3851" max="3851" width="49.85546875" style="144" customWidth="1"/>
    <col min="3852" max="3852" width="14.42578125" style="144" customWidth="1"/>
    <col min="3853" max="4095" width="9.140625" style="144"/>
    <col min="4096" max="4096" width="9.42578125" style="144" customWidth="1"/>
    <col min="4097" max="4097" width="9.140625" style="144" customWidth="1"/>
    <col min="4098" max="4098" width="8" style="144" customWidth="1"/>
    <col min="4099" max="4099" width="10.42578125" style="144" customWidth="1"/>
    <col min="4100" max="4100" width="14.42578125" style="144" customWidth="1"/>
    <col min="4101" max="4101" width="62.140625" style="144" customWidth="1"/>
    <col min="4102" max="4102" width="15.85546875" style="144" customWidth="1"/>
    <col min="4103" max="4103" width="14.140625" style="144" customWidth="1"/>
    <col min="4104" max="4104" width="15.85546875" style="144" customWidth="1"/>
    <col min="4105" max="4105" width="15.28515625" style="144" customWidth="1"/>
    <col min="4106" max="4106" width="9.140625" style="144"/>
    <col min="4107" max="4107" width="49.85546875" style="144" customWidth="1"/>
    <col min="4108" max="4108" width="14.42578125" style="144" customWidth="1"/>
    <col min="4109" max="4351" width="9.140625" style="144"/>
    <col min="4352" max="4352" width="9.42578125" style="144" customWidth="1"/>
    <col min="4353" max="4353" width="9.140625" style="144" customWidth="1"/>
    <col min="4354" max="4354" width="8" style="144" customWidth="1"/>
    <col min="4355" max="4355" width="10.42578125" style="144" customWidth="1"/>
    <col min="4356" max="4356" width="14.42578125" style="144" customWidth="1"/>
    <col min="4357" max="4357" width="62.140625" style="144" customWidth="1"/>
    <col min="4358" max="4358" width="15.85546875" style="144" customWidth="1"/>
    <col min="4359" max="4359" width="14.140625" style="144" customWidth="1"/>
    <col min="4360" max="4360" width="15.85546875" style="144" customWidth="1"/>
    <col min="4361" max="4361" width="15.28515625" style="144" customWidth="1"/>
    <col min="4362" max="4362" width="9.140625" style="144"/>
    <col min="4363" max="4363" width="49.85546875" style="144" customWidth="1"/>
    <col min="4364" max="4364" width="14.42578125" style="144" customWidth="1"/>
    <col min="4365" max="4607" width="9.140625" style="144"/>
    <col min="4608" max="4608" width="9.42578125" style="144" customWidth="1"/>
    <col min="4609" max="4609" width="9.140625" style="144" customWidth="1"/>
    <col min="4610" max="4610" width="8" style="144" customWidth="1"/>
    <col min="4611" max="4611" width="10.42578125" style="144" customWidth="1"/>
    <col min="4612" max="4612" width="14.42578125" style="144" customWidth="1"/>
    <col min="4613" max="4613" width="62.140625" style="144" customWidth="1"/>
    <col min="4614" max="4614" width="15.85546875" style="144" customWidth="1"/>
    <col min="4615" max="4615" width="14.140625" style="144" customWidth="1"/>
    <col min="4616" max="4616" width="15.85546875" style="144" customWidth="1"/>
    <col min="4617" max="4617" width="15.28515625" style="144" customWidth="1"/>
    <col min="4618" max="4618" width="9.140625" style="144"/>
    <col min="4619" max="4619" width="49.85546875" style="144" customWidth="1"/>
    <col min="4620" max="4620" width="14.42578125" style="144" customWidth="1"/>
    <col min="4621" max="4863" width="9.140625" style="144"/>
    <col min="4864" max="4864" width="9.42578125" style="144" customWidth="1"/>
    <col min="4865" max="4865" width="9.140625" style="144" customWidth="1"/>
    <col min="4866" max="4866" width="8" style="144" customWidth="1"/>
    <col min="4867" max="4867" width="10.42578125" style="144" customWidth="1"/>
    <col min="4868" max="4868" width="14.42578125" style="144" customWidth="1"/>
    <col min="4869" max="4869" width="62.140625" style="144" customWidth="1"/>
    <col min="4870" max="4870" width="15.85546875" style="144" customWidth="1"/>
    <col min="4871" max="4871" width="14.140625" style="144" customWidth="1"/>
    <col min="4872" max="4872" width="15.85546875" style="144" customWidth="1"/>
    <col min="4873" max="4873" width="15.28515625" style="144" customWidth="1"/>
    <col min="4874" max="4874" width="9.140625" style="144"/>
    <col min="4875" max="4875" width="49.85546875" style="144" customWidth="1"/>
    <col min="4876" max="4876" width="14.42578125" style="144" customWidth="1"/>
    <col min="4877" max="5119" width="9.140625" style="144"/>
    <col min="5120" max="5120" width="9.42578125" style="144" customWidth="1"/>
    <col min="5121" max="5121" width="9.140625" style="144" customWidth="1"/>
    <col min="5122" max="5122" width="8" style="144" customWidth="1"/>
    <col min="5123" max="5123" width="10.42578125" style="144" customWidth="1"/>
    <col min="5124" max="5124" width="14.42578125" style="144" customWidth="1"/>
    <col min="5125" max="5125" width="62.140625" style="144" customWidth="1"/>
    <col min="5126" max="5126" width="15.85546875" style="144" customWidth="1"/>
    <col min="5127" max="5127" width="14.140625" style="144" customWidth="1"/>
    <col min="5128" max="5128" width="15.85546875" style="144" customWidth="1"/>
    <col min="5129" max="5129" width="15.28515625" style="144" customWidth="1"/>
    <col min="5130" max="5130" width="9.140625" style="144"/>
    <col min="5131" max="5131" width="49.85546875" style="144" customWidth="1"/>
    <col min="5132" max="5132" width="14.42578125" style="144" customWidth="1"/>
    <col min="5133" max="5375" width="9.140625" style="144"/>
    <col min="5376" max="5376" width="9.42578125" style="144" customWidth="1"/>
    <col min="5377" max="5377" width="9.140625" style="144" customWidth="1"/>
    <col min="5378" max="5378" width="8" style="144" customWidth="1"/>
    <col min="5379" max="5379" width="10.42578125" style="144" customWidth="1"/>
    <col min="5380" max="5380" width="14.42578125" style="144" customWidth="1"/>
    <col min="5381" max="5381" width="62.140625" style="144" customWidth="1"/>
    <col min="5382" max="5382" width="15.85546875" style="144" customWidth="1"/>
    <col min="5383" max="5383" width="14.140625" style="144" customWidth="1"/>
    <col min="5384" max="5384" width="15.85546875" style="144" customWidth="1"/>
    <col min="5385" max="5385" width="15.28515625" style="144" customWidth="1"/>
    <col min="5386" max="5386" width="9.140625" style="144"/>
    <col min="5387" max="5387" width="49.85546875" style="144" customWidth="1"/>
    <col min="5388" max="5388" width="14.42578125" style="144" customWidth="1"/>
    <col min="5389" max="5631" width="9.140625" style="144"/>
    <col min="5632" max="5632" width="9.42578125" style="144" customWidth="1"/>
    <col min="5633" max="5633" width="9.140625" style="144" customWidth="1"/>
    <col min="5634" max="5634" width="8" style="144" customWidth="1"/>
    <col min="5635" max="5635" width="10.42578125" style="144" customWidth="1"/>
    <col min="5636" max="5636" width="14.42578125" style="144" customWidth="1"/>
    <col min="5637" max="5637" width="62.140625" style="144" customWidth="1"/>
    <col min="5638" max="5638" width="15.85546875" style="144" customWidth="1"/>
    <col min="5639" max="5639" width="14.140625" style="144" customWidth="1"/>
    <col min="5640" max="5640" width="15.85546875" style="144" customWidth="1"/>
    <col min="5641" max="5641" width="15.28515625" style="144" customWidth="1"/>
    <col min="5642" max="5642" width="9.140625" style="144"/>
    <col min="5643" max="5643" width="49.85546875" style="144" customWidth="1"/>
    <col min="5644" max="5644" width="14.42578125" style="144" customWidth="1"/>
    <col min="5645" max="5887" width="9.140625" style="144"/>
    <col min="5888" max="5888" width="9.42578125" style="144" customWidth="1"/>
    <col min="5889" max="5889" width="9.140625" style="144" customWidth="1"/>
    <col min="5890" max="5890" width="8" style="144" customWidth="1"/>
    <col min="5891" max="5891" width="10.42578125" style="144" customWidth="1"/>
    <col min="5892" max="5892" width="14.42578125" style="144" customWidth="1"/>
    <col min="5893" max="5893" width="62.140625" style="144" customWidth="1"/>
    <col min="5894" max="5894" width="15.85546875" style="144" customWidth="1"/>
    <col min="5895" max="5895" width="14.140625" style="144" customWidth="1"/>
    <col min="5896" max="5896" width="15.85546875" style="144" customWidth="1"/>
    <col min="5897" max="5897" width="15.28515625" style="144" customWidth="1"/>
    <col min="5898" max="5898" width="9.140625" style="144"/>
    <col min="5899" max="5899" width="49.85546875" style="144" customWidth="1"/>
    <col min="5900" max="5900" width="14.42578125" style="144" customWidth="1"/>
    <col min="5901" max="6143" width="9.140625" style="144"/>
    <col min="6144" max="6144" width="9.42578125" style="144" customWidth="1"/>
    <col min="6145" max="6145" width="9.140625" style="144" customWidth="1"/>
    <col min="6146" max="6146" width="8" style="144" customWidth="1"/>
    <col min="6147" max="6147" width="10.42578125" style="144" customWidth="1"/>
    <col min="6148" max="6148" width="14.42578125" style="144" customWidth="1"/>
    <col min="6149" max="6149" width="62.140625" style="144" customWidth="1"/>
    <col min="6150" max="6150" width="15.85546875" style="144" customWidth="1"/>
    <col min="6151" max="6151" width="14.140625" style="144" customWidth="1"/>
    <col min="6152" max="6152" width="15.85546875" style="144" customWidth="1"/>
    <col min="6153" max="6153" width="15.28515625" style="144" customWidth="1"/>
    <col min="6154" max="6154" width="9.140625" style="144"/>
    <col min="6155" max="6155" width="49.85546875" style="144" customWidth="1"/>
    <col min="6156" max="6156" width="14.42578125" style="144" customWidth="1"/>
    <col min="6157" max="6399" width="9.140625" style="144"/>
    <col min="6400" max="6400" width="9.42578125" style="144" customWidth="1"/>
    <col min="6401" max="6401" width="9.140625" style="144" customWidth="1"/>
    <col min="6402" max="6402" width="8" style="144" customWidth="1"/>
    <col min="6403" max="6403" width="10.42578125" style="144" customWidth="1"/>
    <col min="6404" max="6404" width="14.42578125" style="144" customWidth="1"/>
    <col min="6405" max="6405" width="62.140625" style="144" customWidth="1"/>
    <col min="6406" max="6406" width="15.85546875" style="144" customWidth="1"/>
    <col min="6407" max="6407" width="14.140625" style="144" customWidth="1"/>
    <col min="6408" max="6408" width="15.85546875" style="144" customWidth="1"/>
    <col min="6409" max="6409" width="15.28515625" style="144" customWidth="1"/>
    <col min="6410" max="6410" width="9.140625" style="144"/>
    <col min="6411" max="6411" width="49.85546875" style="144" customWidth="1"/>
    <col min="6412" max="6412" width="14.42578125" style="144" customWidth="1"/>
    <col min="6413" max="6655" width="9.140625" style="144"/>
    <col min="6656" max="6656" width="9.42578125" style="144" customWidth="1"/>
    <col min="6657" max="6657" width="9.140625" style="144" customWidth="1"/>
    <col min="6658" max="6658" width="8" style="144" customWidth="1"/>
    <col min="6659" max="6659" width="10.42578125" style="144" customWidth="1"/>
    <col min="6660" max="6660" width="14.42578125" style="144" customWidth="1"/>
    <col min="6661" max="6661" width="62.140625" style="144" customWidth="1"/>
    <col min="6662" max="6662" width="15.85546875" style="144" customWidth="1"/>
    <col min="6663" max="6663" width="14.140625" style="144" customWidth="1"/>
    <col min="6664" max="6664" width="15.85546875" style="144" customWidth="1"/>
    <col min="6665" max="6665" width="15.28515625" style="144" customWidth="1"/>
    <col min="6666" max="6666" width="9.140625" style="144"/>
    <col min="6667" max="6667" width="49.85546875" style="144" customWidth="1"/>
    <col min="6668" max="6668" width="14.42578125" style="144" customWidth="1"/>
    <col min="6669" max="6911" width="9.140625" style="144"/>
    <col min="6912" max="6912" width="9.42578125" style="144" customWidth="1"/>
    <col min="6913" max="6913" width="9.140625" style="144" customWidth="1"/>
    <col min="6914" max="6914" width="8" style="144" customWidth="1"/>
    <col min="6915" max="6915" width="10.42578125" style="144" customWidth="1"/>
    <col min="6916" max="6916" width="14.42578125" style="144" customWidth="1"/>
    <col min="6917" max="6917" width="62.140625" style="144" customWidth="1"/>
    <col min="6918" max="6918" width="15.85546875" style="144" customWidth="1"/>
    <col min="6919" max="6919" width="14.140625" style="144" customWidth="1"/>
    <col min="6920" max="6920" width="15.85546875" style="144" customWidth="1"/>
    <col min="6921" max="6921" width="15.28515625" style="144" customWidth="1"/>
    <col min="6922" max="6922" width="9.140625" style="144"/>
    <col min="6923" max="6923" width="49.85546875" style="144" customWidth="1"/>
    <col min="6924" max="6924" width="14.42578125" style="144" customWidth="1"/>
    <col min="6925" max="7167" width="9.140625" style="144"/>
    <col min="7168" max="7168" width="9.42578125" style="144" customWidth="1"/>
    <col min="7169" max="7169" width="9.140625" style="144" customWidth="1"/>
    <col min="7170" max="7170" width="8" style="144" customWidth="1"/>
    <col min="7171" max="7171" width="10.42578125" style="144" customWidth="1"/>
    <col min="7172" max="7172" width="14.42578125" style="144" customWidth="1"/>
    <col min="7173" max="7173" width="62.140625" style="144" customWidth="1"/>
    <col min="7174" max="7174" width="15.85546875" style="144" customWidth="1"/>
    <col min="7175" max="7175" width="14.140625" style="144" customWidth="1"/>
    <col min="7176" max="7176" width="15.85546875" style="144" customWidth="1"/>
    <col min="7177" max="7177" width="15.28515625" style="144" customWidth="1"/>
    <col min="7178" max="7178" width="9.140625" style="144"/>
    <col min="7179" max="7179" width="49.85546875" style="144" customWidth="1"/>
    <col min="7180" max="7180" width="14.42578125" style="144" customWidth="1"/>
    <col min="7181" max="7423" width="9.140625" style="144"/>
    <col min="7424" max="7424" width="9.42578125" style="144" customWidth="1"/>
    <col min="7425" max="7425" width="9.140625" style="144" customWidth="1"/>
    <col min="7426" max="7426" width="8" style="144" customWidth="1"/>
    <col min="7427" max="7427" width="10.42578125" style="144" customWidth="1"/>
    <col min="7428" max="7428" width="14.42578125" style="144" customWidth="1"/>
    <col min="7429" max="7429" width="62.140625" style="144" customWidth="1"/>
    <col min="7430" max="7430" width="15.85546875" style="144" customWidth="1"/>
    <col min="7431" max="7431" width="14.140625" style="144" customWidth="1"/>
    <col min="7432" max="7432" width="15.85546875" style="144" customWidth="1"/>
    <col min="7433" max="7433" width="15.28515625" style="144" customWidth="1"/>
    <col min="7434" max="7434" width="9.140625" style="144"/>
    <col min="7435" max="7435" width="49.85546875" style="144" customWidth="1"/>
    <col min="7436" max="7436" width="14.42578125" style="144" customWidth="1"/>
    <col min="7437" max="7679" width="9.140625" style="144"/>
    <col min="7680" max="7680" width="9.42578125" style="144" customWidth="1"/>
    <col min="7681" max="7681" width="9.140625" style="144" customWidth="1"/>
    <col min="7682" max="7682" width="8" style="144" customWidth="1"/>
    <col min="7683" max="7683" width="10.42578125" style="144" customWidth="1"/>
    <col min="7684" max="7684" width="14.42578125" style="144" customWidth="1"/>
    <col min="7685" max="7685" width="62.140625" style="144" customWidth="1"/>
    <col min="7686" max="7686" width="15.85546875" style="144" customWidth="1"/>
    <col min="7687" max="7687" width="14.140625" style="144" customWidth="1"/>
    <col min="7688" max="7688" width="15.85546875" style="144" customWidth="1"/>
    <col min="7689" max="7689" width="15.28515625" style="144" customWidth="1"/>
    <col min="7690" max="7690" width="9.140625" style="144"/>
    <col min="7691" max="7691" width="49.85546875" style="144" customWidth="1"/>
    <col min="7692" max="7692" width="14.42578125" style="144" customWidth="1"/>
    <col min="7693" max="7935" width="9.140625" style="144"/>
    <col min="7936" max="7936" width="9.42578125" style="144" customWidth="1"/>
    <col min="7937" max="7937" width="9.140625" style="144" customWidth="1"/>
    <col min="7938" max="7938" width="8" style="144" customWidth="1"/>
    <col min="7939" max="7939" width="10.42578125" style="144" customWidth="1"/>
    <col min="7940" max="7940" width="14.42578125" style="144" customWidth="1"/>
    <col min="7941" max="7941" width="62.140625" style="144" customWidth="1"/>
    <col min="7942" max="7942" width="15.85546875" style="144" customWidth="1"/>
    <col min="7943" max="7943" width="14.140625" style="144" customWidth="1"/>
    <col min="7944" max="7944" width="15.85546875" style="144" customWidth="1"/>
    <col min="7945" max="7945" width="15.28515625" style="144" customWidth="1"/>
    <col min="7946" max="7946" width="9.140625" style="144"/>
    <col min="7947" max="7947" width="49.85546875" style="144" customWidth="1"/>
    <col min="7948" max="7948" width="14.42578125" style="144" customWidth="1"/>
    <col min="7949" max="8191" width="9.140625" style="144"/>
    <col min="8192" max="8192" width="9.42578125" style="144" customWidth="1"/>
    <col min="8193" max="8193" width="9.140625" style="144" customWidth="1"/>
    <col min="8194" max="8194" width="8" style="144" customWidth="1"/>
    <col min="8195" max="8195" width="10.42578125" style="144" customWidth="1"/>
    <col min="8196" max="8196" width="14.42578125" style="144" customWidth="1"/>
    <col min="8197" max="8197" width="62.140625" style="144" customWidth="1"/>
    <col min="8198" max="8198" width="15.85546875" style="144" customWidth="1"/>
    <col min="8199" max="8199" width="14.140625" style="144" customWidth="1"/>
    <col min="8200" max="8200" width="15.85546875" style="144" customWidth="1"/>
    <col min="8201" max="8201" width="15.28515625" style="144" customWidth="1"/>
    <col min="8202" max="8202" width="9.140625" style="144"/>
    <col min="8203" max="8203" width="49.85546875" style="144" customWidth="1"/>
    <col min="8204" max="8204" width="14.42578125" style="144" customWidth="1"/>
    <col min="8205" max="8447" width="9.140625" style="144"/>
    <col min="8448" max="8448" width="9.42578125" style="144" customWidth="1"/>
    <col min="8449" max="8449" width="9.140625" style="144" customWidth="1"/>
    <col min="8450" max="8450" width="8" style="144" customWidth="1"/>
    <col min="8451" max="8451" width="10.42578125" style="144" customWidth="1"/>
    <col min="8452" max="8452" width="14.42578125" style="144" customWidth="1"/>
    <col min="8453" max="8453" width="62.140625" style="144" customWidth="1"/>
    <col min="8454" max="8454" width="15.85546875" style="144" customWidth="1"/>
    <col min="8455" max="8455" width="14.140625" style="144" customWidth="1"/>
    <col min="8456" max="8456" width="15.85546875" style="144" customWidth="1"/>
    <col min="8457" max="8457" width="15.28515625" style="144" customWidth="1"/>
    <col min="8458" max="8458" width="9.140625" style="144"/>
    <col min="8459" max="8459" width="49.85546875" style="144" customWidth="1"/>
    <col min="8460" max="8460" width="14.42578125" style="144" customWidth="1"/>
    <col min="8461" max="8703" width="9.140625" style="144"/>
    <col min="8704" max="8704" width="9.42578125" style="144" customWidth="1"/>
    <col min="8705" max="8705" width="9.140625" style="144" customWidth="1"/>
    <col min="8706" max="8706" width="8" style="144" customWidth="1"/>
    <col min="8707" max="8707" width="10.42578125" style="144" customWidth="1"/>
    <col min="8708" max="8708" width="14.42578125" style="144" customWidth="1"/>
    <col min="8709" max="8709" width="62.140625" style="144" customWidth="1"/>
    <col min="8710" max="8710" width="15.85546875" style="144" customWidth="1"/>
    <col min="8711" max="8711" width="14.140625" style="144" customWidth="1"/>
    <col min="8712" max="8712" width="15.85546875" style="144" customWidth="1"/>
    <col min="8713" max="8713" width="15.28515625" style="144" customWidth="1"/>
    <col min="8714" max="8714" width="9.140625" style="144"/>
    <col min="8715" max="8715" width="49.85546875" style="144" customWidth="1"/>
    <col min="8716" max="8716" width="14.42578125" style="144" customWidth="1"/>
    <col min="8717" max="8959" width="9.140625" style="144"/>
    <col min="8960" max="8960" width="9.42578125" style="144" customWidth="1"/>
    <col min="8961" max="8961" width="9.140625" style="144" customWidth="1"/>
    <col min="8962" max="8962" width="8" style="144" customWidth="1"/>
    <col min="8963" max="8963" width="10.42578125" style="144" customWidth="1"/>
    <col min="8964" max="8964" width="14.42578125" style="144" customWidth="1"/>
    <col min="8965" max="8965" width="62.140625" style="144" customWidth="1"/>
    <col min="8966" max="8966" width="15.85546875" style="144" customWidth="1"/>
    <col min="8967" max="8967" width="14.140625" style="144" customWidth="1"/>
    <col min="8968" max="8968" width="15.85546875" style="144" customWidth="1"/>
    <col min="8969" max="8969" width="15.28515625" style="144" customWidth="1"/>
    <col min="8970" max="8970" width="9.140625" style="144"/>
    <col min="8971" max="8971" width="49.85546875" style="144" customWidth="1"/>
    <col min="8972" max="8972" width="14.42578125" style="144" customWidth="1"/>
    <col min="8973" max="9215" width="9.140625" style="144"/>
    <col min="9216" max="9216" width="9.42578125" style="144" customWidth="1"/>
    <col min="9217" max="9217" width="9.140625" style="144" customWidth="1"/>
    <col min="9218" max="9218" width="8" style="144" customWidth="1"/>
    <col min="9219" max="9219" width="10.42578125" style="144" customWidth="1"/>
    <col min="9220" max="9220" width="14.42578125" style="144" customWidth="1"/>
    <col min="9221" max="9221" width="62.140625" style="144" customWidth="1"/>
    <col min="9222" max="9222" width="15.85546875" style="144" customWidth="1"/>
    <col min="9223" max="9223" width="14.140625" style="144" customWidth="1"/>
    <col min="9224" max="9224" width="15.85546875" style="144" customWidth="1"/>
    <col min="9225" max="9225" width="15.28515625" style="144" customWidth="1"/>
    <col min="9226" max="9226" width="9.140625" style="144"/>
    <col min="9227" max="9227" width="49.85546875" style="144" customWidth="1"/>
    <col min="9228" max="9228" width="14.42578125" style="144" customWidth="1"/>
    <col min="9229" max="9471" width="9.140625" style="144"/>
    <col min="9472" max="9472" width="9.42578125" style="144" customWidth="1"/>
    <col min="9473" max="9473" width="9.140625" style="144" customWidth="1"/>
    <col min="9474" max="9474" width="8" style="144" customWidth="1"/>
    <col min="9475" max="9475" width="10.42578125" style="144" customWidth="1"/>
    <col min="9476" max="9476" width="14.42578125" style="144" customWidth="1"/>
    <col min="9477" max="9477" width="62.140625" style="144" customWidth="1"/>
    <col min="9478" max="9478" width="15.85546875" style="144" customWidth="1"/>
    <col min="9479" max="9479" width="14.140625" style="144" customWidth="1"/>
    <col min="9480" max="9480" width="15.85546875" style="144" customWidth="1"/>
    <col min="9481" max="9481" width="15.28515625" style="144" customWidth="1"/>
    <col min="9482" max="9482" width="9.140625" style="144"/>
    <col min="9483" max="9483" width="49.85546875" style="144" customWidth="1"/>
    <col min="9484" max="9484" width="14.42578125" style="144" customWidth="1"/>
    <col min="9485" max="9727" width="9.140625" style="144"/>
    <col min="9728" max="9728" width="9.42578125" style="144" customWidth="1"/>
    <col min="9729" max="9729" width="9.140625" style="144" customWidth="1"/>
    <col min="9730" max="9730" width="8" style="144" customWidth="1"/>
    <col min="9731" max="9731" width="10.42578125" style="144" customWidth="1"/>
    <col min="9732" max="9732" width="14.42578125" style="144" customWidth="1"/>
    <col min="9733" max="9733" width="62.140625" style="144" customWidth="1"/>
    <col min="9734" max="9734" width="15.85546875" style="144" customWidth="1"/>
    <col min="9735" max="9735" width="14.140625" style="144" customWidth="1"/>
    <col min="9736" max="9736" width="15.85546875" style="144" customWidth="1"/>
    <col min="9737" max="9737" width="15.28515625" style="144" customWidth="1"/>
    <col min="9738" max="9738" width="9.140625" style="144"/>
    <col min="9739" max="9739" width="49.85546875" style="144" customWidth="1"/>
    <col min="9740" max="9740" width="14.42578125" style="144" customWidth="1"/>
    <col min="9741" max="9983" width="9.140625" style="144"/>
    <col min="9984" max="9984" width="9.42578125" style="144" customWidth="1"/>
    <col min="9985" max="9985" width="9.140625" style="144" customWidth="1"/>
    <col min="9986" max="9986" width="8" style="144" customWidth="1"/>
    <col min="9987" max="9987" width="10.42578125" style="144" customWidth="1"/>
    <col min="9988" max="9988" width="14.42578125" style="144" customWidth="1"/>
    <col min="9989" max="9989" width="62.140625" style="144" customWidth="1"/>
    <col min="9990" max="9990" width="15.85546875" style="144" customWidth="1"/>
    <col min="9991" max="9991" width="14.140625" style="144" customWidth="1"/>
    <col min="9992" max="9992" width="15.85546875" style="144" customWidth="1"/>
    <col min="9993" max="9993" width="15.28515625" style="144" customWidth="1"/>
    <col min="9994" max="9994" width="9.140625" style="144"/>
    <col min="9995" max="9995" width="49.85546875" style="144" customWidth="1"/>
    <col min="9996" max="9996" width="14.42578125" style="144" customWidth="1"/>
    <col min="9997" max="10239" width="9.140625" style="144"/>
    <col min="10240" max="10240" width="9.42578125" style="144" customWidth="1"/>
    <col min="10241" max="10241" width="9.140625" style="144" customWidth="1"/>
    <col min="10242" max="10242" width="8" style="144" customWidth="1"/>
    <col min="10243" max="10243" width="10.42578125" style="144" customWidth="1"/>
    <col min="10244" max="10244" width="14.42578125" style="144" customWidth="1"/>
    <col min="10245" max="10245" width="62.140625" style="144" customWidth="1"/>
    <col min="10246" max="10246" width="15.85546875" style="144" customWidth="1"/>
    <col min="10247" max="10247" width="14.140625" style="144" customWidth="1"/>
    <col min="10248" max="10248" width="15.85546875" style="144" customWidth="1"/>
    <col min="10249" max="10249" width="15.28515625" style="144" customWidth="1"/>
    <col min="10250" max="10250" width="9.140625" style="144"/>
    <col min="10251" max="10251" width="49.85546875" style="144" customWidth="1"/>
    <col min="10252" max="10252" width="14.42578125" style="144" customWidth="1"/>
    <col min="10253" max="10495" width="9.140625" style="144"/>
    <col min="10496" max="10496" width="9.42578125" style="144" customWidth="1"/>
    <col min="10497" max="10497" width="9.140625" style="144" customWidth="1"/>
    <col min="10498" max="10498" width="8" style="144" customWidth="1"/>
    <col min="10499" max="10499" width="10.42578125" style="144" customWidth="1"/>
    <col min="10500" max="10500" width="14.42578125" style="144" customWidth="1"/>
    <col min="10501" max="10501" width="62.140625" style="144" customWidth="1"/>
    <col min="10502" max="10502" width="15.85546875" style="144" customWidth="1"/>
    <col min="10503" max="10503" width="14.140625" style="144" customWidth="1"/>
    <col min="10504" max="10504" width="15.85546875" style="144" customWidth="1"/>
    <col min="10505" max="10505" width="15.28515625" style="144" customWidth="1"/>
    <col min="10506" max="10506" width="9.140625" style="144"/>
    <col min="10507" max="10507" width="49.85546875" style="144" customWidth="1"/>
    <col min="10508" max="10508" width="14.42578125" style="144" customWidth="1"/>
    <col min="10509" max="10751" width="9.140625" style="144"/>
    <col min="10752" max="10752" width="9.42578125" style="144" customWidth="1"/>
    <col min="10753" max="10753" width="9.140625" style="144" customWidth="1"/>
    <col min="10754" max="10754" width="8" style="144" customWidth="1"/>
    <col min="10755" max="10755" width="10.42578125" style="144" customWidth="1"/>
    <col min="10756" max="10756" width="14.42578125" style="144" customWidth="1"/>
    <col min="10757" max="10757" width="62.140625" style="144" customWidth="1"/>
    <col min="10758" max="10758" width="15.85546875" style="144" customWidth="1"/>
    <col min="10759" max="10759" width="14.140625" style="144" customWidth="1"/>
    <col min="10760" max="10760" width="15.85546875" style="144" customWidth="1"/>
    <col min="10761" max="10761" width="15.28515625" style="144" customWidth="1"/>
    <col min="10762" max="10762" width="9.140625" style="144"/>
    <col min="10763" max="10763" width="49.85546875" style="144" customWidth="1"/>
    <col min="10764" max="10764" width="14.42578125" style="144" customWidth="1"/>
    <col min="10765" max="11007" width="9.140625" style="144"/>
    <col min="11008" max="11008" width="9.42578125" style="144" customWidth="1"/>
    <col min="11009" max="11009" width="9.140625" style="144" customWidth="1"/>
    <col min="11010" max="11010" width="8" style="144" customWidth="1"/>
    <col min="11011" max="11011" width="10.42578125" style="144" customWidth="1"/>
    <col min="11012" max="11012" width="14.42578125" style="144" customWidth="1"/>
    <col min="11013" max="11013" width="62.140625" style="144" customWidth="1"/>
    <col min="11014" max="11014" width="15.85546875" style="144" customWidth="1"/>
    <col min="11015" max="11015" width="14.140625" style="144" customWidth="1"/>
    <col min="11016" max="11016" width="15.85546875" style="144" customWidth="1"/>
    <col min="11017" max="11017" width="15.28515625" style="144" customWidth="1"/>
    <col min="11018" max="11018" width="9.140625" style="144"/>
    <col min="11019" max="11019" width="49.85546875" style="144" customWidth="1"/>
    <col min="11020" max="11020" width="14.42578125" style="144" customWidth="1"/>
    <col min="11021" max="11263" width="9.140625" style="144"/>
    <col min="11264" max="11264" width="9.42578125" style="144" customWidth="1"/>
    <col min="11265" max="11265" width="9.140625" style="144" customWidth="1"/>
    <col min="11266" max="11266" width="8" style="144" customWidth="1"/>
    <col min="11267" max="11267" width="10.42578125" style="144" customWidth="1"/>
    <col min="11268" max="11268" width="14.42578125" style="144" customWidth="1"/>
    <col min="11269" max="11269" width="62.140625" style="144" customWidth="1"/>
    <col min="11270" max="11270" width="15.85546875" style="144" customWidth="1"/>
    <col min="11271" max="11271" width="14.140625" style="144" customWidth="1"/>
    <col min="11272" max="11272" width="15.85546875" style="144" customWidth="1"/>
    <col min="11273" max="11273" width="15.28515625" style="144" customWidth="1"/>
    <col min="11274" max="11274" width="9.140625" style="144"/>
    <col min="11275" max="11275" width="49.85546875" style="144" customWidth="1"/>
    <col min="11276" max="11276" width="14.42578125" style="144" customWidth="1"/>
    <col min="11277" max="11519" width="9.140625" style="144"/>
    <col min="11520" max="11520" width="9.42578125" style="144" customWidth="1"/>
    <col min="11521" max="11521" width="9.140625" style="144" customWidth="1"/>
    <col min="11522" max="11522" width="8" style="144" customWidth="1"/>
    <col min="11523" max="11523" width="10.42578125" style="144" customWidth="1"/>
    <col min="11524" max="11524" width="14.42578125" style="144" customWidth="1"/>
    <col min="11525" max="11525" width="62.140625" style="144" customWidth="1"/>
    <col min="11526" max="11526" width="15.85546875" style="144" customWidth="1"/>
    <col min="11527" max="11527" width="14.140625" style="144" customWidth="1"/>
    <col min="11528" max="11528" width="15.85546875" style="144" customWidth="1"/>
    <col min="11529" max="11529" width="15.28515625" style="144" customWidth="1"/>
    <col min="11530" max="11530" width="9.140625" style="144"/>
    <col min="11531" max="11531" width="49.85546875" style="144" customWidth="1"/>
    <col min="11532" max="11532" width="14.42578125" style="144" customWidth="1"/>
    <col min="11533" max="11775" width="9.140625" style="144"/>
    <col min="11776" max="11776" width="9.42578125" style="144" customWidth="1"/>
    <col min="11777" max="11777" width="9.140625" style="144" customWidth="1"/>
    <col min="11778" max="11778" width="8" style="144" customWidth="1"/>
    <col min="11779" max="11779" width="10.42578125" style="144" customWidth="1"/>
    <col min="11780" max="11780" width="14.42578125" style="144" customWidth="1"/>
    <col min="11781" max="11781" width="62.140625" style="144" customWidth="1"/>
    <col min="11782" max="11782" width="15.85546875" style="144" customWidth="1"/>
    <col min="11783" max="11783" width="14.140625" style="144" customWidth="1"/>
    <col min="11784" max="11784" width="15.85546875" style="144" customWidth="1"/>
    <col min="11785" max="11785" width="15.28515625" style="144" customWidth="1"/>
    <col min="11786" max="11786" width="9.140625" style="144"/>
    <col min="11787" max="11787" width="49.85546875" style="144" customWidth="1"/>
    <col min="11788" max="11788" width="14.42578125" style="144" customWidth="1"/>
    <col min="11789" max="12031" width="9.140625" style="144"/>
    <col min="12032" max="12032" width="9.42578125" style="144" customWidth="1"/>
    <col min="12033" max="12033" width="9.140625" style="144" customWidth="1"/>
    <col min="12034" max="12034" width="8" style="144" customWidth="1"/>
    <col min="12035" max="12035" width="10.42578125" style="144" customWidth="1"/>
    <col min="12036" max="12036" width="14.42578125" style="144" customWidth="1"/>
    <col min="12037" max="12037" width="62.140625" style="144" customWidth="1"/>
    <col min="12038" max="12038" width="15.85546875" style="144" customWidth="1"/>
    <col min="12039" max="12039" width="14.140625" style="144" customWidth="1"/>
    <col min="12040" max="12040" width="15.85546875" style="144" customWidth="1"/>
    <col min="12041" max="12041" width="15.28515625" style="144" customWidth="1"/>
    <col min="12042" max="12042" width="9.140625" style="144"/>
    <col min="12043" max="12043" width="49.85546875" style="144" customWidth="1"/>
    <col min="12044" max="12044" width="14.42578125" style="144" customWidth="1"/>
    <col min="12045" max="12287" width="9.140625" style="144"/>
    <col min="12288" max="12288" width="9.42578125" style="144" customWidth="1"/>
    <col min="12289" max="12289" width="9.140625" style="144" customWidth="1"/>
    <col min="12290" max="12290" width="8" style="144" customWidth="1"/>
    <col min="12291" max="12291" width="10.42578125" style="144" customWidth="1"/>
    <col min="12292" max="12292" width="14.42578125" style="144" customWidth="1"/>
    <col min="12293" max="12293" width="62.140625" style="144" customWidth="1"/>
    <col min="12294" max="12294" width="15.85546875" style="144" customWidth="1"/>
    <col min="12295" max="12295" width="14.140625" style="144" customWidth="1"/>
    <col min="12296" max="12296" width="15.85546875" style="144" customWidth="1"/>
    <col min="12297" max="12297" width="15.28515625" style="144" customWidth="1"/>
    <col min="12298" max="12298" width="9.140625" style="144"/>
    <col min="12299" max="12299" width="49.85546875" style="144" customWidth="1"/>
    <col min="12300" max="12300" width="14.42578125" style="144" customWidth="1"/>
    <col min="12301" max="12543" width="9.140625" style="144"/>
    <col min="12544" max="12544" width="9.42578125" style="144" customWidth="1"/>
    <col min="12545" max="12545" width="9.140625" style="144" customWidth="1"/>
    <col min="12546" max="12546" width="8" style="144" customWidth="1"/>
    <col min="12547" max="12547" width="10.42578125" style="144" customWidth="1"/>
    <col min="12548" max="12548" width="14.42578125" style="144" customWidth="1"/>
    <col min="12549" max="12549" width="62.140625" style="144" customWidth="1"/>
    <col min="12550" max="12550" width="15.85546875" style="144" customWidth="1"/>
    <col min="12551" max="12551" width="14.140625" style="144" customWidth="1"/>
    <col min="12552" max="12552" width="15.85546875" style="144" customWidth="1"/>
    <col min="12553" max="12553" width="15.28515625" style="144" customWidth="1"/>
    <col min="12554" max="12554" width="9.140625" style="144"/>
    <col min="12555" max="12555" width="49.85546875" style="144" customWidth="1"/>
    <col min="12556" max="12556" width="14.42578125" style="144" customWidth="1"/>
    <col min="12557" max="12799" width="9.140625" style="144"/>
    <col min="12800" max="12800" width="9.42578125" style="144" customWidth="1"/>
    <col min="12801" max="12801" width="9.140625" style="144" customWidth="1"/>
    <col min="12802" max="12802" width="8" style="144" customWidth="1"/>
    <col min="12803" max="12803" width="10.42578125" style="144" customWidth="1"/>
    <col min="12804" max="12804" width="14.42578125" style="144" customWidth="1"/>
    <col min="12805" max="12805" width="62.140625" style="144" customWidth="1"/>
    <col min="12806" max="12806" width="15.85546875" style="144" customWidth="1"/>
    <col min="12807" max="12807" width="14.140625" style="144" customWidth="1"/>
    <col min="12808" max="12808" width="15.85546875" style="144" customWidth="1"/>
    <col min="12809" max="12809" width="15.28515625" style="144" customWidth="1"/>
    <col min="12810" max="12810" width="9.140625" style="144"/>
    <col min="12811" max="12811" width="49.85546875" style="144" customWidth="1"/>
    <col min="12812" max="12812" width="14.42578125" style="144" customWidth="1"/>
    <col min="12813" max="13055" width="9.140625" style="144"/>
    <col min="13056" max="13056" width="9.42578125" style="144" customWidth="1"/>
    <col min="13057" max="13057" width="9.140625" style="144" customWidth="1"/>
    <col min="13058" max="13058" width="8" style="144" customWidth="1"/>
    <col min="13059" max="13059" width="10.42578125" style="144" customWidth="1"/>
    <col min="13060" max="13060" width="14.42578125" style="144" customWidth="1"/>
    <col min="13061" max="13061" width="62.140625" style="144" customWidth="1"/>
    <col min="13062" max="13062" width="15.85546875" style="144" customWidth="1"/>
    <col min="13063" max="13063" width="14.140625" style="144" customWidth="1"/>
    <col min="13064" max="13064" width="15.85546875" style="144" customWidth="1"/>
    <col min="13065" max="13065" width="15.28515625" style="144" customWidth="1"/>
    <col min="13066" max="13066" width="9.140625" style="144"/>
    <col min="13067" max="13067" width="49.85546875" style="144" customWidth="1"/>
    <col min="13068" max="13068" width="14.42578125" style="144" customWidth="1"/>
    <col min="13069" max="13311" width="9.140625" style="144"/>
    <col min="13312" max="13312" width="9.42578125" style="144" customWidth="1"/>
    <col min="13313" max="13313" width="9.140625" style="144" customWidth="1"/>
    <col min="13314" max="13314" width="8" style="144" customWidth="1"/>
    <col min="13315" max="13315" width="10.42578125" style="144" customWidth="1"/>
    <col min="13316" max="13316" width="14.42578125" style="144" customWidth="1"/>
    <col min="13317" max="13317" width="62.140625" style="144" customWidth="1"/>
    <col min="13318" max="13318" width="15.85546875" style="144" customWidth="1"/>
    <col min="13319" max="13319" width="14.140625" style="144" customWidth="1"/>
    <col min="13320" max="13320" width="15.85546875" style="144" customWidth="1"/>
    <col min="13321" max="13321" width="15.28515625" style="144" customWidth="1"/>
    <col min="13322" max="13322" width="9.140625" style="144"/>
    <col min="13323" max="13323" width="49.85546875" style="144" customWidth="1"/>
    <col min="13324" max="13324" width="14.42578125" style="144" customWidth="1"/>
    <col min="13325" max="13567" width="9.140625" style="144"/>
    <col min="13568" max="13568" width="9.42578125" style="144" customWidth="1"/>
    <col min="13569" max="13569" width="9.140625" style="144" customWidth="1"/>
    <col min="13570" max="13570" width="8" style="144" customWidth="1"/>
    <col min="13571" max="13571" width="10.42578125" style="144" customWidth="1"/>
    <col min="13572" max="13572" width="14.42578125" style="144" customWidth="1"/>
    <col min="13573" max="13573" width="62.140625" style="144" customWidth="1"/>
    <col min="13574" max="13574" width="15.85546875" style="144" customWidth="1"/>
    <col min="13575" max="13575" width="14.140625" style="144" customWidth="1"/>
    <col min="13576" max="13576" width="15.85546875" style="144" customWidth="1"/>
    <col min="13577" max="13577" width="15.28515625" style="144" customWidth="1"/>
    <col min="13578" max="13578" width="9.140625" style="144"/>
    <col min="13579" max="13579" width="49.85546875" style="144" customWidth="1"/>
    <col min="13580" max="13580" width="14.42578125" style="144" customWidth="1"/>
    <col min="13581" max="13823" width="9.140625" style="144"/>
    <col min="13824" max="13824" width="9.42578125" style="144" customWidth="1"/>
    <col min="13825" max="13825" width="9.140625" style="144" customWidth="1"/>
    <col min="13826" max="13826" width="8" style="144" customWidth="1"/>
    <col min="13827" max="13827" width="10.42578125" style="144" customWidth="1"/>
    <col min="13828" max="13828" width="14.42578125" style="144" customWidth="1"/>
    <col min="13829" max="13829" width="62.140625" style="144" customWidth="1"/>
    <col min="13830" max="13830" width="15.85546875" style="144" customWidth="1"/>
    <col min="13831" max="13831" width="14.140625" style="144" customWidth="1"/>
    <col min="13832" max="13832" width="15.85546875" style="144" customWidth="1"/>
    <col min="13833" max="13833" width="15.28515625" style="144" customWidth="1"/>
    <col min="13834" max="13834" width="9.140625" style="144"/>
    <col min="13835" max="13835" width="49.85546875" style="144" customWidth="1"/>
    <col min="13836" max="13836" width="14.42578125" style="144" customWidth="1"/>
    <col min="13837" max="14079" width="9.140625" style="144"/>
    <col min="14080" max="14080" width="9.42578125" style="144" customWidth="1"/>
    <col min="14081" max="14081" width="9.140625" style="144" customWidth="1"/>
    <col min="14082" max="14082" width="8" style="144" customWidth="1"/>
    <col min="14083" max="14083" width="10.42578125" style="144" customWidth="1"/>
    <col min="14084" max="14084" width="14.42578125" style="144" customWidth="1"/>
    <col min="14085" max="14085" width="62.140625" style="144" customWidth="1"/>
    <col min="14086" max="14086" width="15.85546875" style="144" customWidth="1"/>
    <col min="14087" max="14087" width="14.140625" style="144" customWidth="1"/>
    <col min="14088" max="14088" width="15.85546875" style="144" customWidth="1"/>
    <col min="14089" max="14089" width="15.28515625" style="144" customWidth="1"/>
    <col min="14090" max="14090" width="9.140625" style="144"/>
    <col min="14091" max="14091" width="49.85546875" style="144" customWidth="1"/>
    <col min="14092" max="14092" width="14.42578125" style="144" customWidth="1"/>
    <col min="14093" max="14335" width="9.140625" style="144"/>
    <col min="14336" max="14336" width="9.42578125" style="144" customWidth="1"/>
    <col min="14337" max="14337" width="9.140625" style="144" customWidth="1"/>
    <col min="14338" max="14338" width="8" style="144" customWidth="1"/>
    <col min="14339" max="14339" width="10.42578125" style="144" customWidth="1"/>
    <col min="14340" max="14340" width="14.42578125" style="144" customWidth="1"/>
    <col min="14341" max="14341" width="62.140625" style="144" customWidth="1"/>
    <col min="14342" max="14342" width="15.85546875" style="144" customWidth="1"/>
    <col min="14343" max="14343" width="14.140625" style="144" customWidth="1"/>
    <col min="14344" max="14344" width="15.85546875" style="144" customWidth="1"/>
    <col min="14345" max="14345" width="15.28515625" style="144" customWidth="1"/>
    <col min="14346" max="14346" width="9.140625" style="144"/>
    <col min="14347" max="14347" width="49.85546875" style="144" customWidth="1"/>
    <col min="14348" max="14348" width="14.42578125" style="144" customWidth="1"/>
    <col min="14349" max="14591" width="9.140625" style="144"/>
    <col min="14592" max="14592" width="9.42578125" style="144" customWidth="1"/>
    <col min="14593" max="14593" width="9.140625" style="144" customWidth="1"/>
    <col min="14594" max="14594" width="8" style="144" customWidth="1"/>
    <col min="14595" max="14595" width="10.42578125" style="144" customWidth="1"/>
    <col min="14596" max="14596" width="14.42578125" style="144" customWidth="1"/>
    <col min="14597" max="14597" width="62.140625" style="144" customWidth="1"/>
    <col min="14598" max="14598" width="15.85546875" style="144" customWidth="1"/>
    <col min="14599" max="14599" width="14.140625" style="144" customWidth="1"/>
    <col min="14600" max="14600" width="15.85546875" style="144" customWidth="1"/>
    <col min="14601" max="14601" width="15.28515625" style="144" customWidth="1"/>
    <col min="14602" max="14602" width="9.140625" style="144"/>
    <col min="14603" max="14603" width="49.85546875" style="144" customWidth="1"/>
    <col min="14604" max="14604" width="14.42578125" style="144" customWidth="1"/>
    <col min="14605" max="14847" width="9.140625" style="144"/>
    <col min="14848" max="14848" width="9.42578125" style="144" customWidth="1"/>
    <col min="14849" max="14849" width="9.140625" style="144" customWidth="1"/>
    <col min="14850" max="14850" width="8" style="144" customWidth="1"/>
    <col min="14851" max="14851" width="10.42578125" style="144" customWidth="1"/>
    <col min="14852" max="14852" width="14.42578125" style="144" customWidth="1"/>
    <col min="14853" max="14853" width="62.140625" style="144" customWidth="1"/>
    <col min="14854" max="14854" width="15.85546875" style="144" customWidth="1"/>
    <col min="14855" max="14855" width="14.140625" style="144" customWidth="1"/>
    <col min="14856" max="14856" width="15.85546875" style="144" customWidth="1"/>
    <col min="14857" max="14857" width="15.28515625" style="144" customWidth="1"/>
    <col min="14858" max="14858" width="9.140625" style="144"/>
    <col min="14859" max="14859" width="49.85546875" style="144" customWidth="1"/>
    <col min="14860" max="14860" width="14.42578125" style="144" customWidth="1"/>
    <col min="14861" max="15103" width="9.140625" style="144"/>
    <col min="15104" max="15104" width="9.42578125" style="144" customWidth="1"/>
    <col min="15105" max="15105" width="9.140625" style="144" customWidth="1"/>
    <col min="15106" max="15106" width="8" style="144" customWidth="1"/>
    <col min="15107" max="15107" width="10.42578125" style="144" customWidth="1"/>
    <col min="15108" max="15108" width="14.42578125" style="144" customWidth="1"/>
    <col min="15109" max="15109" width="62.140625" style="144" customWidth="1"/>
    <col min="15110" max="15110" width="15.85546875" style="144" customWidth="1"/>
    <col min="15111" max="15111" width="14.140625" style="144" customWidth="1"/>
    <col min="15112" max="15112" width="15.85546875" style="144" customWidth="1"/>
    <col min="15113" max="15113" width="15.28515625" style="144" customWidth="1"/>
    <col min="15114" max="15114" width="9.140625" style="144"/>
    <col min="15115" max="15115" width="49.85546875" style="144" customWidth="1"/>
    <col min="15116" max="15116" width="14.42578125" style="144" customWidth="1"/>
    <col min="15117" max="15359" width="9.140625" style="144"/>
    <col min="15360" max="15360" width="9.42578125" style="144" customWidth="1"/>
    <col min="15361" max="15361" width="9.140625" style="144" customWidth="1"/>
    <col min="15362" max="15362" width="8" style="144" customWidth="1"/>
    <col min="15363" max="15363" width="10.42578125" style="144" customWidth="1"/>
    <col min="15364" max="15364" width="14.42578125" style="144" customWidth="1"/>
    <col min="15365" max="15365" width="62.140625" style="144" customWidth="1"/>
    <col min="15366" max="15366" width="15.85546875" style="144" customWidth="1"/>
    <col min="15367" max="15367" width="14.140625" style="144" customWidth="1"/>
    <col min="15368" max="15368" width="15.85546875" style="144" customWidth="1"/>
    <col min="15369" max="15369" width="15.28515625" style="144" customWidth="1"/>
    <col min="15370" max="15370" width="9.140625" style="144"/>
    <col min="15371" max="15371" width="49.85546875" style="144" customWidth="1"/>
    <col min="15372" max="15372" width="14.42578125" style="144" customWidth="1"/>
    <col min="15373" max="15615" width="9.140625" style="144"/>
    <col min="15616" max="15616" width="9.42578125" style="144" customWidth="1"/>
    <col min="15617" max="15617" width="9.140625" style="144" customWidth="1"/>
    <col min="15618" max="15618" width="8" style="144" customWidth="1"/>
    <col min="15619" max="15619" width="10.42578125" style="144" customWidth="1"/>
    <col min="15620" max="15620" width="14.42578125" style="144" customWidth="1"/>
    <col min="15621" max="15621" width="62.140625" style="144" customWidth="1"/>
    <col min="15622" max="15622" width="15.85546875" style="144" customWidth="1"/>
    <col min="15623" max="15623" width="14.140625" style="144" customWidth="1"/>
    <col min="15624" max="15624" width="15.85546875" style="144" customWidth="1"/>
    <col min="15625" max="15625" width="15.28515625" style="144" customWidth="1"/>
    <col min="15626" max="15626" width="9.140625" style="144"/>
    <col min="15627" max="15627" width="49.85546875" style="144" customWidth="1"/>
    <col min="15628" max="15628" width="14.42578125" style="144" customWidth="1"/>
    <col min="15629" max="15871" width="9.140625" style="144"/>
    <col min="15872" max="15872" width="9.42578125" style="144" customWidth="1"/>
    <col min="15873" max="15873" width="9.140625" style="144" customWidth="1"/>
    <col min="15874" max="15874" width="8" style="144" customWidth="1"/>
    <col min="15875" max="15875" width="10.42578125" style="144" customWidth="1"/>
    <col min="15876" max="15876" width="14.42578125" style="144" customWidth="1"/>
    <col min="15877" max="15877" width="62.140625" style="144" customWidth="1"/>
    <col min="15878" max="15878" width="15.85546875" style="144" customWidth="1"/>
    <col min="15879" max="15879" width="14.140625" style="144" customWidth="1"/>
    <col min="15880" max="15880" width="15.85546875" style="144" customWidth="1"/>
    <col min="15881" max="15881" width="15.28515625" style="144" customWidth="1"/>
    <col min="15882" max="15882" width="9.140625" style="144"/>
    <col min="15883" max="15883" width="49.85546875" style="144" customWidth="1"/>
    <col min="15884" max="15884" width="14.42578125" style="144" customWidth="1"/>
    <col min="15885" max="16127" width="9.140625" style="144"/>
    <col min="16128" max="16128" width="9.42578125" style="144" customWidth="1"/>
    <col min="16129" max="16129" width="9.140625" style="144" customWidth="1"/>
    <col min="16130" max="16130" width="8" style="144" customWidth="1"/>
    <col min="16131" max="16131" width="10.42578125" style="144" customWidth="1"/>
    <col min="16132" max="16132" width="14.42578125" style="144" customWidth="1"/>
    <col min="16133" max="16133" width="62.140625" style="144" customWidth="1"/>
    <col min="16134" max="16134" width="15.85546875" style="144" customWidth="1"/>
    <col min="16135" max="16135" width="14.140625" style="144" customWidth="1"/>
    <col min="16136" max="16136" width="15.85546875" style="144" customWidth="1"/>
    <col min="16137" max="16137" width="15.28515625" style="144" customWidth="1"/>
    <col min="16138" max="16138" width="9.140625" style="144"/>
    <col min="16139" max="16139" width="49.85546875" style="144" customWidth="1"/>
    <col min="16140" max="16140" width="14.42578125" style="144" customWidth="1"/>
    <col min="16141" max="16384" width="9.140625" style="144"/>
  </cols>
  <sheetData>
    <row r="1" spans="1:10" s="143" customFormat="1">
      <c r="A1" s="305" t="s">
        <v>129</v>
      </c>
      <c r="B1" s="305"/>
      <c r="C1" s="305"/>
      <c r="D1" s="305"/>
      <c r="E1" s="305"/>
      <c r="F1" s="305"/>
      <c r="G1" s="305"/>
      <c r="H1" s="305"/>
      <c r="I1" s="305"/>
      <c r="J1" s="14"/>
    </row>
    <row r="2" spans="1:10" s="143" customFormat="1">
      <c r="A2" s="305" t="s">
        <v>134</v>
      </c>
      <c r="B2" s="305"/>
      <c r="C2" s="305"/>
      <c r="D2" s="305"/>
      <c r="E2" s="305"/>
      <c r="F2" s="305"/>
      <c r="G2" s="305"/>
      <c r="H2" s="305"/>
      <c r="I2" s="305"/>
      <c r="J2" s="14"/>
    </row>
    <row r="3" spans="1:10" s="143" customFormat="1">
      <c r="A3" s="305" t="s">
        <v>135</v>
      </c>
      <c r="B3" s="305"/>
      <c r="C3" s="305"/>
      <c r="D3" s="305"/>
      <c r="E3" s="305"/>
      <c r="F3" s="305"/>
      <c r="G3" s="305"/>
      <c r="H3" s="305"/>
      <c r="I3" s="305"/>
      <c r="J3" s="14"/>
    </row>
    <row r="5" spans="1:10" ht="52.5" customHeight="1">
      <c r="A5" s="306" t="s">
        <v>136</v>
      </c>
      <c r="B5" s="306"/>
      <c r="C5" s="306"/>
      <c r="D5" s="306"/>
      <c r="E5" s="306"/>
      <c r="F5" s="306"/>
      <c r="G5" s="306"/>
      <c r="H5" s="306"/>
      <c r="I5" s="306"/>
    </row>
    <row r="7" spans="1:10">
      <c r="H7" s="307" t="s">
        <v>95</v>
      </c>
      <c r="I7" s="307"/>
    </row>
    <row r="8" spans="1:10" s="146" customFormat="1" ht="66" customHeight="1">
      <c r="A8" s="302" t="s">
        <v>14</v>
      </c>
      <c r="B8" s="302"/>
      <c r="C8" s="302"/>
      <c r="D8" s="302" t="s">
        <v>0</v>
      </c>
      <c r="E8" s="302"/>
      <c r="F8" s="302" t="s">
        <v>137</v>
      </c>
      <c r="G8" s="303" t="s">
        <v>138</v>
      </c>
      <c r="H8" s="303"/>
      <c r="I8" s="304"/>
    </row>
    <row r="9" spans="1:10" s="146" customFormat="1" ht="45" customHeight="1">
      <c r="A9" s="145" t="s">
        <v>139</v>
      </c>
      <c r="B9" s="145" t="s">
        <v>140</v>
      </c>
      <c r="C9" s="145" t="s">
        <v>17</v>
      </c>
      <c r="D9" s="145" t="s">
        <v>24</v>
      </c>
      <c r="E9" s="145" t="s">
        <v>41</v>
      </c>
      <c r="F9" s="302"/>
      <c r="G9" s="145" t="s">
        <v>141</v>
      </c>
      <c r="H9" s="145" t="s">
        <v>63</v>
      </c>
      <c r="I9" s="145" t="s">
        <v>16</v>
      </c>
    </row>
    <row r="10" spans="1:10" s="146" customFormat="1" ht="22.5" customHeight="1">
      <c r="A10" s="147"/>
      <c r="B10" s="147"/>
      <c r="C10" s="147"/>
      <c r="D10" s="145"/>
      <c r="E10" s="145"/>
      <c r="F10" s="148" t="s">
        <v>1</v>
      </c>
      <c r="G10" s="149">
        <f>+G12+G31</f>
        <v>0</v>
      </c>
      <c r="H10" s="149">
        <f>+H12+H31</f>
        <v>0</v>
      </c>
      <c r="I10" s="149">
        <f>+I12+I31</f>
        <v>0</v>
      </c>
    </row>
    <row r="11" spans="1:10" s="146" customFormat="1" ht="22.5" customHeight="1">
      <c r="A11" s="147"/>
      <c r="B11" s="147"/>
      <c r="C11" s="147"/>
      <c r="D11" s="145"/>
      <c r="E11" s="145"/>
      <c r="F11" s="150" t="s">
        <v>45</v>
      </c>
      <c r="G11" s="149"/>
      <c r="H11" s="149"/>
      <c r="I11" s="149"/>
    </row>
    <row r="12" spans="1:10" s="155" customFormat="1" ht="27" customHeight="1">
      <c r="A12" s="151"/>
      <c r="B12" s="151"/>
      <c r="C12" s="151"/>
      <c r="D12" s="152"/>
      <c r="E12" s="152"/>
      <c r="F12" s="153" t="s">
        <v>46</v>
      </c>
      <c r="G12" s="154">
        <f>+G13</f>
        <v>-111813.7</v>
      </c>
      <c r="H12" s="154">
        <f>+H13</f>
        <v>-111813.7</v>
      </c>
      <c r="I12" s="154">
        <f>+I13</f>
        <v>-111813.7</v>
      </c>
    </row>
    <row r="13" spans="1:10" ht="34.5">
      <c r="A13" s="299" t="s">
        <v>142</v>
      </c>
      <c r="B13" s="299"/>
      <c r="C13" s="299"/>
      <c r="D13" s="299"/>
      <c r="E13" s="299"/>
      <c r="F13" s="153" t="s">
        <v>54</v>
      </c>
      <c r="G13" s="156">
        <f>+G15</f>
        <v>-111813.7</v>
      </c>
      <c r="H13" s="156">
        <f>+H15</f>
        <v>-111813.7</v>
      </c>
      <c r="I13" s="156">
        <f>+I15</f>
        <v>-111813.7</v>
      </c>
    </row>
    <row r="14" spans="1:10">
      <c r="A14" s="299"/>
      <c r="B14" s="299"/>
      <c r="C14" s="299"/>
      <c r="D14" s="299"/>
      <c r="E14" s="299"/>
      <c r="F14" s="150" t="s">
        <v>19</v>
      </c>
      <c r="G14" s="157"/>
      <c r="H14" s="157"/>
      <c r="I14" s="157"/>
    </row>
    <row r="15" spans="1:10" ht="34.5">
      <c r="A15" s="299"/>
      <c r="B15" s="299" t="s">
        <v>20</v>
      </c>
      <c r="C15" s="299"/>
      <c r="D15" s="299"/>
      <c r="E15" s="299"/>
      <c r="F15" s="153" t="s">
        <v>143</v>
      </c>
      <c r="G15" s="156">
        <f>+G17</f>
        <v>-111813.7</v>
      </c>
      <c r="H15" s="156">
        <f>+H17</f>
        <v>-111813.7</v>
      </c>
      <c r="I15" s="156">
        <f>+I17</f>
        <v>-111813.7</v>
      </c>
    </row>
    <row r="16" spans="1:10">
      <c r="A16" s="299"/>
      <c r="B16" s="299"/>
      <c r="C16" s="299"/>
      <c r="D16" s="299"/>
      <c r="E16" s="299"/>
      <c r="F16" s="150" t="s">
        <v>19</v>
      </c>
      <c r="G16" s="157"/>
      <c r="H16" s="157"/>
      <c r="I16" s="157"/>
    </row>
    <row r="17" spans="1:10">
      <c r="A17" s="299"/>
      <c r="B17" s="299"/>
      <c r="C17" s="299" t="s">
        <v>20</v>
      </c>
      <c r="D17" s="299"/>
      <c r="E17" s="299"/>
      <c r="F17" s="148" t="s">
        <v>47</v>
      </c>
      <c r="G17" s="158">
        <f>+G19</f>
        <v>-111813.7</v>
      </c>
      <c r="H17" s="158">
        <f>+H19</f>
        <v>-111813.7</v>
      </c>
      <c r="I17" s="158">
        <f>+I19</f>
        <v>-111813.7</v>
      </c>
    </row>
    <row r="18" spans="1:10" ht="21" customHeight="1">
      <c r="A18" s="299"/>
      <c r="B18" s="299"/>
      <c r="C18" s="299"/>
      <c r="D18" s="299"/>
      <c r="E18" s="299"/>
      <c r="F18" s="150" t="s">
        <v>19</v>
      </c>
      <c r="G18" s="159"/>
      <c r="H18" s="159"/>
      <c r="I18" s="159"/>
    </row>
    <row r="19" spans="1:10">
      <c r="A19" s="299"/>
      <c r="B19" s="299"/>
      <c r="C19" s="299"/>
      <c r="D19" s="299"/>
      <c r="E19" s="299"/>
      <c r="F19" s="150" t="s">
        <v>144</v>
      </c>
      <c r="G19" s="158">
        <f>+G21</f>
        <v>-111813.7</v>
      </c>
      <c r="H19" s="158">
        <f>+H21</f>
        <v>-111813.7</v>
      </c>
      <c r="I19" s="158">
        <f>+I21</f>
        <v>-111813.7</v>
      </c>
    </row>
    <row r="20" spans="1:10">
      <c r="A20" s="299"/>
      <c r="B20" s="299"/>
      <c r="C20" s="299"/>
      <c r="D20" s="299"/>
      <c r="E20" s="299"/>
      <c r="F20" s="150" t="s">
        <v>19</v>
      </c>
      <c r="G20" s="160"/>
      <c r="H20" s="160"/>
      <c r="I20" s="160"/>
    </row>
    <row r="21" spans="1:10" s="161" customFormat="1" ht="22.5" customHeight="1">
      <c r="A21" s="299"/>
      <c r="B21" s="299"/>
      <c r="C21" s="299"/>
      <c r="D21" s="299" t="s">
        <v>145</v>
      </c>
      <c r="E21" s="300" t="s">
        <v>58</v>
      </c>
      <c r="F21" s="300" t="s">
        <v>47</v>
      </c>
      <c r="G21" s="158">
        <f>+G23</f>
        <v>-111813.7</v>
      </c>
      <c r="H21" s="158">
        <f>+H23</f>
        <v>-111813.7</v>
      </c>
      <c r="I21" s="158">
        <f>+I23</f>
        <v>-111813.7</v>
      </c>
    </row>
    <row r="22" spans="1:10" ht="15" customHeight="1">
      <c r="A22" s="299"/>
      <c r="B22" s="299"/>
      <c r="C22" s="299"/>
      <c r="D22" s="299"/>
      <c r="E22" s="39"/>
      <c r="F22" s="162" t="s">
        <v>19</v>
      </c>
      <c r="G22" s="58"/>
      <c r="H22" s="58"/>
      <c r="I22" s="58"/>
    </row>
    <row r="23" spans="1:10">
      <c r="A23" s="299"/>
      <c r="B23" s="299"/>
      <c r="C23" s="299"/>
      <c r="D23" s="299"/>
      <c r="E23" s="182" t="s">
        <v>146</v>
      </c>
      <c r="F23" s="148" t="s">
        <v>47</v>
      </c>
      <c r="G23" s="163">
        <f>+G25</f>
        <v>-111813.7</v>
      </c>
      <c r="H23" s="163">
        <f>+H25</f>
        <v>-111813.7</v>
      </c>
      <c r="I23" s="163">
        <f>+I25</f>
        <v>-111813.7</v>
      </c>
    </row>
    <row r="24" spans="1:10">
      <c r="A24" s="299"/>
      <c r="B24" s="299"/>
      <c r="C24" s="299"/>
      <c r="D24" s="299"/>
      <c r="E24" s="301"/>
      <c r="F24" s="147" t="s">
        <v>25</v>
      </c>
      <c r="G24" s="164"/>
      <c r="H24" s="164"/>
      <c r="I24" s="164"/>
    </row>
    <row r="25" spans="1:10">
      <c r="A25" s="299"/>
      <c r="B25" s="299"/>
      <c r="C25" s="299"/>
      <c r="D25" s="299"/>
      <c r="E25" s="301"/>
      <c r="F25" s="165" t="s">
        <v>144</v>
      </c>
      <c r="G25" s="166">
        <f>+G27</f>
        <v>-111813.7</v>
      </c>
      <c r="H25" s="166">
        <f>+H27</f>
        <v>-111813.7</v>
      </c>
      <c r="I25" s="166">
        <f>+I27</f>
        <v>-111813.7</v>
      </c>
    </row>
    <row r="26" spans="1:10" ht="34.5">
      <c r="A26" s="299"/>
      <c r="B26" s="299"/>
      <c r="C26" s="299"/>
      <c r="D26" s="299"/>
      <c r="E26" s="301"/>
      <c r="F26" s="147" t="s">
        <v>26</v>
      </c>
      <c r="G26" s="164"/>
      <c r="H26" s="164"/>
      <c r="I26" s="164"/>
    </row>
    <row r="27" spans="1:10" ht="18" customHeight="1">
      <c r="A27" s="299"/>
      <c r="B27" s="299"/>
      <c r="C27" s="299"/>
      <c r="D27" s="299"/>
      <c r="E27" s="301"/>
      <c r="F27" s="167" t="s">
        <v>18</v>
      </c>
      <c r="G27" s="164">
        <f t="shared" ref="G27:I29" si="0">+G28</f>
        <v>-111813.7</v>
      </c>
      <c r="H27" s="164">
        <f t="shared" si="0"/>
        <v>-111813.7</v>
      </c>
      <c r="I27" s="164">
        <f t="shared" si="0"/>
        <v>-111813.7</v>
      </c>
    </row>
    <row r="28" spans="1:10" ht="19.5" customHeight="1">
      <c r="A28" s="299"/>
      <c r="B28" s="299"/>
      <c r="C28" s="299"/>
      <c r="D28" s="299"/>
      <c r="E28" s="301"/>
      <c r="F28" s="167" t="s">
        <v>27</v>
      </c>
      <c r="G28" s="164">
        <f t="shared" si="0"/>
        <v>-111813.7</v>
      </c>
      <c r="H28" s="164">
        <f t="shared" si="0"/>
        <v>-111813.7</v>
      </c>
      <c r="I28" s="164">
        <f t="shared" si="0"/>
        <v>-111813.7</v>
      </c>
    </row>
    <row r="29" spans="1:10" ht="18.75" customHeight="1">
      <c r="A29" s="299"/>
      <c r="B29" s="299"/>
      <c r="C29" s="299"/>
      <c r="D29" s="299"/>
      <c r="E29" s="301"/>
      <c r="F29" s="167" t="s">
        <v>147</v>
      </c>
      <c r="G29" s="164">
        <f t="shared" si="0"/>
        <v>-111813.7</v>
      </c>
      <c r="H29" s="164">
        <f t="shared" si="0"/>
        <v>-111813.7</v>
      </c>
      <c r="I29" s="164">
        <f t="shared" si="0"/>
        <v>-111813.7</v>
      </c>
    </row>
    <row r="30" spans="1:10" ht="20.25" customHeight="1">
      <c r="A30" s="299"/>
      <c r="B30" s="299"/>
      <c r="C30" s="299"/>
      <c r="D30" s="299"/>
      <c r="E30" s="301"/>
      <c r="F30" s="150" t="s">
        <v>61</v>
      </c>
      <c r="G30" s="164">
        <v>-111813.7</v>
      </c>
      <c r="H30" s="164">
        <v>-111813.7</v>
      </c>
      <c r="I30" s="164">
        <v>-111813.7</v>
      </c>
    </row>
    <row r="31" spans="1:10" s="155" customFormat="1" ht="34.5">
      <c r="A31" s="151"/>
      <c r="B31" s="151"/>
      <c r="C31" s="151"/>
      <c r="D31" s="151"/>
      <c r="E31" s="151"/>
      <c r="F31" s="168" t="s">
        <v>148</v>
      </c>
      <c r="G31" s="154">
        <f>+G32</f>
        <v>111813.7</v>
      </c>
      <c r="H31" s="154">
        <f>+H32</f>
        <v>111813.7</v>
      </c>
      <c r="I31" s="154">
        <f>+I32</f>
        <v>111813.7</v>
      </c>
    </row>
    <row r="32" spans="1:10" s="146" customFormat="1" ht="23.25" customHeight="1">
      <c r="A32" s="290" t="s">
        <v>80</v>
      </c>
      <c r="B32" s="291"/>
      <c r="C32" s="291"/>
      <c r="D32" s="292"/>
      <c r="E32" s="293"/>
      <c r="F32" s="170" t="s">
        <v>149</v>
      </c>
      <c r="G32" s="171">
        <f>G34</f>
        <v>111813.7</v>
      </c>
      <c r="H32" s="171">
        <f>H34</f>
        <v>111813.7</v>
      </c>
      <c r="I32" s="171">
        <f>I34</f>
        <v>111813.7</v>
      </c>
      <c r="J32" s="172"/>
    </row>
    <row r="33" spans="1:10" s="146" customFormat="1" ht="18.75" customHeight="1">
      <c r="A33" s="290"/>
      <c r="B33" s="291"/>
      <c r="C33" s="291"/>
      <c r="D33" s="292"/>
      <c r="E33" s="293"/>
      <c r="F33" s="173" t="s">
        <v>19</v>
      </c>
      <c r="G33" s="171"/>
      <c r="H33" s="171"/>
      <c r="I33" s="171"/>
    </row>
    <row r="34" spans="1:10" s="146" customFormat="1" ht="21.75" customHeight="1">
      <c r="A34" s="290"/>
      <c r="B34" s="290" t="s">
        <v>103</v>
      </c>
      <c r="C34" s="291"/>
      <c r="D34" s="292"/>
      <c r="E34" s="293"/>
      <c r="F34" s="170" t="s">
        <v>104</v>
      </c>
      <c r="G34" s="171">
        <f>+G36</f>
        <v>111813.7</v>
      </c>
      <c r="H34" s="171">
        <f>+H36</f>
        <v>111813.7</v>
      </c>
      <c r="I34" s="171">
        <f>+I36</f>
        <v>111813.7</v>
      </c>
      <c r="J34" s="172"/>
    </row>
    <row r="35" spans="1:10" s="146" customFormat="1">
      <c r="A35" s="290"/>
      <c r="B35" s="290"/>
      <c r="C35" s="291"/>
      <c r="D35" s="292"/>
      <c r="E35" s="293"/>
      <c r="F35" s="150" t="s">
        <v>19</v>
      </c>
      <c r="G35" s="174"/>
      <c r="H35" s="174"/>
      <c r="I35" s="174"/>
    </row>
    <row r="36" spans="1:10" s="146" customFormat="1" ht="18.75" customHeight="1">
      <c r="A36" s="290"/>
      <c r="B36" s="290"/>
      <c r="C36" s="294" t="s">
        <v>56</v>
      </c>
      <c r="D36" s="292"/>
      <c r="E36" s="293"/>
      <c r="F36" s="148" t="s">
        <v>105</v>
      </c>
      <c r="G36" s="171">
        <f>+G38</f>
        <v>111813.7</v>
      </c>
      <c r="H36" s="171">
        <f>+H38</f>
        <v>111813.7</v>
      </c>
      <c r="I36" s="171">
        <f>+I38</f>
        <v>111813.7</v>
      </c>
    </row>
    <row r="37" spans="1:10" s="146" customFormat="1" ht="23.25" customHeight="1">
      <c r="A37" s="290"/>
      <c r="B37" s="290"/>
      <c r="C37" s="294"/>
      <c r="D37" s="292"/>
      <c r="E37" s="293"/>
      <c r="F37" s="150" t="s">
        <v>19</v>
      </c>
      <c r="G37" s="175"/>
      <c r="H37" s="175"/>
      <c r="I37" s="175"/>
    </row>
    <row r="38" spans="1:10" s="146" customFormat="1" ht="21" customHeight="1">
      <c r="A38" s="290"/>
      <c r="B38" s="290"/>
      <c r="C38" s="294"/>
      <c r="D38" s="292"/>
      <c r="E38" s="293"/>
      <c r="F38" s="150" t="s">
        <v>148</v>
      </c>
      <c r="G38" s="175">
        <f>+G40</f>
        <v>111813.7</v>
      </c>
      <c r="H38" s="175">
        <f>+H40</f>
        <v>111813.7</v>
      </c>
      <c r="I38" s="175">
        <f>+I40</f>
        <v>111813.7</v>
      </c>
    </row>
    <row r="39" spans="1:10" s="146" customFormat="1">
      <c r="A39" s="290"/>
      <c r="B39" s="290"/>
      <c r="C39" s="294"/>
      <c r="D39" s="292"/>
      <c r="E39" s="293"/>
      <c r="F39" s="150" t="s">
        <v>19</v>
      </c>
      <c r="G39" s="176"/>
      <c r="H39" s="171"/>
      <c r="I39" s="171"/>
    </row>
    <row r="40" spans="1:10" s="146" customFormat="1" ht="24.75" customHeight="1">
      <c r="A40" s="290"/>
      <c r="B40" s="290"/>
      <c r="C40" s="294"/>
      <c r="D40" s="295">
        <v>1115</v>
      </c>
      <c r="E40" s="296" t="s">
        <v>97</v>
      </c>
      <c r="F40" s="297"/>
      <c r="G40" s="177">
        <f>+G42</f>
        <v>111813.7</v>
      </c>
      <c r="H40" s="177">
        <f>+H42</f>
        <v>111813.7</v>
      </c>
      <c r="I40" s="177">
        <f>+I42</f>
        <v>111813.7</v>
      </c>
    </row>
    <row r="41" spans="1:10" s="146" customFormat="1">
      <c r="A41" s="290"/>
      <c r="B41" s="290"/>
      <c r="C41" s="294"/>
      <c r="D41" s="295"/>
      <c r="E41" s="39"/>
      <c r="F41" s="162" t="s">
        <v>19</v>
      </c>
      <c r="G41" s="178"/>
      <c r="H41" s="179"/>
      <c r="I41" s="179"/>
    </row>
    <row r="42" spans="1:10" s="146" customFormat="1" ht="89.25" customHeight="1">
      <c r="A42" s="290"/>
      <c r="B42" s="290"/>
      <c r="C42" s="294"/>
      <c r="D42" s="295"/>
      <c r="E42" s="180">
        <v>11005</v>
      </c>
      <c r="F42" s="181" t="s">
        <v>128</v>
      </c>
      <c r="G42" s="171">
        <f>G44</f>
        <v>111813.7</v>
      </c>
      <c r="H42" s="171">
        <f>H44</f>
        <v>111813.7</v>
      </c>
      <c r="I42" s="171">
        <f>I44</f>
        <v>111813.7</v>
      </c>
    </row>
    <row r="43" spans="1:10" ht="24" customHeight="1">
      <c r="A43" s="290"/>
      <c r="B43" s="290"/>
      <c r="C43" s="294"/>
      <c r="D43" s="295"/>
      <c r="E43" s="298"/>
      <c r="F43" s="147" t="s">
        <v>150</v>
      </c>
      <c r="G43" s="183"/>
      <c r="H43" s="184"/>
      <c r="I43" s="184"/>
    </row>
    <row r="44" spans="1:10" s="186" customFormat="1" ht="22.5" customHeight="1">
      <c r="A44" s="290"/>
      <c r="B44" s="290"/>
      <c r="C44" s="294"/>
      <c r="D44" s="295"/>
      <c r="E44" s="298"/>
      <c r="F44" s="59" t="s">
        <v>148</v>
      </c>
      <c r="G44" s="185">
        <f>G46</f>
        <v>111813.7</v>
      </c>
      <c r="H44" s="185">
        <f>H46</f>
        <v>111813.7</v>
      </c>
      <c r="I44" s="185">
        <f>I46</f>
        <v>111813.7</v>
      </c>
    </row>
    <row r="45" spans="1:10" ht="34.5">
      <c r="A45" s="290"/>
      <c r="B45" s="290"/>
      <c r="C45" s="294"/>
      <c r="D45" s="295"/>
      <c r="E45" s="298"/>
      <c r="F45" s="147" t="s">
        <v>151</v>
      </c>
      <c r="G45" s="183"/>
      <c r="H45" s="184"/>
      <c r="I45" s="184"/>
    </row>
    <row r="46" spans="1:10" ht="15" customHeight="1">
      <c r="A46" s="290"/>
      <c r="B46" s="290"/>
      <c r="C46" s="294"/>
      <c r="D46" s="295"/>
      <c r="E46" s="298"/>
      <c r="F46" s="173" t="s">
        <v>18</v>
      </c>
      <c r="G46" s="184">
        <f t="shared" ref="G46:I47" si="1">+G47</f>
        <v>111813.7</v>
      </c>
      <c r="H46" s="184">
        <f t="shared" si="1"/>
        <v>111813.7</v>
      </c>
      <c r="I46" s="184">
        <f t="shared" si="1"/>
        <v>111813.7</v>
      </c>
    </row>
    <row r="47" spans="1:10" ht="15" customHeight="1">
      <c r="A47" s="290"/>
      <c r="B47" s="290"/>
      <c r="C47" s="294"/>
      <c r="D47" s="295"/>
      <c r="E47" s="298"/>
      <c r="F47" s="173" t="s">
        <v>27</v>
      </c>
      <c r="G47" s="184">
        <f t="shared" si="1"/>
        <v>111813.7</v>
      </c>
      <c r="H47" s="184">
        <f t="shared" si="1"/>
        <v>111813.7</v>
      </c>
      <c r="I47" s="184">
        <f t="shared" si="1"/>
        <v>111813.7</v>
      </c>
    </row>
    <row r="48" spans="1:10" ht="15" customHeight="1">
      <c r="A48" s="290"/>
      <c r="B48" s="290"/>
      <c r="C48" s="294"/>
      <c r="D48" s="295"/>
      <c r="E48" s="298"/>
      <c r="F48" s="173" t="s">
        <v>107</v>
      </c>
      <c r="G48" s="184">
        <f t="shared" ref="G48:I49" si="2">G49</f>
        <v>111813.7</v>
      </c>
      <c r="H48" s="184">
        <f t="shared" si="2"/>
        <v>111813.7</v>
      </c>
      <c r="I48" s="184">
        <f t="shared" si="2"/>
        <v>111813.7</v>
      </c>
    </row>
    <row r="49" spans="1:9" ht="34.5">
      <c r="A49" s="290"/>
      <c r="B49" s="290"/>
      <c r="C49" s="294"/>
      <c r="D49" s="295"/>
      <c r="E49" s="298"/>
      <c r="F49" s="173" t="s">
        <v>152</v>
      </c>
      <c r="G49" s="184">
        <f t="shared" si="2"/>
        <v>111813.7</v>
      </c>
      <c r="H49" s="184">
        <f t="shared" si="2"/>
        <v>111813.7</v>
      </c>
      <c r="I49" s="184">
        <f t="shared" si="2"/>
        <v>111813.7</v>
      </c>
    </row>
    <row r="50" spans="1:9">
      <c r="A50" s="290"/>
      <c r="B50" s="290"/>
      <c r="C50" s="294"/>
      <c r="D50" s="295"/>
      <c r="E50" s="298"/>
      <c r="F50" s="173" t="s">
        <v>93</v>
      </c>
      <c r="G50" s="164">
        <v>111813.7</v>
      </c>
      <c r="H50" s="164">
        <v>111813.7</v>
      </c>
      <c r="I50" s="164">
        <v>111813.7</v>
      </c>
    </row>
  </sheetData>
  <mergeCells count="29">
    <mergeCell ref="A8:C8"/>
    <mergeCell ref="D8:E8"/>
    <mergeCell ref="F8:F9"/>
    <mergeCell ref="G8:I8"/>
    <mergeCell ref="A1:I1"/>
    <mergeCell ref="A2:I2"/>
    <mergeCell ref="A3:I3"/>
    <mergeCell ref="A5:I5"/>
    <mergeCell ref="H7:I7"/>
    <mergeCell ref="A13:A30"/>
    <mergeCell ref="B13:B14"/>
    <mergeCell ref="C13:C16"/>
    <mergeCell ref="D13:D20"/>
    <mergeCell ref="E13:E20"/>
    <mergeCell ref="B15:B30"/>
    <mergeCell ref="C17:C30"/>
    <mergeCell ref="D21:D30"/>
    <mergeCell ref="E21:F21"/>
    <mergeCell ref="E24:E30"/>
    <mergeCell ref="A32:A50"/>
    <mergeCell ref="B32:B33"/>
    <mergeCell ref="C32:C35"/>
    <mergeCell ref="D32:D39"/>
    <mergeCell ref="E32:E39"/>
    <mergeCell ref="B34:B50"/>
    <mergeCell ref="C36:C50"/>
    <mergeCell ref="D40:D50"/>
    <mergeCell ref="E40:F40"/>
    <mergeCell ref="E43:E50"/>
  </mergeCells>
  <pageMargins left="0.7" right="0.7" top="0.75" bottom="0.75" header="0.3" footer="0.3"/>
  <pageSetup paperSize="9" orientation="portrait" verticalDpi="0" r:id="rId1"/>
  <ignoredErrors>
    <ignoredError sqref="A13:F30 A32:A33 A35 A34 D34:E34 A37:A50 A36 D36:E36 D32:F33 D37:F39 D35:F35 B36 B37:C50 C34 B35:C35 B32:C33 B34 C36 D41:F41 F40 D43:F50 D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'Հավելված N 3'!Print_Area</vt:lpstr>
      <vt:lpstr>'Հավելված N 3'!Print_Titles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Philips</cp:lastModifiedBy>
  <cp:lastPrinted>2021-04-13T12:52:46Z</cp:lastPrinted>
  <dcterms:created xsi:type="dcterms:W3CDTF">2020-09-30T13:27:08Z</dcterms:created>
  <dcterms:modified xsi:type="dcterms:W3CDTF">2021-04-13T13:37:42Z</dcterms:modified>
</cp:coreProperties>
</file>