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9192"/>
  </bookViews>
  <sheets>
    <sheet name="Հավելված N 1" sheetId="1" r:id="rId1"/>
    <sheet name="Հավելված N 2" sheetId="2" r:id="rId2"/>
    <sheet name="Հավելված3" sheetId="7" r:id="rId3"/>
    <sheet name="Հավելված N4" sheetId="6" r:id="rId4"/>
  </sheets>
  <definedNames>
    <definedName name="_xlnm._FilterDatabase" localSheetId="3" hidden="1">'Հավելված N4'!$A$1:$A$25</definedName>
    <definedName name="_xlnm.Print_Area" localSheetId="2">Հավելված3!$A$1:$H$14</definedName>
    <definedName name="_xlnm.Print_Titles" localSheetId="2">Հավելված3!$8:$9</definedName>
    <definedName name="շախմատիստ" localSheetId="2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39" i="2" l="1"/>
  <c r="H39" i="2"/>
  <c r="I39" i="2"/>
  <c r="G26" i="2"/>
  <c r="H26" i="2"/>
  <c r="I26" i="2"/>
  <c r="H13" i="7" l="1"/>
  <c r="H12" i="7" s="1"/>
  <c r="H11" i="7" s="1"/>
  <c r="G38" i="2" l="1"/>
  <c r="G37" i="2" s="1"/>
  <c r="G36" i="2" s="1"/>
  <c r="G35" i="2" s="1"/>
  <c r="G33" i="2" s="1"/>
  <c r="G31" i="2" s="1"/>
  <c r="G29" i="2" s="1"/>
  <c r="G27" i="2" s="1"/>
  <c r="D39" i="6"/>
  <c r="E39" i="6"/>
  <c r="H38" i="2"/>
  <c r="H37" i="2" s="1"/>
  <c r="H36" i="2" s="1"/>
  <c r="H35" i="2" s="1"/>
  <c r="H33" i="2" s="1"/>
  <c r="H31" i="2" s="1"/>
  <c r="H29" i="2" s="1"/>
  <c r="H27" i="2" s="1"/>
  <c r="I38" i="2" l="1"/>
  <c r="I37" i="2" s="1"/>
  <c r="I36" i="2" s="1"/>
  <c r="I35" i="2" s="1"/>
  <c r="I33" i="2" s="1"/>
  <c r="I31" i="2" s="1"/>
  <c r="I29" i="2" s="1"/>
  <c r="I27" i="2" s="1"/>
  <c r="C39" i="6"/>
  <c r="F13" i="1"/>
  <c r="E13" i="1"/>
  <c r="D13" i="1"/>
  <c r="D11" i="1" l="1"/>
  <c r="D9" i="1" s="1"/>
  <c r="D26" i="1"/>
  <c r="E26" i="1"/>
  <c r="H25" i="2" s="1"/>
  <c r="H24" i="2" s="1"/>
  <c r="H23" i="2" s="1"/>
  <c r="H22" i="2" s="1"/>
  <c r="H20" i="2" s="1"/>
  <c r="H18" i="2" s="1"/>
  <c r="H16" i="2" s="1"/>
  <c r="H14" i="2" s="1"/>
  <c r="H12" i="2" s="1"/>
  <c r="H11" i="2" s="1"/>
  <c r="H9" i="2" s="1"/>
  <c r="E11" i="1" l="1"/>
  <c r="E9" i="1" s="1"/>
  <c r="G25" i="2"/>
  <c r="G24" i="2" s="1"/>
  <c r="G23" i="2" s="1"/>
  <c r="G22" i="2" s="1"/>
  <c r="G20" i="2" s="1"/>
  <c r="G18" i="2" s="1"/>
  <c r="G16" i="2" s="1"/>
  <c r="G14" i="2" s="1"/>
  <c r="G12" i="2" s="1"/>
  <c r="G11" i="2" s="1"/>
  <c r="G9" i="2" s="1"/>
  <c r="D25" i="6"/>
  <c r="F26" i="1"/>
  <c r="F11" i="1" s="1"/>
  <c r="F9" i="1" s="1"/>
  <c r="C25" i="6" l="1"/>
  <c r="I25" i="2"/>
  <c r="I24" i="2" s="1"/>
  <c r="I23" i="2" s="1"/>
  <c r="I22" i="2" s="1"/>
  <c r="I20" i="2" s="1"/>
  <c r="I18" i="2" s="1"/>
  <c r="I16" i="2" l="1"/>
  <c r="I14" i="2" s="1"/>
  <c r="I12" i="2" l="1"/>
  <c r="I11" i="2" s="1"/>
  <c r="I9" i="2" s="1"/>
  <c r="E25" i="6"/>
</calcChain>
</file>

<file path=xl/sharedStrings.xml><?xml version="1.0" encoding="utf-8"?>
<sst xmlns="http://schemas.openxmlformats.org/spreadsheetml/2006/main" count="160" uniqueCount="106">
  <si>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</si>
  <si>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</si>
  <si>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</si>
  <si>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</si>
  <si>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</si>
  <si>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</si>
  <si>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</si>
  <si>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</si>
  <si>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</si>
  <si>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ՀՀ  կրթության , գիտության, մշակույթի և սպորտի նախարարություն</t>
  </si>
  <si>
    <t>Հավելված N 1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</si>
  <si>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</si>
  <si>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</si>
  <si>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</si>
  <si>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</si>
  <si>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</si>
  <si>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</si>
  <si>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</si>
  <si>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</si>
  <si>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</si>
  <si>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</si>
  <si>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</si>
  <si>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 xml:space="preserve"> 01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</si>
  <si>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</si>
  <si>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</si>
  <si>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</si>
  <si>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</si>
  <si>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</si>
  <si>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</si>
  <si>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</si>
  <si>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2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</si>
  <si>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</si>
  <si>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</si>
  <si>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</si>
  <si>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</si>
  <si>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</si>
  <si>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</si>
  <si>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</si>
  <si>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</si>
  <si>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</si>
  <si>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</si>
  <si>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</si>
  <si>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</si>
  <si>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</si>
  <si>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 xml:space="preserve"> ՀՀ  կրթության, գիտության, մշակույթի և սպորտի նախարարություն</t>
  </si>
  <si>
    <t>09</t>
  </si>
  <si>
    <t>ԿՐԹՈՒԹՅՈՒՆ</t>
  </si>
  <si>
    <t>Բարձրագույն և հետբուհական մասնագիտական կրթության ծրագիր</t>
  </si>
  <si>
    <t>04</t>
  </si>
  <si>
    <t xml:space="preserve"> Բարձրագույն կրթություն</t>
  </si>
  <si>
    <t>Բարձրագույն մասնագիտական կրթություն</t>
  </si>
  <si>
    <t>Տրանսֆերտների տրամադրում</t>
  </si>
  <si>
    <t xml:space="preserve"> այդ թվում` </t>
  </si>
  <si>
    <t xml:space="preserve"> - Այլ նպաստներ բյուջեից</t>
  </si>
  <si>
    <t>այդ թվում</t>
  </si>
  <si>
    <t xml:space="preserve">ՀՀ կառավարության  2021 թվականի </t>
  </si>
  <si>
    <t>01</t>
  </si>
  <si>
    <t xml:space="preserve">                                                    ՀՀ կրթության, գիտության, մշակույթի և սպորտի նախարարություն</t>
  </si>
  <si>
    <t xml:space="preserve"> Ինն ամիս</t>
  </si>
  <si>
    <t xml:space="preserve"> Առաջին կիսամյակ </t>
  </si>
  <si>
    <t>ՍՈՑԻԱԼԱԿԱՆ ՆՊԱՍՏՆԵՐ ԵՎ ԿԵՆՍԱԹՈՇԱԿՆԵՐ</t>
  </si>
  <si>
    <t>Սոցւալական օգնության դրամական արտահայտությամբ նպաստներ (բյուջեից)</t>
  </si>
  <si>
    <t>Շահառուների ընտրության չափորոշիչը</t>
  </si>
  <si>
    <t>ԴՐԱՄԱՇՆՈՐՀՆԵՐ</t>
  </si>
  <si>
    <t>Ընթացիկ դրամաշնորհներ պետական հատվածի այլ մակարդակներին</t>
  </si>
  <si>
    <t xml:space="preserve"> - Այլ ընթացիկ դրամաշնորհներ</t>
  </si>
  <si>
    <t>06</t>
  </si>
  <si>
    <t xml:space="preserve"> Կրթությանը տրամադրվող օժանդակ ծառայություններ</t>
  </si>
  <si>
    <t>Կրթությանը տրամադրվող օժանդակ ծառայություններ</t>
  </si>
  <si>
    <t>Հավելված N 4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</si>
  <si>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</si>
  <si>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</si>
  <si>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</si>
  <si>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ՀՀ կրթության, գիտության, մշակույթի և սպորտի նախարարություն </t>
  </si>
  <si>
    <t xml:space="preserve"> ՀՀ կրթության, գիտության, մշակույթի և սպորտի նախարարություն </t>
  </si>
  <si>
    <t xml:space="preserve">                                   
ՀԱՅԱՍՏԱՆԻ ՀԱՆՐԱՊԵՏՈՒԹՅԱՆ ԿԱՌԱՎԱՐՈՒԹՅԱՆ 2020 ԹՎԱԿԱՆԻ ԴԵԿՏԵՄԲԵՐԻ 30-Ի  N  2215-Ն ՈՐՈՇՄԱՆ  N 5 ՀԱՎԵԼՎԱԾԻ N 1 ԱՂՅՈՒՍԱԿՈՒՄ ԿԱՏԱՐՎՈՂ  ՓՈՓՈԽՈՒԹՅՈՒՆԸ
</t>
  </si>
  <si>
    <t xml:space="preserve">  Կրթության, մշակույթի և սպորտի ոլորտներում միջազգային և սփյուռքի հետ համագործակցության զարգացում</t>
  </si>
  <si>
    <t xml:space="preserve">  Կրթության, մշակույթի և սպորտի ոլորտներում միջազգային համագործակցության ընդլայնում, սփյուռքում և օտարերկրյա պետություններում հայկական կրթական կարողությունների հզորացում</t>
  </si>
  <si>
    <t xml:space="preserve">  Սփյուռքի ուսուցիչների կարողությունների բարելավում, հայագիտական առարկաների դասավանդման հիմքերի ամրապնդում, համահայկական միջոցառումների կազմակերպում, միջազգային համաձայնագրերով և հուշագրերով անդամակցությունների գործընթացի ապահովում</t>
  </si>
  <si>
    <t xml:space="preserve"> Կրթամշակութային աջակցություն սփյուռքի համայնքներին</t>
  </si>
  <si>
    <t>Սփյուռքի համայնքներին կրթամշակութային օժանդակություն</t>
  </si>
  <si>
    <t xml:space="preserve"> Ապահովել մատչելի, որակյալ և մրցունակ բարձրագույն և հետբուհական մասնագիտական կրթություն:</t>
  </si>
  <si>
    <t>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</si>
  <si>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>Բարձրագույն մասնագիտական կրթության գծով ուսանողական նպաստների տրամադրում</t>
  </si>
  <si>
    <t>Բարձրագույն մասնագիտական կրթություն ստացող ուսանողների նպաստներ</t>
  </si>
  <si>
    <t xml:space="preserve">ՀԱՅԱՍՏԱՆԻ ՀԱՆՐԱՊԵՏՈՒԹՅԱՆ ԿԱՌԱՎԱՐՈՒԹՅԱՆ 2020 ԹՎԱԿԱՆԻ ԴԵԿՏԵՄԲԵՐԻ 30-Ի N 2215-Ն ՈՐՈՇՄԱՆ N 3 և N 4  ՀԱՎԵԼՎԱԾՆԵՐՈՒՄ  ԿԱՏԱՐՎՈՂ  ՓՈՓՈԽՈՒԹՅՈՒՆԸ
</t>
  </si>
  <si>
    <t>Կրթության, մշակույթի և սպորտի ոլորտներում միջազգային և սփյուռքի հետ համագործակցության զարգացում</t>
  </si>
  <si>
    <t>Կրթամշակութային աջակցություն սփյուռքի համայնքներին</t>
  </si>
  <si>
    <t>Վ. Բրյուսովի անվան պետական համալսարան հիմնադրամ</t>
  </si>
  <si>
    <t xml:space="preserve"> ՀԱՅԱՍՏԱՆԻ ՀԱՆՐԱՊԵՏՈՒԹՅԱՆ ԿԱՌԱՎԱՐՈՒԹՅԱՆ 2020 ԹՎԱԿԱՆԻ ԴԵԿՏԵՄԲԵՐԻ 30-Ի N 2215-Ն ՈՐՈՇՄԱՆ N 9 ԵՎ N 9.1  ՀԱՎԵԼՎԱԾՆԵՐԻ  N 9.14 և N 9.1.14 ԱՂՅՈՒՍԱԿՆԵՐՈՒՄ ԿԱՏԱՐՎՈՂ ՓՈՓՈԽՈՒԹՅՈՒՆՆԵՐԸ
</t>
  </si>
  <si>
    <t xml:space="preserve"> Բարձրագույն մասնագիտական կրթություն ստացող ուսանողներ </t>
  </si>
  <si>
    <t xml:space="preserve">Նպաստներ ստացող ուսանողների թիվ, մարդ </t>
  </si>
  <si>
    <t xml:space="preserve"> Ուսման վարձրավճարի լրիվ փոխհատուցմամբ սովորող ուսանողների թիվ, մարդ </t>
  </si>
  <si>
    <t xml:space="preserve"> Կրթության, մշակույթի և սպորտի ոլորտներում միջազգային և սփյուռքի հետ համագործակցության զարգացում </t>
  </si>
  <si>
    <t xml:space="preserve">  Կրթամշակութային աջակցություն սփյուռքի համայնքներին </t>
  </si>
  <si>
    <t xml:space="preserve">Սփյուռքի համայնքներին կրթամշակութային օժանդակություն </t>
  </si>
  <si>
    <t xml:space="preserve"> Կրթամշակութային աջակցություն ստացող սփյուռքի համայնքներ </t>
  </si>
  <si>
    <t xml:space="preserve"> Տրանսֆերտների տրամադրում </t>
  </si>
  <si>
    <t xml:space="preserve">Շահառուների ընտրության չափորոշիչները` </t>
  </si>
  <si>
    <t xml:space="preserve">ՀԱՅԱՍՏԱՆԻ ՀԱՆՐԱՊԵՏՈՒԹՅԱՆ ԿԱՌԱՎԱՐՈՒԹՅԱՆ 2020 ԹՎԱԿԱՆԻ ԴԵԿՏԵՄԲԵՐԻ 30-Ի N 2215-Ն ՈՐՈՇՄԱՆ N 5 ՀԱՎԵԼՎԱԾԻ N 7 ԱՂՅՈՒՍԱԿՈՒՄ ԿԱՏԱՐՎՈՂ ԼՐԱՑՈՒՄԸ
</t>
  </si>
  <si>
    <t>հազ. դրամ</t>
  </si>
  <si>
    <t>Հավելված N 3</t>
  </si>
  <si>
    <t>Ցուցանիշների փոփոխությունը (ավելացումները նշված են դրական նշանով, իսկ  նվազեցումները՝ փակագծերում )</t>
  </si>
  <si>
    <t>Ցուցանիշների փոփոխությունը (ավելացումները նշված են դրական նշանով )</t>
  </si>
  <si>
    <t>Ցուցանիշների փոփոխությունը (նվազեցումները նշված են բացասական նշանով)</t>
  </si>
  <si>
    <t>Ցուցանիշների փոփոխությունը (ավելացումները նշված են դրական նշանով) Տարի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</si>
</sst>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#,##0.0"/>
    <numFmt numFmtId="167" formatCode="#,##0.0_);\(#,##0.0\)"/>
    <numFmt numFmtId="168" formatCode="_-* #,##0.00_-;\-* #,##0.00_-;_-* &quot;-&quot;??_-;_-@_-"/>
    <numFmt numFmtId="169" formatCode="0.0"/>
    <numFmt numFmtId="170" formatCode="_(* #,##0_);_(* \(#,##0\);_(* &quot;-&quot;??_);_(@_)"/>
  </numFmts>
  <fonts count="42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2"/>
      <name val="Arial"/>
      <family val="2"/>
      <charset val="204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b/>
      <u/>
      <sz val="12"/>
      <name val="GHEA Grapalat"/>
      <family val="3"/>
    </font>
    <font>
      <i/>
      <sz val="12"/>
      <name val="GHEA Grapalat"/>
      <family val="3"/>
    </font>
    <font>
      <u/>
      <sz val="12"/>
      <name val="GHEA Grapalat"/>
      <family val="3"/>
    </font>
    <font>
      <i/>
      <sz val="12"/>
      <color theme="1"/>
      <name val="GHEA Grapalat"/>
      <family val="3"/>
    </font>
    <font>
      <sz val="12"/>
      <color theme="1"/>
      <name val="GHEA Grapalat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1">
    <xf numFmtId="0" fontId="0" fillId="0" borderId="0">
      <alignment horizontal="left" vertical="top" wrapText="1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164" fontId="21" fillId="0" borderId="0" applyFill="0" applyBorder="0" applyProtection="0">
      <alignment horizontal="right" vertical="top"/>
    </xf>
    <xf numFmtId="164" fontId="23" fillId="0" borderId="0" applyFill="0" applyBorder="0" applyProtection="0">
      <alignment horizontal="right" vertical="top"/>
    </xf>
    <xf numFmtId="164" fontId="22" fillId="0" borderId="0" applyFill="0" applyBorder="0" applyProtection="0">
      <alignment horizontal="right" vertical="top"/>
    </xf>
    <xf numFmtId="0" fontId="21" fillId="0" borderId="0">
      <alignment horizontal="left" vertical="top" wrapText="1"/>
    </xf>
    <xf numFmtId="0" fontId="25" fillId="0" borderId="0"/>
    <xf numFmtId="43" fontId="25" fillId="0" borderId="0" applyFont="0" applyFill="0" applyBorder="0" applyAlignment="0" applyProtection="0"/>
    <xf numFmtId="0" fontId="26" fillId="0" borderId="0"/>
    <xf numFmtId="168" fontId="24" fillId="0" borderId="0" applyFont="0" applyFill="0" applyBorder="0" applyAlignment="0" applyProtection="0"/>
    <xf numFmtId="0" fontId="24" fillId="0" borderId="0"/>
    <xf numFmtId="0" fontId="24" fillId="0" borderId="0"/>
    <xf numFmtId="0" fontId="27" fillId="0" borderId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8" fillId="0" borderId="0"/>
    <xf numFmtId="0" fontId="25" fillId="0" borderId="0"/>
    <xf numFmtId="0" fontId="21" fillId="0" borderId="0">
      <alignment horizontal="left" vertical="top" wrapText="1"/>
    </xf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1" fillId="0" borderId="0">
      <alignment horizontal="left" vertical="top" wrapText="1"/>
    </xf>
    <xf numFmtId="0" fontId="3" fillId="0" borderId="0"/>
    <xf numFmtId="0" fontId="3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28" fillId="0" borderId="0"/>
    <xf numFmtId="9" fontId="1" fillId="0" borderId="0" applyFont="0" applyFill="0" applyBorder="0" applyAlignment="0" applyProtection="0"/>
    <xf numFmtId="0" fontId="27" fillId="0" borderId="0"/>
  </cellStyleXfs>
  <cellXfs count="143">
    <xf numFmtId="0" fontId="0" fillId="0" borderId="0" xfId="0">
      <alignment horizontal="left" vertical="top" wrapText="1"/>
    </xf>
    <xf numFmtId="0" fontId="29" fillId="0" borderId="0" xfId="0" applyFont="1" applyFill="1">
      <alignment horizontal="left" vertical="top" wrapText="1"/>
    </xf>
    <xf numFmtId="0" fontId="29" fillId="0" borderId="0" xfId="0" applyFont="1" applyFill="1" applyAlignment="1">
      <alignment horizontal="left" vertical="top" wrapText="1"/>
    </xf>
    <xf numFmtId="0" fontId="31" fillId="0" borderId="0" xfId="0" applyFont="1" applyFill="1" applyAlignment="1">
      <alignment horizontal="left" vertical="top" wrapText="1"/>
    </xf>
    <xf numFmtId="0" fontId="29" fillId="0" borderId="0" xfId="0" applyFont="1" applyFill="1" applyAlignment="1"/>
    <xf numFmtId="0" fontId="31" fillId="0" borderId="0" xfId="0" applyFont="1" applyFill="1" applyAlignment="1">
      <alignment horizontal="center" vertical="top" wrapText="1"/>
    </xf>
    <xf numFmtId="0" fontId="29" fillId="0" borderId="0" xfId="0" applyFont="1" applyFill="1" applyAlignment="1">
      <alignment wrapText="1"/>
    </xf>
    <xf numFmtId="0" fontId="29" fillId="0" borderId="10" xfId="0" applyFont="1" applyFill="1" applyBorder="1" applyAlignment="1">
      <alignment horizontal="center" wrapText="1"/>
    </xf>
    <xf numFmtId="0" fontId="32" fillId="33" borderId="10" xfId="0" applyFont="1" applyFill="1" applyBorder="1" applyAlignment="1">
      <alignment horizontal="center" vertical="top" wrapText="1"/>
    </xf>
    <xf numFmtId="0" fontId="32" fillId="0" borderId="10" xfId="0" applyFont="1" applyBorder="1" applyAlignment="1">
      <alignment horizontal="center" vertical="center" wrapText="1"/>
    </xf>
    <xf numFmtId="0" fontId="29" fillId="0" borderId="10" xfId="0" applyFont="1" applyFill="1" applyBorder="1">
      <alignment horizontal="left" vertical="top" wrapText="1"/>
    </xf>
    <xf numFmtId="0" fontId="33" fillId="0" borderId="10" xfId="0" applyFont="1" applyFill="1" applyBorder="1" applyAlignment="1">
      <alignment horizontal="left" vertical="top" wrapText="1"/>
    </xf>
    <xf numFmtId="169" fontId="33" fillId="0" borderId="10" xfId="0" applyNumberFormat="1" applyFont="1" applyFill="1" applyBorder="1" applyAlignment="1">
      <alignment horizontal="right" vertical="top" wrapText="1"/>
    </xf>
    <xf numFmtId="0" fontId="29" fillId="0" borderId="10" xfId="0" applyFont="1" applyFill="1" applyBorder="1" applyAlignment="1">
      <alignment horizontal="left" vertical="top" wrapText="1"/>
    </xf>
    <xf numFmtId="169" fontId="34" fillId="0" borderId="10" xfId="52" applyNumberFormat="1" applyFont="1" applyBorder="1"/>
    <xf numFmtId="166" fontId="33" fillId="0" borderId="10" xfId="0" applyNumberFormat="1" applyFont="1" applyFill="1" applyBorder="1" applyAlignment="1">
      <alignment horizontal="right" vertical="top" wrapText="1"/>
    </xf>
    <xf numFmtId="0" fontId="35" fillId="0" borderId="10" xfId="0" applyFont="1" applyFill="1" applyBorder="1">
      <alignment horizontal="left" vertical="top" wrapText="1"/>
    </xf>
    <xf numFmtId="164" fontId="29" fillId="0" borderId="10" xfId="42" applyNumberFormat="1" applyFont="1" applyFill="1" applyBorder="1" applyAlignment="1">
      <alignment horizontal="right" vertical="top"/>
    </xf>
    <xf numFmtId="164" fontId="33" fillId="0" borderId="10" xfId="42" applyNumberFormat="1" applyFont="1" applyFill="1" applyBorder="1" applyAlignment="1">
      <alignment horizontal="right" vertical="center"/>
    </xf>
    <xf numFmtId="164" fontId="29" fillId="0" borderId="10" xfId="42" applyNumberFormat="1" applyFont="1" applyFill="1" applyBorder="1" applyAlignment="1">
      <alignment horizontal="right" vertical="center"/>
    </xf>
    <xf numFmtId="0" fontId="29" fillId="0" borderId="10" xfId="0" applyFont="1" applyFill="1" applyBorder="1" applyAlignment="1">
      <alignment horizontal="right" vertical="top" wrapText="1"/>
    </xf>
    <xf numFmtId="0" fontId="30" fillId="0" borderId="0" xfId="0" applyFont="1" applyFill="1" applyAlignment="1"/>
    <xf numFmtId="0" fontId="33" fillId="0" borderId="0" xfId="0" applyFont="1" applyFill="1" applyAlignment="1">
      <alignment horizontal="left" vertical="top" wrapText="1"/>
    </xf>
    <xf numFmtId="0" fontId="30" fillId="0" borderId="0" xfId="0" applyFont="1" applyFill="1" applyBorder="1" applyAlignment="1"/>
    <xf numFmtId="0" fontId="33" fillId="0" borderId="0" xfId="0" applyFont="1" applyFill="1" applyAlignment="1">
      <alignment horizontal="center" wrapText="1"/>
    </xf>
    <xf numFmtId="0" fontId="30" fillId="0" borderId="0" xfId="0" applyFont="1" applyFill="1" applyAlignment="1">
      <alignment horizontal="center" wrapText="1"/>
    </xf>
    <xf numFmtId="0" fontId="30" fillId="0" borderId="0" xfId="0" applyFont="1" applyFill="1">
      <alignment horizontal="left" vertical="top" wrapText="1"/>
    </xf>
    <xf numFmtId="0" fontId="30" fillId="0" borderId="10" xfId="45" applyFont="1" applyFill="1" applyBorder="1" applyAlignment="1">
      <alignment horizontal="center" vertical="center" wrapText="1"/>
    </xf>
    <xf numFmtId="167" fontId="33" fillId="0" borderId="10" xfId="45" applyNumberFormat="1" applyFont="1" applyFill="1" applyBorder="1" applyAlignment="1">
      <alignment vertical="center" wrapText="1"/>
    </xf>
    <xf numFmtId="0" fontId="30" fillId="0" borderId="10" xfId="0" applyFont="1" applyFill="1" applyBorder="1">
      <alignment horizontal="left" vertical="top" wrapText="1"/>
    </xf>
    <xf numFmtId="0" fontId="30" fillId="0" borderId="10" xfId="0" applyFont="1" applyFill="1" applyBorder="1" applyAlignment="1">
      <alignment horizontal="left" vertical="top" wrapText="1"/>
    </xf>
    <xf numFmtId="0" fontId="30" fillId="0" borderId="10" xfId="0" applyFont="1" applyFill="1" applyBorder="1" applyAlignment="1">
      <alignment vertical="top" wrapText="1"/>
    </xf>
    <xf numFmtId="167" fontId="36" fillId="33" borderId="10" xfId="60" applyNumberFormat="1" applyFont="1" applyFill="1" applyBorder="1" applyAlignment="1">
      <alignment vertical="center" wrapText="1"/>
    </xf>
    <xf numFmtId="0" fontId="29" fillId="0" borderId="0" xfId="0" applyFont="1" applyAlignment="1">
      <alignment horizontal="center" vertical="center"/>
    </xf>
    <xf numFmtId="49" fontId="31" fillId="0" borderId="10" xfId="0" applyNumberFormat="1" applyFont="1" applyFill="1" applyBorder="1" applyAlignment="1">
      <alignment horizontal="center" vertical="top" wrapText="1"/>
    </xf>
    <xf numFmtId="0" fontId="31" fillId="0" borderId="10" xfId="0" applyFont="1" applyFill="1" applyBorder="1" applyAlignment="1">
      <alignment horizontal="left" vertical="top" wrapText="1"/>
    </xf>
    <xf numFmtId="164" fontId="31" fillId="0" borderId="10" xfId="44" applyNumberFormat="1" applyFont="1" applyFill="1" applyBorder="1" applyAlignment="1">
      <alignment vertical="top"/>
    </xf>
    <xf numFmtId="0" fontId="29" fillId="0" borderId="10" xfId="0" applyFont="1" applyFill="1" applyBorder="1" applyAlignment="1">
      <alignment vertical="top" wrapText="1"/>
    </xf>
    <xf numFmtId="169" fontId="34" fillId="0" borderId="10" xfId="52" applyNumberFormat="1" applyFont="1" applyBorder="1" applyAlignment="1"/>
    <xf numFmtId="0" fontId="31" fillId="0" borderId="10" xfId="0" applyFont="1" applyFill="1" applyBorder="1" applyAlignment="1">
      <alignment horizontal="center" vertical="top" wrapText="1"/>
    </xf>
    <xf numFmtId="0" fontId="29" fillId="0" borderId="10" xfId="0" applyFont="1" applyFill="1" applyBorder="1" applyAlignment="1">
      <alignment horizontal="center" vertical="top" wrapText="1"/>
    </xf>
    <xf numFmtId="0" fontId="37" fillId="0" borderId="10" xfId="0" applyFont="1" applyFill="1" applyBorder="1" applyAlignment="1">
      <alignment horizontal="left" vertical="top" wrapText="1"/>
    </xf>
    <xf numFmtId="164" fontId="30" fillId="0" borderId="10" xfId="42" applyNumberFormat="1" applyFont="1" applyFill="1" applyBorder="1" applyAlignment="1">
      <alignment vertical="center"/>
    </xf>
    <xf numFmtId="0" fontId="30" fillId="0" borderId="10" xfId="0" applyFont="1" applyBorder="1" applyAlignment="1">
      <alignment horizontal="left" vertical="top" wrapText="1"/>
    </xf>
    <xf numFmtId="0" fontId="30" fillId="0" borderId="10" xfId="0" applyFont="1" applyBorder="1" applyAlignment="1">
      <alignment vertical="top" wrapText="1"/>
    </xf>
    <xf numFmtId="0" fontId="38" fillId="0" borderId="10" xfId="0" applyFont="1" applyBorder="1" applyAlignment="1">
      <alignment horizontal="left" vertical="top" wrapText="1"/>
    </xf>
    <xf numFmtId="164" fontId="38" fillId="0" borderId="10" xfId="43" applyNumberFormat="1" applyFont="1" applyBorder="1" applyAlignment="1">
      <alignment vertical="top"/>
    </xf>
    <xf numFmtId="164" fontId="30" fillId="0" borderId="10" xfId="42" applyNumberFormat="1" applyFont="1" applyBorder="1" applyAlignment="1">
      <alignment vertical="top"/>
    </xf>
    <xf numFmtId="164" fontId="29" fillId="0" borderId="10" xfId="42" applyNumberFormat="1" applyFont="1" applyFill="1" applyBorder="1" applyAlignment="1">
      <alignment vertical="top"/>
    </xf>
    <xf numFmtId="164" fontId="33" fillId="0" borderId="10" xfId="42" applyNumberFormat="1" applyFont="1" applyFill="1" applyBorder="1" applyAlignment="1">
      <alignment vertical="center"/>
    </xf>
    <xf numFmtId="0" fontId="29" fillId="33" borderId="10" xfId="0" applyFont="1" applyFill="1" applyBorder="1" applyAlignment="1">
      <alignment horizontal="right" vertical="top" wrapText="1"/>
    </xf>
    <xf numFmtId="0" fontId="39" fillId="0" borderId="10" xfId="0" applyFont="1" applyFill="1" applyBorder="1" applyAlignment="1">
      <alignment horizontal="left" vertical="top" wrapText="1"/>
    </xf>
    <xf numFmtId="164" fontId="30" fillId="0" borderId="10" xfId="43" applyNumberFormat="1" applyFont="1" applyBorder="1" applyAlignment="1">
      <alignment vertical="top"/>
    </xf>
    <xf numFmtId="0" fontId="30" fillId="0" borderId="0" xfId="0" applyFont="1" applyFill="1" applyAlignment="1">
      <alignment horizontal="left" vertical="top" wrapText="1"/>
    </xf>
    <xf numFmtId="0" fontId="32" fillId="0" borderId="0" xfId="66" applyFont="1" applyFill="1" applyAlignment="1">
      <alignment horizontal="center" vertical="center"/>
    </xf>
    <xf numFmtId="0" fontId="32" fillId="0" borderId="0" xfId="66" applyFont="1" applyFill="1" applyAlignment="1">
      <alignment vertical="center"/>
    </xf>
    <xf numFmtId="166" fontId="33" fillId="0" borderId="0" xfId="66" applyNumberFormat="1" applyFont="1" applyFill="1" applyAlignment="1">
      <alignment horizontal="center" vertical="center"/>
    </xf>
    <xf numFmtId="0" fontId="32" fillId="0" borderId="0" xfId="66" applyFont="1" applyFill="1"/>
    <xf numFmtId="166" fontId="33" fillId="0" borderId="0" xfId="50" applyNumberFormat="1" applyFont="1" applyFill="1" applyAlignment="1">
      <alignment horizontal="center" vertical="center"/>
    </xf>
    <xf numFmtId="166" fontId="30" fillId="0" borderId="0" xfId="50" applyNumberFormat="1" applyFont="1" applyFill="1" applyAlignment="1">
      <alignment horizontal="center" vertical="center"/>
    </xf>
    <xf numFmtId="166" fontId="30" fillId="0" borderId="0" xfId="67" applyNumberFormat="1" applyFont="1" applyFill="1" applyAlignment="1">
      <alignment horizontal="center" vertical="center"/>
    </xf>
    <xf numFmtId="0" fontId="36" fillId="0" borderId="10" xfId="66" applyFont="1" applyFill="1" applyBorder="1" applyAlignment="1">
      <alignment horizontal="center" vertical="center" wrapText="1"/>
    </xf>
    <xf numFmtId="1" fontId="40" fillId="0" borderId="13" xfId="66" applyNumberFormat="1" applyFont="1" applyFill="1" applyBorder="1" applyAlignment="1">
      <alignment horizontal="center" vertical="center"/>
    </xf>
    <xf numFmtId="1" fontId="40" fillId="0" borderId="14" xfId="66" applyNumberFormat="1" applyFont="1" applyFill="1" applyBorder="1" applyAlignment="1">
      <alignment horizontal="center" vertical="center"/>
    </xf>
    <xf numFmtId="167" fontId="33" fillId="34" borderId="10" xfId="66" applyNumberFormat="1" applyFont="1" applyFill="1" applyBorder="1" applyAlignment="1">
      <alignment horizontal="right" vertical="center"/>
    </xf>
    <xf numFmtId="166" fontId="32" fillId="0" borderId="0" xfId="66" applyNumberFormat="1" applyFont="1" applyFill="1"/>
    <xf numFmtId="0" fontId="36" fillId="33" borderId="14" xfId="66" applyFont="1" applyFill="1" applyBorder="1" applyAlignment="1">
      <alignment horizontal="center" vertical="center"/>
    </xf>
    <xf numFmtId="0" fontId="33" fillId="33" borderId="10" xfId="66" applyFont="1" applyFill="1" applyBorder="1" applyAlignment="1">
      <alignment horizontal="center" vertical="center" wrapText="1"/>
    </xf>
    <xf numFmtId="165" fontId="36" fillId="0" borderId="10" xfId="0" applyNumberFormat="1" applyFont="1" applyBorder="1" applyAlignment="1"/>
    <xf numFmtId="0" fontId="32" fillId="33" borderId="0" xfId="66" applyFont="1" applyFill="1"/>
    <xf numFmtId="0" fontId="33" fillId="33" borderId="14" xfId="66" applyFont="1" applyFill="1" applyBorder="1" applyAlignment="1">
      <alignment horizontal="center" vertical="center"/>
    </xf>
    <xf numFmtId="0" fontId="33" fillId="33" borderId="14" xfId="66" applyFont="1" applyFill="1" applyBorder="1" applyAlignment="1">
      <alignment horizontal="left" vertical="center" wrapText="1"/>
    </xf>
    <xf numFmtId="166" fontId="38" fillId="33" borderId="10" xfId="66" applyNumberFormat="1" applyFont="1" applyFill="1" applyBorder="1" applyAlignment="1">
      <alignment horizontal="left" vertical="center"/>
    </xf>
    <xf numFmtId="165" fontId="32" fillId="0" borderId="10" xfId="0" applyNumberFormat="1" applyFont="1" applyBorder="1" applyAlignment="1"/>
    <xf numFmtId="166" fontId="32" fillId="0" borderId="0" xfId="66" applyNumberFormat="1" applyFont="1" applyFill="1" applyAlignment="1">
      <alignment horizontal="center" vertical="center"/>
    </xf>
    <xf numFmtId="0" fontId="31" fillId="0" borderId="0" xfId="0" applyNumberFormat="1" applyFont="1" applyFill="1" applyBorder="1" applyAlignment="1">
      <alignment horizontal="center" vertical="center" wrapText="1"/>
    </xf>
    <xf numFmtId="0" fontId="29" fillId="0" borderId="0" xfId="0" applyNumberFormat="1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left" vertical="top" wrapText="1"/>
    </xf>
    <xf numFmtId="0" fontId="41" fillId="33" borderId="10" xfId="0" applyFont="1" applyFill="1" applyBorder="1" applyAlignment="1">
      <alignment horizontal="center" vertical="top" wrapText="1"/>
    </xf>
    <xf numFmtId="0" fontId="41" fillId="0" borderId="10" xfId="0" applyFont="1" applyBorder="1" applyAlignment="1">
      <alignment horizontal="center" vertical="center" wrapText="1"/>
    </xf>
    <xf numFmtId="165" fontId="29" fillId="0" borderId="10" xfId="55" applyNumberFormat="1" applyFont="1" applyFill="1" applyBorder="1" applyAlignment="1">
      <alignment horizontal="left" vertical="top" wrapText="1"/>
    </xf>
    <xf numFmtId="0" fontId="35" fillId="0" borderId="10" xfId="0" applyFont="1" applyFill="1" applyBorder="1" applyAlignment="1">
      <alignment vertical="top" wrapText="1"/>
    </xf>
    <xf numFmtId="165" fontId="31" fillId="0" borderId="10" xfId="55" applyNumberFormat="1" applyFont="1" applyFill="1" applyBorder="1" applyAlignment="1">
      <alignment horizontal="right" vertical="top"/>
    </xf>
    <xf numFmtId="170" fontId="31" fillId="0" borderId="10" xfId="55" applyNumberFormat="1" applyFont="1" applyFill="1" applyBorder="1" applyAlignment="1">
      <alignment horizontal="right" vertical="top"/>
    </xf>
    <xf numFmtId="0" fontId="41" fillId="0" borderId="10" xfId="0" applyFont="1" applyFill="1" applyBorder="1" applyAlignment="1">
      <alignment horizontal="center" vertical="top" wrapText="1"/>
    </xf>
    <xf numFmtId="0" fontId="41" fillId="0" borderId="10" xfId="0" applyFont="1" applyFill="1" applyBorder="1" applyAlignment="1">
      <alignment horizontal="center" vertical="center" wrapText="1"/>
    </xf>
    <xf numFmtId="164" fontId="31" fillId="0" borderId="10" xfId="42" applyNumberFormat="1" applyFont="1" applyFill="1" applyBorder="1" applyAlignment="1">
      <alignment horizontal="right" vertical="center"/>
    </xf>
    <xf numFmtId="165" fontId="29" fillId="0" borderId="0" xfId="55" applyNumberFormat="1" applyFont="1" applyFill="1" applyAlignment="1">
      <alignment horizontal="left" vertical="top" wrapText="1"/>
    </xf>
    <xf numFmtId="0" fontId="30" fillId="0" borderId="0" xfId="0" applyFont="1" applyFill="1" applyAlignment="1">
      <alignment vertical="top" wrapText="1"/>
    </xf>
    <xf numFmtId="0" fontId="31" fillId="0" borderId="0" xfId="0" applyFont="1" applyFill="1" applyAlignment="1">
      <alignment horizontal="center" vertical="top" wrapText="1"/>
    </xf>
    <xf numFmtId="0" fontId="29" fillId="0" borderId="11" xfId="0" applyFont="1" applyFill="1" applyBorder="1" applyAlignment="1">
      <alignment horizontal="center" vertical="center" wrapText="1"/>
    </xf>
    <xf numFmtId="0" fontId="29" fillId="0" borderId="15" xfId="0" applyFont="1" applyFill="1" applyBorder="1" applyAlignment="1">
      <alignment horizontal="center" vertical="center" wrapText="1"/>
    </xf>
    <xf numFmtId="0" fontId="29" fillId="0" borderId="12" xfId="0" applyFont="1" applyFill="1" applyBorder="1" applyAlignment="1">
      <alignment horizontal="center" vertical="center" wrapText="1"/>
    </xf>
    <xf numFmtId="0" fontId="29" fillId="0" borderId="14" xfId="0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top" wrapText="1"/>
    </xf>
    <xf numFmtId="0" fontId="31" fillId="0" borderId="11" xfId="0" applyFont="1" applyFill="1" applyBorder="1" applyAlignment="1">
      <alignment horizontal="center" vertical="top" wrapText="1"/>
    </xf>
    <xf numFmtId="0" fontId="31" fillId="0" borderId="20" xfId="0" applyFont="1" applyFill="1" applyBorder="1" applyAlignment="1">
      <alignment horizontal="center" vertical="top" wrapText="1"/>
    </xf>
    <xf numFmtId="0" fontId="31" fillId="0" borderId="15" xfId="0" applyFont="1" applyFill="1" applyBorder="1" applyAlignment="1">
      <alignment horizontal="center" vertical="top" wrapText="1"/>
    </xf>
    <xf numFmtId="0" fontId="29" fillId="0" borderId="11" xfId="0" applyFont="1" applyFill="1" applyBorder="1" applyAlignment="1">
      <alignment horizontal="center" wrapText="1"/>
    </xf>
    <xf numFmtId="0" fontId="29" fillId="0" borderId="20" xfId="0" applyFont="1" applyFill="1" applyBorder="1" applyAlignment="1">
      <alignment horizontal="center" wrapText="1"/>
    </xf>
    <xf numFmtId="0" fontId="29" fillId="0" borderId="15" xfId="0" applyFont="1" applyFill="1" applyBorder="1" applyAlignment="1">
      <alignment horizontal="center" wrapText="1"/>
    </xf>
    <xf numFmtId="0" fontId="36" fillId="0" borderId="11" xfId="0" applyFont="1" applyBorder="1" applyAlignment="1">
      <alignment horizontal="center" vertical="center" wrapText="1"/>
    </xf>
    <xf numFmtId="0" fontId="36" fillId="0" borderId="20" xfId="0" applyFont="1" applyBorder="1" applyAlignment="1">
      <alignment horizontal="center" vertical="center" wrapText="1"/>
    </xf>
    <xf numFmtId="0" fontId="36" fillId="0" borderId="15" xfId="0" applyFont="1" applyBorder="1" applyAlignment="1">
      <alignment horizontal="center" vertical="center" wrapText="1"/>
    </xf>
    <xf numFmtId="0" fontId="30" fillId="0" borderId="19" xfId="0" applyFont="1" applyFill="1" applyBorder="1" applyAlignment="1">
      <alignment horizontal="center" vertical="top" wrapText="1"/>
    </xf>
    <xf numFmtId="0" fontId="30" fillId="0" borderId="0" xfId="0" applyFont="1" applyFill="1" applyBorder="1" applyAlignment="1">
      <alignment horizontal="center" vertical="top" wrapText="1"/>
    </xf>
    <xf numFmtId="0" fontId="33" fillId="0" borderId="0" xfId="0" applyFont="1" applyFill="1" applyAlignment="1">
      <alignment horizontal="center" wrapText="1"/>
    </xf>
    <xf numFmtId="0" fontId="30" fillId="0" borderId="16" xfId="45" applyFont="1" applyFill="1" applyBorder="1" applyAlignment="1">
      <alignment horizontal="center" vertical="center" wrapText="1"/>
    </xf>
    <xf numFmtId="0" fontId="30" fillId="0" borderId="18" xfId="45" applyFont="1" applyFill="1" applyBorder="1" applyAlignment="1">
      <alignment horizontal="center" vertical="center" wrapText="1"/>
    </xf>
    <xf numFmtId="0" fontId="30" fillId="0" borderId="17" xfId="45" applyFont="1" applyFill="1" applyBorder="1" applyAlignment="1">
      <alignment horizontal="center" vertical="center" wrapText="1"/>
    </xf>
    <xf numFmtId="0" fontId="30" fillId="0" borderId="12" xfId="45" applyFont="1" applyFill="1" applyBorder="1" applyAlignment="1">
      <alignment horizontal="center" vertical="center" wrapText="1"/>
    </xf>
    <xf numFmtId="0" fontId="30" fillId="0" borderId="14" xfId="45" applyFont="1" applyFill="1" applyBorder="1" applyAlignment="1">
      <alignment horizontal="center" vertical="center" wrapText="1"/>
    </xf>
    <xf numFmtId="0" fontId="30" fillId="0" borderId="11" xfId="45" applyFont="1" applyFill="1" applyBorder="1" applyAlignment="1">
      <alignment horizontal="center" vertical="center" wrapText="1"/>
    </xf>
    <xf numFmtId="0" fontId="30" fillId="0" borderId="20" xfId="45" applyFont="1" applyFill="1" applyBorder="1" applyAlignment="1">
      <alignment horizontal="center" vertical="center" wrapText="1"/>
    </xf>
    <xf numFmtId="0" fontId="30" fillId="0" borderId="15" xfId="45" applyFont="1" applyFill="1" applyBorder="1" applyAlignment="1">
      <alignment horizontal="center" vertical="center" wrapText="1"/>
    </xf>
    <xf numFmtId="0" fontId="33" fillId="33" borderId="11" xfId="66" applyFont="1" applyFill="1" applyBorder="1" applyAlignment="1">
      <alignment horizontal="center" vertical="center" wrapText="1"/>
    </xf>
    <xf numFmtId="0" fontId="33" fillId="33" borderId="20" xfId="66" applyFont="1" applyFill="1" applyBorder="1" applyAlignment="1">
      <alignment horizontal="center" vertical="center" wrapText="1"/>
    </xf>
    <xf numFmtId="0" fontId="33" fillId="33" borderId="15" xfId="66" applyFont="1" applyFill="1" applyBorder="1" applyAlignment="1">
      <alignment horizontal="center" vertical="center" wrapText="1"/>
    </xf>
    <xf numFmtId="0" fontId="36" fillId="33" borderId="12" xfId="66" applyFont="1" applyFill="1" applyBorder="1" applyAlignment="1">
      <alignment horizontal="center" vertical="center"/>
    </xf>
    <xf numFmtId="0" fontId="36" fillId="33" borderId="14" xfId="66" applyFont="1" applyFill="1" applyBorder="1" applyAlignment="1">
      <alignment horizontal="center" vertical="center"/>
    </xf>
    <xf numFmtId="0" fontId="33" fillId="33" borderId="14" xfId="66" applyFont="1" applyFill="1" applyBorder="1" applyAlignment="1">
      <alignment horizontal="left" vertical="center" wrapText="1"/>
    </xf>
    <xf numFmtId="0" fontId="33" fillId="34" borderId="11" xfId="66" applyFont="1" applyFill="1" applyBorder="1" applyAlignment="1">
      <alignment horizontal="center" vertical="center"/>
    </xf>
    <xf numFmtId="0" fontId="33" fillId="34" borderId="20" xfId="66" applyFont="1" applyFill="1" applyBorder="1" applyAlignment="1">
      <alignment horizontal="center" vertical="center"/>
    </xf>
    <xf numFmtId="0" fontId="33" fillId="34" borderId="15" xfId="66" applyFont="1" applyFill="1" applyBorder="1" applyAlignment="1">
      <alignment horizontal="center" vertical="center"/>
    </xf>
    <xf numFmtId="0" fontId="33" fillId="0" borderId="0" xfId="66" applyFont="1" applyFill="1" applyAlignment="1">
      <alignment horizontal="center" vertical="center" wrapText="1"/>
    </xf>
    <xf numFmtId="0" fontId="36" fillId="0" borderId="11" xfId="66" applyFont="1" applyFill="1" applyBorder="1" applyAlignment="1">
      <alignment horizontal="center" vertical="center" wrapText="1"/>
    </xf>
    <xf numFmtId="0" fontId="36" fillId="0" borderId="15" xfId="66" applyFont="1" applyFill="1" applyBorder="1" applyAlignment="1">
      <alignment horizontal="center" vertical="center" wrapText="1"/>
    </xf>
    <xf numFmtId="0" fontId="36" fillId="0" borderId="10" xfId="66" applyFont="1" applyFill="1" applyBorder="1" applyAlignment="1">
      <alignment horizontal="center" vertical="center" wrapText="1"/>
    </xf>
    <xf numFmtId="166" fontId="36" fillId="0" borderId="10" xfId="66" applyNumberFormat="1" applyFont="1" applyFill="1" applyBorder="1" applyAlignment="1">
      <alignment horizontal="center" vertical="center" wrapText="1"/>
    </xf>
    <xf numFmtId="1" fontId="40" fillId="0" borderId="13" xfId="66" applyNumberFormat="1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left" vertical="top" wrapText="1"/>
    </xf>
    <xf numFmtId="0" fontId="35" fillId="0" borderId="10" xfId="0" applyFont="1" applyFill="1" applyBorder="1" applyAlignment="1">
      <alignment horizontal="left" vertical="top" wrapText="1"/>
    </xf>
    <xf numFmtId="0" fontId="29" fillId="0" borderId="11" xfId="0" applyFont="1" applyFill="1" applyBorder="1" applyAlignment="1">
      <alignment horizontal="center" vertical="top" wrapText="1"/>
    </xf>
    <xf numFmtId="0" fontId="29" fillId="0" borderId="20" xfId="0" applyFont="1" applyFill="1" applyBorder="1" applyAlignment="1">
      <alignment horizontal="center" vertical="top" wrapText="1"/>
    </xf>
    <xf numFmtId="0" fontId="29" fillId="0" borderId="15" xfId="0" applyFont="1" applyFill="1" applyBorder="1" applyAlignment="1">
      <alignment horizontal="center" vertical="top" wrapText="1"/>
    </xf>
    <xf numFmtId="165" fontId="29" fillId="0" borderId="11" xfId="55" applyNumberFormat="1" applyFont="1" applyFill="1" applyBorder="1" applyAlignment="1">
      <alignment horizontal="center" vertical="top" wrapText="1"/>
    </xf>
    <xf numFmtId="165" fontId="29" fillId="0" borderId="20" xfId="55" applyNumberFormat="1" applyFont="1" applyFill="1" applyBorder="1" applyAlignment="1">
      <alignment horizontal="center" vertical="top" wrapText="1"/>
    </xf>
    <xf numFmtId="165" fontId="29" fillId="0" borderId="15" xfId="55" applyNumberFormat="1" applyFont="1" applyFill="1" applyBorder="1" applyAlignment="1">
      <alignment horizontal="center" vertical="top" wrapText="1"/>
    </xf>
    <xf numFmtId="165" fontId="29" fillId="0" borderId="0" xfId="55" applyNumberFormat="1" applyFont="1" applyFill="1" applyAlignment="1">
      <alignment horizontal="right" vertical="top" wrapText="1"/>
    </xf>
    <xf numFmtId="0" fontId="31" fillId="0" borderId="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top"/>
    </xf>
    <xf numFmtId="165" fontId="29" fillId="0" borderId="0" xfId="55" applyNumberFormat="1" applyFont="1" applyFill="1" applyAlignment="1">
      <alignment horizontal="right"/>
    </xf>
  </cellXfs>
  <cellStyles count="71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5" builtinId="3"/>
    <cellStyle name="Comma 2" xfId="54"/>
    <cellStyle name="Comma 2 3" xfId="53"/>
    <cellStyle name="Comma 3" xfId="67"/>
    <cellStyle name="Comma 4" xfId="47"/>
    <cellStyle name="Comma 7" xfId="49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1 2" xfId="46"/>
    <cellStyle name="Normal 12" xfId="62"/>
    <cellStyle name="Normal 2" xfId="50"/>
    <cellStyle name="Normal 2 2 2" xfId="68"/>
    <cellStyle name="Normal 2 4" xfId="48"/>
    <cellStyle name="Normal 3" xfId="57"/>
    <cellStyle name="Normal 4" xfId="58"/>
    <cellStyle name="Normal 4 2" xfId="51"/>
    <cellStyle name="Normal 5" xfId="56"/>
    <cellStyle name="Normal 6" xfId="66"/>
    <cellStyle name="Normal 8" xfId="45"/>
    <cellStyle name="Note" xfId="15" builtinId="10" customBuiltin="1"/>
    <cellStyle name="Output" xfId="10" builtinId="21" customBuiltin="1"/>
    <cellStyle name="Percent 2" xfId="69"/>
    <cellStyle name="SN_241" xfId="42"/>
    <cellStyle name="SN_b" xfId="44"/>
    <cellStyle name="SN_it" xfId="43"/>
    <cellStyle name="Title" xfId="1" builtinId="15" customBuiltin="1"/>
    <cellStyle name="Total" xfId="17" builtinId="25" customBuiltin="1"/>
    <cellStyle name="Warning Text" xfId="14" builtinId="11" customBuiltin="1"/>
    <cellStyle name="Обычный 16" xfId="63"/>
    <cellStyle name="Обычный 17" xfId="64"/>
    <cellStyle name="Обычный 2" xfId="52"/>
    <cellStyle name="Обычный 2 3" xfId="70"/>
    <cellStyle name="Обычный 25" xfId="65"/>
    <cellStyle name="Обычный 6" xfId="59"/>
    <cellStyle name="Обычный 7" xfId="61"/>
    <cellStyle name="Финансовый 16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zoomScale="110" zoomScaleNormal="110" zoomScaleSheetLayoutView="115" workbookViewId="0">
      <selection activeCell="A8" sqref="A8"/>
    </sheetView>
  </sheetViews>
  <sheetFormatPr defaultColWidth="9.125" defaultRowHeight="17.399999999999999" x14ac:dyDescent="0.25"/>
  <cols>
    <col min="1" max="1" width="10.75" style="1" customWidth="1"/>
    <col min="2" max="2" width="15.25" style="1" customWidth="1"/>
    <col min="3" max="3" width="81" style="2" customWidth="1"/>
    <col min="4" max="4" width="18.75" style="2" customWidth="1"/>
    <col min="5" max="5" width="12.375" style="2" customWidth="1"/>
    <col min="6" max="6" width="13.625" style="2" customWidth="1"/>
    <col min="7" max="7" width="23" style="1" customWidth="1"/>
    <col min="8" max="8" width="23.375" style="1" customWidth="1"/>
    <col min="9" max="10" width="9.625" style="1" bestFit="1" customWidth="1"/>
    <col min="11" max="16384" width="9.125" style="1"/>
  </cols>
  <sheetData>
    <row r="1" spans="1:7" ht="17.25" customHeight="1" x14ac:dyDescent="0.25">
      <c r="D1" s="88" t="s">
        <v>10</v>
      </c>
      <c r="F1" s="3"/>
    </row>
    <row r="2" spans="1:7" x14ac:dyDescent="0.4">
      <c r="D2" s="4" t="s">
        <v>55</v>
      </c>
      <c r="F2" s="4"/>
      <c r="G2" s="4"/>
    </row>
    <row r="3" spans="1:7" x14ac:dyDescent="0.4">
      <c r="D3" s="4" t="s">
        <v>23</v>
      </c>
      <c r="F3" s="4"/>
      <c r="G3" s="4"/>
    </row>
    <row r="4" spans="1:7" ht="75.599999999999994" customHeight="1" x14ac:dyDescent="0.25">
      <c r="A4" s="89" t="s">
        <v>75</v>
      </c>
      <c r="B4" s="89"/>
      <c r="C4" s="89"/>
      <c r="D4" s="89"/>
      <c r="E4" s="89"/>
      <c r="F4" s="89"/>
    </row>
    <row r="5" spans="1:7" ht="18" x14ac:dyDescent="0.25">
      <c r="A5" s="5"/>
      <c r="B5" s="5"/>
      <c r="C5" s="5"/>
      <c r="D5" s="5"/>
      <c r="E5" s="5"/>
      <c r="F5" s="5"/>
    </row>
    <row r="6" spans="1:7" ht="18" x14ac:dyDescent="0.4">
      <c r="A6" s="5"/>
      <c r="B6" s="5"/>
      <c r="C6" s="5"/>
      <c r="D6" s="5"/>
      <c r="E6" s="5"/>
      <c r="F6" s="4" t="s">
        <v>100</v>
      </c>
    </row>
    <row r="7" spans="1:7" s="4" customFormat="1" ht="66.75" customHeight="1" x14ac:dyDescent="0.4">
      <c r="A7" s="90" t="s">
        <v>11</v>
      </c>
      <c r="B7" s="91"/>
      <c r="C7" s="92" t="s">
        <v>12</v>
      </c>
      <c r="D7" s="98" t="s">
        <v>13</v>
      </c>
      <c r="E7" s="99"/>
      <c r="F7" s="100"/>
      <c r="G7" s="6"/>
    </row>
    <row r="8" spans="1:7" s="4" customFormat="1" ht="34.799999999999997" x14ac:dyDescent="0.4">
      <c r="A8" s="7" t="s">
        <v>14</v>
      </c>
      <c r="B8" s="7" t="s">
        <v>15</v>
      </c>
      <c r="C8" s="93"/>
      <c r="D8" s="8" t="s">
        <v>59</v>
      </c>
      <c r="E8" s="9" t="s">
        <v>58</v>
      </c>
      <c r="F8" s="9" t="s">
        <v>18</v>
      </c>
      <c r="G8" s="6"/>
    </row>
    <row r="9" spans="1:7" ht="18" x14ac:dyDescent="0.25">
      <c r="A9" s="10"/>
      <c r="B9" s="10"/>
      <c r="C9" s="11" t="s">
        <v>1</v>
      </c>
      <c r="D9" s="12">
        <f t="shared" ref="D9:F9" si="0">D11</f>
        <v>0</v>
      </c>
      <c r="E9" s="12">
        <f t="shared" si="0"/>
        <v>0</v>
      </c>
      <c r="F9" s="12">
        <f t="shared" si="0"/>
        <v>0</v>
      </c>
    </row>
    <row r="10" spans="1:7" x14ac:dyDescent="0.25">
      <c r="A10" s="10"/>
      <c r="B10" s="10"/>
      <c r="C10" s="13" t="s">
        <v>54</v>
      </c>
      <c r="D10" s="13"/>
      <c r="E10" s="13"/>
      <c r="F10" s="14"/>
    </row>
    <row r="11" spans="1:7" ht="18" x14ac:dyDescent="0.25">
      <c r="A11" s="95" t="s">
        <v>44</v>
      </c>
      <c r="B11" s="96"/>
      <c r="C11" s="97"/>
      <c r="D11" s="15">
        <f t="shared" ref="D11:F11" si="1">D13+D26</f>
        <v>0</v>
      </c>
      <c r="E11" s="15">
        <f t="shared" si="1"/>
        <v>0</v>
      </c>
      <c r="F11" s="15">
        <f t="shared" si="1"/>
        <v>0</v>
      </c>
    </row>
    <row r="12" spans="1:7" ht="18" x14ac:dyDescent="0.25">
      <c r="A12" s="11">
        <v>1111</v>
      </c>
      <c r="B12" s="10"/>
      <c r="C12" s="16" t="s">
        <v>2</v>
      </c>
      <c r="D12" s="16"/>
      <c r="E12" s="16"/>
      <c r="F12" s="17"/>
    </row>
    <row r="13" spans="1:7" ht="36" x14ac:dyDescent="0.25">
      <c r="A13" s="10"/>
      <c r="B13" s="10"/>
      <c r="C13" s="11" t="s">
        <v>47</v>
      </c>
      <c r="D13" s="18">
        <f t="shared" ref="D13:E13" si="2">D20</f>
        <v>0</v>
      </c>
      <c r="E13" s="18">
        <f t="shared" si="2"/>
        <v>0</v>
      </c>
      <c r="F13" s="18">
        <f>F20</f>
        <v>-13562.6</v>
      </c>
    </row>
    <row r="14" spans="1:7" x14ac:dyDescent="0.25">
      <c r="A14" s="10"/>
      <c r="B14" s="10"/>
      <c r="C14" s="16" t="s">
        <v>3</v>
      </c>
      <c r="D14" s="16"/>
      <c r="E14" s="16"/>
      <c r="F14" s="13"/>
    </row>
    <row r="15" spans="1:7" ht="34.799999999999997" x14ac:dyDescent="0.25">
      <c r="A15" s="10"/>
      <c r="B15" s="10"/>
      <c r="C15" s="13" t="s">
        <v>81</v>
      </c>
      <c r="D15" s="13"/>
      <c r="E15" s="13"/>
      <c r="F15" s="13"/>
    </row>
    <row r="16" spans="1:7" x14ac:dyDescent="0.25">
      <c r="A16" s="10"/>
      <c r="B16" s="10"/>
      <c r="C16" s="16" t="s">
        <v>4</v>
      </c>
      <c r="D16" s="16"/>
      <c r="E16" s="16"/>
      <c r="F16" s="13"/>
    </row>
    <row r="17" spans="1:6" ht="69.599999999999994" x14ac:dyDescent="0.25">
      <c r="A17" s="10"/>
      <c r="B17" s="10"/>
      <c r="C17" s="13" t="s">
        <v>82</v>
      </c>
      <c r="D17" s="13"/>
      <c r="E17" s="13"/>
      <c r="F17" s="13"/>
    </row>
    <row r="18" spans="1:6" x14ac:dyDescent="0.25">
      <c r="A18" s="94" t="s">
        <v>5</v>
      </c>
      <c r="B18" s="94"/>
      <c r="C18" s="94"/>
      <c r="D18" s="94"/>
      <c r="E18" s="94"/>
      <c r="F18" s="94"/>
    </row>
    <row r="19" spans="1:6" ht="18" x14ac:dyDescent="0.25">
      <c r="A19" s="10"/>
      <c r="B19" s="11">
        <v>12004</v>
      </c>
      <c r="C19" s="16" t="s">
        <v>6</v>
      </c>
      <c r="D19" s="16"/>
      <c r="E19" s="16"/>
      <c r="F19" s="19"/>
    </row>
    <row r="20" spans="1:6" ht="36" x14ac:dyDescent="0.25">
      <c r="A20" s="10"/>
      <c r="B20" s="10"/>
      <c r="C20" s="11" t="s">
        <v>83</v>
      </c>
      <c r="D20" s="18">
        <v>0</v>
      </c>
      <c r="E20" s="18">
        <v>0</v>
      </c>
      <c r="F20" s="18">
        <v>-13562.6</v>
      </c>
    </row>
    <row r="21" spans="1:6" x14ac:dyDescent="0.25">
      <c r="A21" s="10"/>
      <c r="B21" s="10"/>
      <c r="C21" s="16" t="s">
        <v>7</v>
      </c>
      <c r="D21" s="16"/>
      <c r="E21" s="16"/>
      <c r="F21" s="20"/>
    </row>
    <row r="22" spans="1:6" ht="34.799999999999997" x14ac:dyDescent="0.25">
      <c r="A22" s="10"/>
      <c r="B22" s="10"/>
      <c r="C22" s="13" t="s">
        <v>84</v>
      </c>
      <c r="D22" s="13"/>
      <c r="E22" s="13"/>
      <c r="F22" s="20"/>
    </row>
    <row r="23" spans="1:6" x14ac:dyDescent="0.25">
      <c r="A23" s="10"/>
      <c r="B23" s="10"/>
      <c r="C23" s="16" t="s">
        <v>8</v>
      </c>
      <c r="D23" s="16"/>
      <c r="E23" s="16"/>
      <c r="F23" s="20"/>
    </row>
    <row r="24" spans="1:6" x14ac:dyDescent="0.25">
      <c r="A24" s="10"/>
      <c r="B24" s="10"/>
      <c r="C24" s="13" t="s">
        <v>51</v>
      </c>
      <c r="D24" s="13"/>
      <c r="E24" s="13"/>
      <c r="F24" s="20"/>
    </row>
    <row r="25" spans="1:6" ht="18" x14ac:dyDescent="0.25">
      <c r="A25" s="11">
        <v>1215</v>
      </c>
      <c r="B25" s="10"/>
      <c r="C25" s="16" t="s">
        <v>2</v>
      </c>
      <c r="D25" s="16"/>
      <c r="E25" s="16"/>
      <c r="F25" s="17"/>
    </row>
    <row r="26" spans="1:6" ht="36" x14ac:dyDescent="0.25">
      <c r="A26" s="10"/>
      <c r="B26" s="10"/>
      <c r="C26" s="11" t="s">
        <v>76</v>
      </c>
      <c r="D26" s="15">
        <f t="shared" ref="D26:E26" si="3">D33</f>
        <v>0</v>
      </c>
      <c r="E26" s="15">
        <f t="shared" si="3"/>
        <v>0</v>
      </c>
      <c r="F26" s="15">
        <f>F33</f>
        <v>13562.6</v>
      </c>
    </row>
    <row r="27" spans="1:6" x14ac:dyDescent="0.25">
      <c r="A27" s="10"/>
      <c r="B27" s="10"/>
      <c r="C27" s="16" t="s">
        <v>3</v>
      </c>
      <c r="D27" s="16"/>
      <c r="E27" s="16"/>
      <c r="F27" s="13"/>
    </row>
    <row r="28" spans="1:6" ht="69.599999999999994" x14ac:dyDescent="0.25">
      <c r="A28" s="10"/>
      <c r="B28" s="10"/>
      <c r="C28" s="13" t="s">
        <v>77</v>
      </c>
      <c r="D28" s="13"/>
      <c r="E28" s="13"/>
      <c r="F28" s="13"/>
    </row>
    <row r="29" spans="1:6" x14ac:dyDescent="0.25">
      <c r="A29" s="10"/>
      <c r="B29" s="10"/>
      <c r="C29" s="16" t="s">
        <v>4</v>
      </c>
      <c r="D29" s="16"/>
      <c r="E29" s="16"/>
      <c r="F29" s="13"/>
    </row>
    <row r="30" spans="1:6" ht="87" x14ac:dyDescent="0.25">
      <c r="A30" s="10"/>
      <c r="B30" s="10"/>
      <c r="C30" s="13" t="s">
        <v>78</v>
      </c>
      <c r="D30" s="13"/>
      <c r="E30" s="13"/>
      <c r="F30" s="13"/>
    </row>
    <row r="31" spans="1:6" x14ac:dyDescent="0.25">
      <c r="A31" s="94" t="s">
        <v>5</v>
      </c>
      <c r="B31" s="94"/>
      <c r="C31" s="94"/>
      <c r="D31" s="94"/>
      <c r="E31" s="94"/>
      <c r="F31" s="94"/>
    </row>
    <row r="32" spans="1:6" ht="18" x14ac:dyDescent="0.25">
      <c r="A32" s="10"/>
      <c r="B32" s="11">
        <v>12003</v>
      </c>
      <c r="C32" s="16" t="s">
        <v>6</v>
      </c>
      <c r="D32" s="16"/>
      <c r="E32" s="16"/>
      <c r="F32" s="19"/>
    </row>
    <row r="33" spans="1:6" ht="18" x14ac:dyDescent="0.25">
      <c r="A33" s="10"/>
      <c r="B33" s="10"/>
      <c r="C33" s="11" t="s">
        <v>79</v>
      </c>
      <c r="D33" s="18">
        <v>0</v>
      </c>
      <c r="E33" s="18">
        <v>0</v>
      </c>
      <c r="F33" s="18">
        <v>13562.6</v>
      </c>
    </row>
    <row r="34" spans="1:6" x14ac:dyDescent="0.25">
      <c r="A34" s="10"/>
      <c r="B34" s="10"/>
      <c r="C34" s="16" t="s">
        <v>7</v>
      </c>
      <c r="D34" s="16"/>
      <c r="E34" s="16"/>
      <c r="F34" s="20"/>
    </row>
    <row r="35" spans="1:6" x14ac:dyDescent="0.25">
      <c r="A35" s="10"/>
      <c r="B35" s="10"/>
      <c r="C35" s="13" t="s">
        <v>80</v>
      </c>
      <c r="D35" s="13"/>
      <c r="E35" s="13"/>
      <c r="F35" s="20"/>
    </row>
    <row r="36" spans="1:6" x14ac:dyDescent="0.25">
      <c r="A36" s="10"/>
      <c r="B36" s="10"/>
      <c r="C36" s="16" t="s">
        <v>8</v>
      </c>
      <c r="D36" s="16"/>
      <c r="E36" s="16"/>
      <c r="F36" s="20"/>
    </row>
    <row r="37" spans="1:6" x14ac:dyDescent="0.25">
      <c r="A37" s="10"/>
      <c r="B37" s="10"/>
      <c r="C37" s="13" t="s">
        <v>51</v>
      </c>
      <c r="D37" s="13"/>
      <c r="E37" s="13"/>
      <c r="F37" s="20"/>
    </row>
  </sheetData>
  <mergeCells count="7">
    <mergeCell ref="A4:F4"/>
    <mergeCell ref="A7:B7"/>
    <mergeCell ref="C7:C8"/>
    <mergeCell ref="A31:F31"/>
    <mergeCell ref="A11:C11"/>
    <mergeCell ref="A18:F18"/>
    <mergeCell ref="D7:F7"/>
  </mergeCells>
  <pageMargins left="0.75" right="0.75" top="1" bottom="1" header="0.5" footer="0.5"/>
  <pageSetup paperSize="9" scale="90" orientation="landscape" r:id="rId1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zoomScale="110" zoomScaleNormal="110" workbookViewId="0">
      <selection activeCell="A7" sqref="A7:XFD7"/>
    </sheetView>
  </sheetViews>
  <sheetFormatPr defaultColWidth="9.125" defaultRowHeight="17.399999999999999" x14ac:dyDescent="0.25"/>
  <cols>
    <col min="1" max="1" width="9.75" style="26" customWidth="1"/>
    <col min="2" max="2" width="8.875" style="26" customWidth="1"/>
    <col min="3" max="3" width="7.625" style="26" customWidth="1"/>
    <col min="4" max="4" width="11.25" style="26" customWidth="1"/>
    <col min="5" max="5" width="15.75" style="26" customWidth="1"/>
    <col min="6" max="6" width="77.75" style="53" customWidth="1"/>
    <col min="7" max="7" width="17.75" style="53" customWidth="1"/>
    <col min="8" max="8" width="14.25" style="53" customWidth="1"/>
    <col min="9" max="9" width="15.75" style="53" customWidth="1"/>
    <col min="10" max="10" width="9.125" style="26"/>
    <col min="11" max="11" width="12.125" style="26" bestFit="1" customWidth="1"/>
    <col min="12" max="16384" width="9.125" style="26"/>
  </cols>
  <sheetData>
    <row r="1" spans="1:15" s="21" customFormat="1" ht="18" customHeight="1" x14ac:dyDescent="0.4">
      <c r="G1" s="88" t="s">
        <v>30</v>
      </c>
      <c r="I1" s="22"/>
      <c r="J1" s="23"/>
      <c r="K1" s="23"/>
      <c r="L1" s="23"/>
      <c r="M1" s="23"/>
      <c r="N1" s="23"/>
      <c r="O1" s="23"/>
    </row>
    <row r="2" spans="1:15" s="21" customFormat="1" x14ac:dyDescent="0.4">
      <c r="G2" s="21" t="s">
        <v>55</v>
      </c>
      <c r="J2" s="23"/>
      <c r="K2" s="23"/>
      <c r="L2" s="23"/>
      <c r="M2" s="23"/>
      <c r="N2" s="23"/>
      <c r="O2" s="23"/>
    </row>
    <row r="3" spans="1:15" s="21" customFormat="1" x14ac:dyDescent="0.4">
      <c r="G3" s="21" t="s">
        <v>23</v>
      </c>
      <c r="J3" s="23"/>
      <c r="K3" s="23"/>
      <c r="L3" s="23"/>
      <c r="M3" s="23"/>
      <c r="N3" s="23"/>
      <c r="O3" s="23"/>
    </row>
    <row r="4" spans="1:15" s="21" customFormat="1" ht="65.25" customHeight="1" x14ac:dyDescent="0.4">
      <c r="A4" s="106" t="s">
        <v>85</v>
      </c>
      <c r="B4" s="106"/>
      <c r="C4" s="106"/>
      <c r="D4" s="106"/>
      <c r="E4" s="106"/>
      <c r="F4" s="106"/>
      <c r="G4" s="106"/>
      <c r="H4" s="106"/>
      <c r="I4" s="106"/>
      <c r="J4" s="23"/>
      <c r="K4" s="23"/>
      <c r="L4" s="23"/>
      <c r="M4" s="23"/>
      <c r="N4" s="23"/>
      <c r="O4" s="23"/>
    </row>
    <row r="5" spans="1:15" s="21" customFormat="1" ht="18" x14ac:dyDescent="0.4">
      <c r="A5" s="24"/>
      <c r="B5" s="24"/>
      <c r="C5" s="24"/>
      <c r="D5" s="24"/>
      <c r="E5" s="24"/>
      <c r="F5" s="24"/>
      <c r="G5" s="24"/>
      <c r="H5" s="24"/>
      <c r="I5" s="24"/>
      <c r="J5" s="23"/>
      <c r="K5" s="23"/>
      <c r="L5" s="23"/>
      <c r="M5" s="23"/>
      <c r="N5" s="23"/>
      <c r="O5" s="23"/>
    </row>
    <row r="6" spans="1:15" s="21" customFormat="1" ht="18" x14ac:dyDescent="0.4">
      <c r="A6" s="24"/>
      <c r="B6" s="24"/>
      <c r="C6" s="24"/>
      <c r="D6" s="24"/>
      <c r="E6" s="24"/>
      <c r="F6" s="24"/>
      <c r="G6" s="24"/>
      <c r="H6" s="24"/>
      <c r="I6" s="25" t="s">
        <v>100</v>
      </c>
      <c r="J6" s="23"/>
      <c r="K6" s="23"/>
      <c r="L6" s="23"/>
      <c r="M6" s="23"/>
      <c r="N6" s="23"/>
      <c r="O6" s="23"/>
    </row>
    <row r="7" spans="1:15" ht="69.75" customHeight="1" x14ac:dyDescent="0.25">
      <c r="A7" s="107" t="s">
        <v>16</v>
      </c>
      <c r="B7" s="108"/>
      <c r="C7" s="109"/>
      <c r="D7" s="107" t="s">
        <v>0</v>
      </c>
      <c r="E7" s="109"/>
      <c r="F7" s="110" t="s">
        <v>17</v>
      </c>
      <c r="G7" s="112" t="s">
        <v>102</v>
      </c>
      <c r="H7" s="113"/>
      <c r="I7" s="114"/>
    </row>
    <row r="8" spans="1:15" ht="34.799999999999997" x14ac:dyDescent="0.25">
      <c r="A8" s="27" t="s">
        <v>24</v>
      </c>
      <c r="B8" s="27" t="s">
        <v>25</v>
      </c>
      <c r="C8" s="27" t="s">
        <v>19</v>
      </c>
      <c r="D8" s="27" t="s">
        <v>26</v>
      </c>
      <c r="E8" s="27" t="s">
        <v>43</v>
      </c>
      <c r="F8" s="111"/>
      <c r="G8" s="8" t="s">
        <v>59</v>
      </c>
      <c r="H8" s="9" t="s">
        <v>58</v>
      </c>
      <c r="I8" s="9" t="s">
        <v>18</v>
      </c>
    </row>
    <row r="9" spans="1:15" ht="18" x14ac:dyDescent="0.25">
      <c r="A9" s="27"/>
      <c r="B9" s="27"/>
      <c r="C9" s="27"/>
      <c r="D9" s="27"/>
      <c r="E9" s="27"/>
      <c r="F9" s="11" t="s">
        <v>1</v>
      </c>
      <c r="G9" s="28">
        <f t="shared" ref="G9:I9" si="0">G11</f>
        <v>0</v>
      </c>
      <c r="H9" s="28">
        <f t="shared" si="0"/>
        <v>0</v>
      </c>
      <c r="I9" s="28">
        <f t="shared" si="0"/>
        <v>0</v>
      </c>
    </row>
    <row r="10" spans="1:15" x14ac:dyDescent="0.25">
      <c r="A10" s="29"/>
      <c r="B10" s="29"/>
      <c r="C10" s="29"/>
      <c r="D10" s="29"/>
      <c r="E10" s="29"/>
      <c r="F10" s="30" t="s">
        <v>21</v>
      </c>
      <c r="G10" s="31"/>
      <c r="H10" s="31"/>
      <c r="I10" s="31"/>
    </row>
    <row r="11" spans="1:15" s="33" customFormat="1" ht="21" customHeight="1" x14ac:dyDescent="0.25">
      <c r="A11" s="101" t="s">
        <v>57</v>
      </c>
      <c r="B11" s="102"/>
      <c r="C11" s="102"/>
      <c r="D11" s="102"/>
      <c r="E11" s="102"/>
      <c r="F11" s="103"/>
      <c r="G11" s="32">
        <f t="shared" ref="G11:I11" si="1">G12</f>
        <v>0</v>
      </c>
      <c r="H11" s="32">
        <f t="shared" si="1"/>
        <v>0</v>
      </c>
      <c r="I11" s="32">
        <f t="shared" si="1"/>
        <v>0</v>
      </c>
    </row>
    <row r="12" spans="1:15" ht="18" x14ac:dyDescent="0.25">
      <c r="A12" s="34" t="s">
        <v>45</v>
      </c>
      <c r="B12" s="10"/>
      <c r="C12" s="10"/>
      <c r="D12" s="10"/>
      <c r="E12" s="10"/>
      <c r="F12" s="35" t="s">
        <v>46</v>
      </c>
      <c r="G12" s="36">
        <f t="shared" ref="G12:I12" si="2">G14+G27</f>
        <v>0</v>
      </c>
      <c r="H12" s="36">
        <f t="shared" si="2"/>
        <v>0</v>
      </c>
      <c r="I12" s="36">
        <f t="shared" si="2"/>
        <v>0</v>
      </c>
    </row>
    <row r="13" spans="1:15" x14ac:dyDescent="0.25">
      <c r="A13" s="10"/>
      <c r="B13" s="10"/>
      <c r="C13" s="10"/>
      <c r="D13" s="10"/>
      <c r="E13" s="10"/>
      <c r="F13" s="13" t="s">
        <v>21</v>
      </c>
      <c r="G13" s="37"/>
      <c r="H13" s="37"/>
      <c r="I13" s="38"/>
    </row>
    <row r="14" spans="1:15" ht="18" x14ac:dyDescent="0.25">
      <c r="A14" s="10"/>
      <c r="B14" s="34" t="s">
        <v>48</v>
      </c>
      <c r="C14" s="10"/>
      <c r="D14" s="10"/>
      <c r="E14" s="10"/>
      <c r="F14" s="35" t="s">
        <v>49</v>
      </c>
      <c r="G14" s="36">
        <f t="shared" ref="G14:I14" si="3">G16</f>
        <v>0</v>
      </c>
      <c r="H14" s="36">
        <f t="shared" si="3"/>
        <v>0</v>
      </c>
      <c r="I14" s="36">
        <f t="shared" si="3"/>
        <v>-13562.6</v>
      </c>
    </row>
    <row r="15" spans="1:15" x14ac:dyDescent="0.25">
      <c r="A15" s="10"/>
      <c r="B15" s="10"/>
      <c r="C15" s="10"/>
      <c r="D15" s="10"/>
      <c r="E15" s="10"/>
      <c r="F15" s="13" t="s">
        <v>21</v>
      </c>
      <c r="G15" s="37"/>
      <c r="H15" s="37"/>
      <c r="I15" s="37"/>
    </row>
    <row r="16" spans="1:15" ht="18" x14ac:dyDescent="0.25">
      <c r="A16" s="10"/>
      <c r="B16" s="10"/>
      <c r="C16" s="39" t="s">
        <v>22</v>
      </c>
      <c r="D16" s="10"/>
      <c r="E16" s="10"/>
      <c r="F16" s="35" t="s">
        <v>50</v>
      </c>
      <c r="G16" s="36">
        <f t="shared" ref="G16:H16" si="4">G18</f>
        <v>0</v>
      </c>
      <c r="H16" s="36">
        <f t="shared" si="4"/>
        <v>0</v>
      </c>
      <c r="I16" s="36">
        <f>I18</f>
        <v>-13562.6</v>
      </c>
    </row>
    <row r="17" spans="1:17" x14ac:dyDescent="0.25">
      <c r="A17" s="10"/>
      <c r="B17" s="10"/>
      <c r="C17" s="10"/>
      <c r="D17" s="10"/>
      <c r="E17" s="10"/>
      <c r="F17" s="13" t="s">
        <v>52</v>
      </c>
      <c r="G17" s="37"/>
      <c r="H17" s="37"/>
      <c r="I17" s="37"/>
      <c r="J17" s="104"/>
      <c r="K17" s="105"/>
      <c r="L17" s="105"/>
      <c r="M17" s="105"/>
      <c r="N17" s="105"/>
      <c r="O17" s="105"/>
      <c r="P17" s="105"/>
      <c r="Q17" s="105"/>
    </row>
    <row r="18" spans="1:17" ht="36" x14ac:dyDescent="0.25">
      <c r="A18" s="10"/>
      <c r="B18" s="10"/>
      <c r="C18" s="10"/>
      <c r="D18" s="40">
        <v>1111</v>
      </c>
      <c r="E18" s="20">
        <v>12004</v>
      </c>
      <c r="F18" s="41" t="s">
        <v>83</v>
      </c>
      <c r="G18" s="42">
        <f t="shared" ref="G18:I18" si="5">G20</f>
        <v>0</v>
      </c>
      <c r="H18" s="42">
        <f t="shared" si="5"/>
        <v>0</v>
      </c>
      <c r="I18" s="42">
        <f t="shared" si="5"/>
        <v>-13562.6</v>
      </c>
    </row>
    <row r="19" spans="1:17" x14ac:dyDescent="0.25">
      <c r="A19" s="10"/>
      <c r="B19" s="10"/>
      <c r="C19" s="10"/>
      <c r="D19" s="10"/>
      <c r="E19" s="10"/>
      <c r="F19" s="43" t="s">
        <v>27</v>
      </c>
      <c r="G19" s="44"/>
      <c r="H19" s="44"/>
      <c r="I19" s="44"/>
    </row>
    <row r="20" spans="1:17" ht="34.799999999999997" x14ac:dyDescent="0.25">
      <c r="A20" s="10"/>
      <c r="B20" s="10"/>
      <c r="C20" s="10"/>
      <c r="D20" s="10"/>
      <c r="E20" s="10"/>
      <c r="F20" s="45" t="s">
        <v>9</v>
      </c>
      <c r="G20" s="46">
        <f t="shared" ref="G20:H20" si="6">G22</f>
        <v>0</v>
      </c>
      <c r="H20" s="46">
        <f t="shared" si="6"/>
        <v>0</v>
      </c>
      <c r="I20" s="46">
        <f>I22</f>
        <v>-13562.6</v>
      </c>
    </row>
    <row r="21" spans="1:17" ht="34.799999999999997" x14ac:dyDescent="0.25">
      <c r="A21" s="10"/>
      <c r="B21" s="10"/>
      <c r="C21" s="10"/>
      <c r="D21" s="10"/>
      <c r="E21" s="10"/>
      <c r="F21" s="43" t="s">
        <v>28</v>
      </c>
      <c r="G21" s="44"/>
      <c r="H21" s="44"/>
      <c r="I21" s="44"/>
    </row>
    <row r="22" spans="1:17" x14ac:dyDescent="0.25">
      <c r="A22" s="10"/>
      <c r="B22" s="10"/>
      <c r="C22" s="10"/>
      <c r="D22" s="10"/>
      <c r="E22" s="10"/>
      <c r="F22" s="43" t="s">
        <v>20</v>
      </c>
      <c r="G22" s="47">
        <f t="shared" ref="G22:H22" si="7">G23</f>
        <v>0</v>
      </c>
      <c r="H22" s="47">
        <f t="shared" si="7"/>
        <v>0</v>
      </c>
      <c r="I22" s="47">
        <f>I23</f>
        <v>-13562.6</v>
      </c>
    </row>
    <row r="23" spans="1:17" x14ac:dyDescent="0.25">
      <c r="A23" s="10"/>
      <c r="B23" s="10"/>
      <c r="C23" s="10"/>
      <c r="D23" s="10"/>
      <c r="E23" s="10"/>
      <c r="F23" s="43" t="s">
        <v>29</v>
      </c>
      <c r="G23" s="47">
        <f t="shared" ref="G23:H23" si="8">G24</f>
        <v>0</v>
      </c>
      <c r="H23" s="47">
        <f t="shared" si="8"/>
        <v>0</v>
      </c>
      <c r="I23" s="47">
        <f>I24</f>
        <v>-13562.6</v>
      </c>
    </row>
    <row r="24" spans="1:17" x14ac:dyDescent="0.25">
      <c r="A24" s="10"/>
      <c r="B24" s="10"/>
      <c r="C24" s="10"/>
      <c r="D24" s="10"/>
      <c r="E24" s="10"/>
      <c r="F24" s="30" t="s">
        <v>60</v>
      </c>
      <c r="G24" s="47">
        <f t="shared" ref="G24:H24" si="9">G25</f>
        <v>0</v>
      </c>
      <c r="H24" s="47">
        <f t="shared" si="9"/>
        <v>0</v>
      </c>
      <c r="I24" s="47">
        <f>I25</f>
        <v>-13562.6</v>
      </c>
    </row>
    <row r="25" spans="1:17" ht="17.399999999999999" customHeight="1" x14ac:dyDescent="0.25">
      <c r="A25" s="10"/>
      <c r="B25" s="10"/>
      <c r="C25" s="10"/>
      <c r="D25" s="10"/>
      <c r="E25" s="10"/>
      <c r="F25" s="30" t="s">
        <v>61</v>
      </c>
      <c r="G25" s="47">
        <f t="shared" ref="G25:H25" si="10">G26</f>
        <v>0</v>
      </c>
      <c r="H25" s="47">
        <f t="shared" si="10"/>
        <v>0</v>
      </c>
      <c r="I25" s="47">
        <f>I26</f>
        <v>-13562.6</v>
      </c>
    </row>
    <row r="26" spans="1:17" x14ac:dyDescent="0.25">
      <c r="A26" s="10"/>
      <c r="B26" s="10"/>
      <c r="C26" s="10"/>
      <c r="D26" s="10"/>
      <c r="E26" s="10"/>
      <c r="F26" s="30" t="s">
        <v>53</v>
      </c>
      <c r="G26" s="48">
        <f>'Հավելված N 1'!D20</f>
        <v>0</v>
      </c>
      <c r="H26" s="48">
        <f>'Հավելված N 1'!E20</f>
        <v>0</v>
      </c>
      <c r="I26" s="48">
        <f>'Հավելված N 1'!F20</f>
        <v>-13562.6</v>
      </c>
    </row>
    <row r="27" spans="1:17" ht="18" x14ac:dyDescent="0.25">
      <c r="A27" s="10"/>
      <c r="B27" s="34" t="s">
        <v>66</v>
      </c>
      <c r="C27" s="10"/>
      <c r="D27" s="10"/>
      <c r="E27" s="10"/>
      <c r="F27" s="35" t="s">
        <v>67</v>
      </c>
      <c r="G27" s="49">
        <f t="shared" ref="G27:I27" si="11">G29</f>
        <v>0</v>
      </c>
      <c r="H27" s="49">
        <f t="shared" si="11"/>
        <v>0</v>
      </c>
      <c r="I27" s="49">
        <f t="shared" si="11"/>
        <v>13562.6</v>
      </c>
    </row>
    <row r="28" spans="1:17" x14ac:dyDescent="0.25">
      <c r="A28" s="10"/>
      <c r="B28" s="10"/>
      <c r="C28" s="10"/>
      <c r="D28" s="10"/>
      <c r="E28" s="10"/>
      <c r="F28" s="13" t="s">
        <v>21</v>
      </c>
      <c r="G28" s="37"/>
      <c r="H28" s="37"/>
      <c r="I28" s="37"/>
    </row>
    <row r="29" spans="1:17" ht="18" x14ac:dyDescent="0.25">
      <c r="A29" s="10"/>
      <c r="B29" s="10"/>
      <c r="C29" s="34" t="s">
        <v>56</v>
      </c>
      <c r="D29" s="10"/>
      <c r="E29" s="10"/>
      <c r="F29" s="35" t="s">
        <v>68</v>
      </c>
      <c r="G29" s="49">
        <f t="shared" ref="G29:I29" si="12">G31</f>
        <v>0</v>
      </c>
      <c r="H29" s="49">
        <f t="shared" si="12"/>
        <v>0</v>
      </c>
      <c r="I29" s="49">
        <f t="shared" si="12"/>
        <v>13562.6</v>
      </c>
    </row>
    <row r="30" spans="1:17" x14ac:dyDescent="0.25">
      <c r="A30" s="10"/>
      <c r="B30" s="10"/>
      <c r="C30" s="10"/>
      <c r="D30" s="10"/>
      <c r="E30" s="10"/>
      <c r="F30" s="13" t="s">
        <v>52</v>
      </c>
      <c r="G30" s="37"/>
      <c r="H30" s="37"/>
      <c r="I30" s="37"/>
    </row>
    <row r="31" spans="1:17" x14ac:dyDescent="0.25">
      <c r="A31" s="10"/>
      <c r="B31" s="10"/>
      <c r="C31" s="10"/>
      <c r="D31" s="40">
        <v>1215</v>
      </c>
      <c r="E31" s="50">
        <v>12003</v>
      </c>
      <c r="F31" s="51" t="s">
        <v>79</v>
      </c>
      <c r="G31" s="42">
        <f t="shared" ref="G31:I31" si="13">G33</f>
        <v>0</v>
      </c>
      <c r="H31" s="42">
        <f t="shared" si="13"/>
        <v>0</v>
      </c>
      <c r="I31" s="42">
        <f t="shared" si="13"/>
        <v>13562.6</v>
      </c>
    </row>
    <row r="32" spans="1:17" x14ac:dyDescent="0.25">
      <c r="A32" s="10"/>
      <c r="B32" s="10"/>
      <c r="C32" s="10"/>
      <c r="D32" s="10"/>
      <c r="E32" s="10"/>
      <c r="F32" s="43" t="s">
        <v>27</v>
      </c>
      <c r="G32" s="44"/>
      <c r="H32" s="44"/>
      <c r="I32" s="44"/>
    </row>
    <row r="33" spans="1:9" ht="34.799999999999997" x14ac:dyDescent="0.25">
      <c r="A33" s="29"/>
      <c r="B33" s="29"/>
      <c r="C33" s="29"/>
      <c r="D33" s="29"/>
      <c r="E33" s="29"/>
      <c r="F33" s="45" t="s">
        <v>9</v>
      </c>
      <c r="G33" s="52">
        <f t="shared" ref="G33:H33" si="14">G35</f>
        <v>0</v>
      </c>
      <c r="H33" s="52">
        <f t="shared" si="14"/>
        <v>0</v>
      </c>
      <c r="I33" s="52">
        <f>I35</f>
        <v>13562.6</v>
      </c>
    </row>
    <row r="34" spans="1:9" ht="34.799999999999997" x14ac:dyDescent="0.25">
      <c r="A34" s="29"/>
      <c r="B34" s="29"/>
      <c r="C34" s="29"/>
      <c r="D34" s="29"/>
      <c r="E34" s="29"/>
      <c r="F34" s="30" t="s">
        <v>28</v>
      </c>
      <c r="G34" s="44"/>
      <c r="H34" s="44"/>
      <c r="I34" s="44"/>
    </row>
    <row r="35" spans="1:9" x14ac:dyDescent="0.25">
      <c r="A35" s="29"/>
      <c r="B35" s="29"/>
      <c r="C35" s="29"/>
      <c r="D35" s="29"/>
      <c r="E35" s="29"/>
      <c r="F35" s="30" t="s">
        <v>20</v>
      </c>
      <c r="G35" s="47">
        <f t="shared" ref="G35:H38" si="15">G36</f>
        <v>0</v>
      </c>
      <c r="H35" s="47">
        <f t="shared" si="15"/>
        <v>0</v>
      </c>
      <c r="I35" s="47">
        <f>I36</f>
        <v>13562.6</v>
      </c>
    </row>
    <row r="36" spans="1:9" x14ac:dyDescent="0.25">
      <c r="A36" s="29"/>
      <c r="B36" s="29"/>
      <c r="C36" s="29"/>
      <c r="D36" s="29"/>
      <c r="E36" s="29"/>
      <c r="F36" s="30" t="s">
        <v>29</v>
      </c>
      <c r="G36" s="47">
        <f t="shared" si="15"/>
        <v>0</v>
      </c>
      <c r="H36" s="47">
        <f t="shared" si="15"/>
        <v>0</v>
      </c>
      <c r="I36" s="47">
        <f>I37</f>
        <v>13562.6</v>
      </c>
    </row>
    <row r="37" spans="1:9" x14ac:dyDescent="0.25">
      <c r="A37" s="29"/>
      <c r="B37" s="29"/>
      <c r="C37" s="29"/>
      <c r="D37" s="29"/>
      <c r="E37" s="29"/>
      <c r="F37" s="30" t="s">
        <v>63</v>
      </c>
      <c r="G37" s="47">
        <f t="shared" si="15"/>
        <v>0</v>
      </c>
      <c r="H37" s="47">
        <f t="shared" si="15"/>
        <v>0</v>
      </c>
      <c r="I37" s="47">
        <f>I38</f>
        <v>13562.6</v>
      </c>
    </row>
    <row r="38" spans="1:9" ht="18" customHeight="1" x14ac:dyDescent="0.25">
      <c r="A38" s="29"/>
      <c r="B38" s="29"/>
      <c r="C38" s="29"/>
      <c r="D38" s="29"/>
      <c r="E38" s="29"/>
      <c r="F38" s="30" t="s">
        <v>64</v>
      </c>
      <c r="G38" s="47">
        <f t="shared" si="15"/>
        <v>0</v>
      </c>
      <c r="H38" s="47">
        <f t="shared" si="15"/>
        <v>0</v>
      </c>
      <c r="I38" s="47">
        <f>I39</f>
        <v>13562.6</v>
      </c>
    </row>
    <row r="39" spans="1:9" x14ac:dyDescent="0.25">
      <c r="A39" s="29"/>
      <c r="B39" s="29"/>
      <c r="C39" s="29"/>
      <c r="D39" s="29"/>
      <c r="E39" s="29"/>
      <c r="F39" s="30" t="s">
        <v>65</v>
      </c>
      <c r="G39" s="47">
        <f>'Հավելված N 1'!D33</f>
        <v>0</v>
      </c>
      <c r="H39" s="47">
        <f>'Հավելված N 1'!E33</f>
        <v>0</v>
      </c>
      <c r="I39" s="47">
        <f>'Հավելված N 1'!F33</f>
        <v>13562.6</v>
      </c>
    </row>
  </sheetData>
  <mergeCells count="7">
    <mergeCell ref="A11:F11"/>
    <mergeCell ref="J17:Q17"/>
    <mergeCell ref="A4:I4"/>
    <mergeCell ref="A7:C7"/>
    <mergeCell ref="D7:E7"/>
    <mergeCell ref="F7:F8"/>
    <mergeCell ref="G7:I7"/>
  </mergeCells>
  <pageMargins left="0.7" right="0.7" top="0.75" bottom="0.75" header="0.3" footer="0.3"/>
  <pageSetup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opLeftCell="B1" zoomScale="88" zoomScaleNormal="88" workbookViewId="0">
      <selection activeCell="M12" sqref="M12"/>
    </sheetView>
  </sheetViews>
  <sheetFormatPr defaultColWidth="9.125" defaultRowHeight="17.399999999999999" x14ac:dyDescent="0.4"/>
  <cols>
    <col min="1" max="1" width="6.25" style="57" hidden="1" customWidth="1"/>
    <col min="2" max="2" width="11.125" style="54" customWidth="1"/>
    <col min="3" max="3" width="8.75" style="54" customWidth="1"/>
    <col min="4" max="4" width="7.125" style="55" customWidth="1"/>
    <col min="5" max="5" width="6.375" style="55" customWidth="1"/>
    <col min="6" max="6" width="40.875" style="55" customWidth="1"/>
    <col min="7" max="7" width="84.375" style="54" customWidth="1"/>
    <col min="8" max="8" width="19.625" style="74" customWidth="1"/>
    <col min="9" max="9" width="15.625" style="57" customWidth="1"/>
    <col min="10" max="16384" width="9.125" style="57"/>
  </cols>
  <sheetData>
    <row r="1" spans="2:9" ht="18" x14ac:dyDescent="0.4">
      <c r="H1" s="56" t="s">
        <v>101</v>
      </c>
    </row>
    <row r="2" spans="2:9" ht="18" x14ac:dyDescent="0.4">
      <c r="H2" s="58" t="s">
        <v>55</v>
      </c>
    </row>
    <row r="3" spans="2:9" x14ac:dyDescent="0.4">
      <c r="H3" s="59" t="s">
        <v>23</v>
      </c>
    </row>
    <row r="4" spans="2:9" ht="23.25" customHeight="1" x14ac:dyDescent="0.4">
      <c r="H4" s="59"/>
    </row>
    <row r="5" spans="2:9" ht="57.75" customHeight="1" x14ac:dyDescent="0.4">
      <c r="B5" s="124" t="s">
        <v>99</v>
      </c>
      <c r="C5" s="124"/>
      <c r="D5" s="124"/>
      <c r="E5" s="124"/>
      <c r="F5" s="124"/>
      <c r="G5" s="124"/>
      <c r="H5" s="124"/>
    </row>
    <row r="6" spans="2:9" ht="16.5" customHeight="1" x14ac:dyDescent="0.4">
      <c r="H6" s="60"/>
    </row>
    <row r="7" spans="2:9" ht="16.5" customHeight="1" x14ac:dyDescent="0.4">
      <c r="H7" s="60" t="s">
        <v>100</v>
      </c>
    </row>
    <row r="8" spans="2:9" ht="34.5" customHeight="1" x14ac:dyDescent="0.4">
      <c r="B8" s="125" t="s">
        <v>70</v>
      </c>
      <c r="C8" s="126"/>
      <c r="D8" s="127" t="s">
        <v>71</v>
      </c>
      <c r="E8" s="127"/>
      <c r="F8" s="127"/>
      <c r="G8" s="127" t="s">
        <v>72</v>
      </c>
      <c r="H8" s="128" t="s">
        <v>105</v>
      </c>
    </row>
    <row r="9" spans="2:9" ht="94.5" customHeight="1" x14ac:dyDescent="0.4">
      <c r="B9" s="61" t="s">
        <v>26</v>
      </c>
      <c r="C9" s="61" t="s">
        <v>43</v>
      </c>
      <c r="D9" s="127"/>
      <c r="E9" s="127"/>
      <c r="F9" s="127"/>
      <c r="G9" s="127"/>
      <c r="H9" s="128"/>
    </row>
    <row r="10" spans="2:9" ht="12.75" customHeight="1" x14ac:dyDescent="0.4">
      <c r="B10" s="62">
        <v>1</v>
      </c>
      <c r="C10" s="62">
        <v>2</v>
      </c>
      <c r="D10" s="129">
        <v>3</v>
      </c>
      <c r="E10" s="129"/>
      <c r="F10" s="129"/>
      <c r="G10" s="62">
        <v>4</v>
      </c>
      <c r="H10" s="63">
        <v>5</v>
      </c>
    </row>
    <row r="11" spans="2:9" ht="31.5" customHeight="1" x14ac:dyDescent="0.4">
      <c r="B11" s="121" t="s">
        <v>74</v>
      </c>
      <c r="C11" s="122"/>
      <c r="D11" s="122"/>
      <c r="E11" s="122"/>
      <c r="F11" s="122"/>
      <c r="G11" s="123"/>
      <c r="H11" s="64">
        <f>H12</f>
        <v>13562.6</v>
      </c>
      <c r="I11" s="65"/>
    </row>
    <row r="12" spans="2:9" s="69" customFormat="1" ht="50.25" customHeight="1" x14ac:dyDescent="0.4">
      <c r="B12" s="66">
        <v>1215</v>
      </c>
      <c r="C12" s="115" t="s">
        <v>86</v>
      </c>
      <c r="D12" s="116"/>
      <c r="E12" s="116"/>
      <c r="F12" s="117"/>
      <c r="G12" s="67"/>
      <c r="H12" s="68">
        <f>H13</f>
        <v>13562.6</v>
      </c>
    </row>
    <row r="13" spans="2:9" s="69" customFormat="1" ht="39.75" customHeight="1" x14ac:dyDescent="0.4">
      <c r="B13" s="118"/>
      <c r="C13" s="70">
        <v>12003</v>
      </c>
      <c r="D13" s="120" t="s">
        <v>87</v>
      </c>
      <c r="E13" s="120"/>
      <c r="F13" s="120"/>
      <c r="G13" s="67" t="s">
        <v>73</v>
      </c>
      <c r="H13" s="68">
        <f>H14</f>
        <v>13562.6</v>
      </c>
    </row>
    <row r="14" spans="2:9" s="69" customFormat="1" ht="39.75" customHeight="1" x14ac:dyDescent="0.4">
      <c r="B14" s="119"/>
      <c r="C14" s="70"/>
      <c r="D14" s="71"/>
      <c r="E14" s="71"/>
      <c r="F14" s="71"/>
      <c r="G14" s="72" t="s">
        <v>88</v>
      </c>
      <c r="H14" s="73">
        <v>13562.6</v>
      </c>
    </row>
  </sheetData>
  <mergeCells count="10">
    <mergeCell ref="C12:F12"/>
    <mergeCell ref="B13:B14"/>
    <mergeCell ref="D13:F13"/>
    <mergeCell ref="B11:G11"/>
    <mergeCell ref="B5:H5"/>
    <mergeCell ref="B8:C8"/>
    <mergeCell ref="D8:F9"/>
    <mergeCell ref="G8:G9"/>
    <mergeCell ref="H8:H9"/>
    <mergeCell ref="D10:F10"/>
  </mergeCells>
  <pageMargins left="0.27559055118110198" right="0.196850393700787" top="0.31496062992126" bottom="0.43307086614173201" header="0.2" footer="0.23622047244094499"/>
  <pageSetup paperSize="9" scale="90" firstPageNumber="630" orientation="landscape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opLeftCell="A22" zoomScale="110" zoomScaleNormal="110" workbookViewId="0">
      <selection activeCell="C32" sqref="C32:E32"/>
    </sheetView>
  </sheetViews>
  <sheetFormatPr defaultColWidth="9.125" defaultRowHeight="17.399999999999999" x14ac:dyDescent="0.25"/>
  <cols>
    <col min="1" max="1" width="28.625" style="1" customWidth="1"/>
    <col min="2" max="2" width="68.375" style="1" customWidth="1"/>
    <col min="3" max="3" width="13.25" style="1" customWidth="1"/>
    <col min="4" max="4" width="15.125" style="1" customWidth="1"/>
    <col min="5" max="5" width="14.75" style="87" customWidth="1"/>
    <col min="6" max="16384" width="9.125" style="1"/>
  </cols>
  <sheetData>
    <row r="1" spans="1:5" x14ac:dyDescent="0.25">
      <c r="B1" s="139" t="s">
        <v>69</v>
      </c>
      <c r="C1" s="139"/>
      <c r="D1" s="139"/>
      <c r="E1" s="139"/>
    </row>
    <row r="2" spans="1:5" s="4" customFormat="1" x14ac:dyDescent="0.4">
      <c r="B2" s="142" t="s">
        <v>55</v>
      </c>
      <c r="C2" s="142"/>
      <c r="D2" s="142"/>
      <c r="E2" s="142"/>
    </row>
    <row r="3" spans="1:5" s="4" customFormat="1" x14ac:dyDescent="0.4">
      <c r="B3" s="142" t="s">
        <v>23</v>
      </c>
      <c r="C3" s="142"/>
      <c r="D3" s="142"/>
      <c r="E3" s="142"/>
    </row>
    <row r="4" spans="1:5" s="4" customFormat="1" ht="18" x14ac:dyDescent="0.4">
      <c r="A4" s="140"/>
      <c r="B4" s="140"/>
      <c r="C4" s="140"/>
      <c r="D4" s="140"/>
      <c r="E4" s="140"/>
    </row>
    <row r="5" spans="1:5" ht="66.75" customHeight="1" x14ac:dyDescent="0.25">
      <c r="A5" s="140" t="s">
        <v>89</v>
      </c>
      <c r="B5" s="140"/>
      <c r="C5" s="140"/>
      <c r="D5" s="140"/>
      <c r="E5" s="140"/>
    </row>
    <row r="6" spans="1:5" ht="18" x14ac:dyDescent="0.25">
      <c r="A6" s="75"/>
      <c r="B6" s="75"/>
      <c r="C6" s="75"/>
      <c r="D6" s="75"/>
      <c r="E6" s="75"/>
    </row>
    <row r="7" spans="1:5" ht="18" x14ac:dyDescent="0.25">
      <c r="A7" s="75"/>
      <c r="B7" s="75"/>
      <c r="C7" s="75"/>
      <c r="D7" s="75"/>
      <c r="E7" s="76" t="s">
        <v>100</v>
      </c>
    </row>
    <row r="8" spans="1:5" ht="19.95" customHeight="1" x14ac:dyDescent="0.25">
      <c r="A8" s="141" t="s">
        <v>42</v>
      </c>
      <c r="B8" s="141"/>
      <c r="C8" s="141"/>
      <c r="D8" s="141"/>
      <c r="E8" s="141"/>
    </row>
    <row r="9" spans="1:5" ht="18" x14ac:dyDescent="0.25">
      <c r="A9" s="130" t="s">
        <v>31</v>
      </c>
      <c r="B9" s="130"/>
      <c r="C9" s="130"/>
      <c r="D9" s="130"/>
      <c r="E9" s="130"/>
    </row>
    <row r="10" spans="1:5" ht="10.199999999999999" customHeight="1" x14ac:dyDescent="0.25">
      <c r="A10" s="133"/>
      <c r="B10" s="134"/>
      <c r="C10" s="134"/>
      <c r="D10" s="134"/>
      <c r="E10" s="135"/>
    </row>
    <row r="11" spans="1:5" ht="18" x14ac:dyDescent="0.25">
      <c r="A11" s="35" t="s">
        <v>32</v>
      </c>
      <c r="B11" s="130" t="s">
        <v>33</v>
      </c>
      <c r="C11" s="130"/>
      <c r="D11" s="130"/>
      <c r="E11" s="130"/>
    </row>
    <row r="12" spans="1:5" x14ac:dyDescent="0.25">
      <c r="A12" s="77">
        <v>1111</v>
      </c>
      <c r="B12" s="132" t="s">
        <v>47</v>
      </c>
      <c r="C12" s="132"/>
      <c r="D12" s="132"/>
      <c r="E12" s="132"/>
    </row>
    <row r="13" spans="1:5" x14ac:dyDescent="0.25">
      <c r="A13" s="133"/>
      <c r="B13" s="134"/>
      <c r="C13" s="134"/>
      <c r="D13" s="134"/>
      <c r="E13" s="135"/>
    </row>
    <row r="14" spans="1:5" ht="18" x14ac:dyDescent="0.25">
      <c r="A14" s="130" t="s">
        <v>34</v>
      </c>
      <c r="B14" s="130"/>
      <c r="C14" s="130"/>
      <c r="D14" s="130"/>
      <c r="E14" s="130"/>
    </row>
    <row r="15" spans="1:5" x14ac:dyDescent="0.25">
      <c r="A15" s="133"/>
      <c r="B15" s="134"/>
      <c r="C15" s="134"/>
      <c r="D15" s="134"/>
      <c r="E15" s="135"/>
    </row>
    <row r="16" spans="1:5" ht="60.75" customHeight="1" x14ac:dyDescent="0.25">
      <c r="A16" s="13" t="s">
        <v>35</v>
      </c>
      <c r="B16" s="77">
        <v>1111</v>
      </c>
      <c r="C16" s="136" t="s">
        <v>104</v>
      </c>
      <c r="D16" s="137"/>
      <c r="E16" s="138"/>
    </row>
    <row r="17" spans="1:5" ht="34.799999999999997" x14ac:dyDescent="0.25">
      <c r="A17" s="13" t="s">
        <v>36</v>
      </c>
      <c r="B17" s="77">
        <v>12004</v>
      </c>
      <c r="C17" s="78" t="s">
        <v>59</v>
      </c>
      <c r="D17" s="79" t="s">
        <v>58</v>
      </c>
      <c r="E17" s="79" t="s">
        <v>18</v>
      </c>
    </row>
    <row r="18" spans="1:5" ht="45" customHeight="1" x14ac:dyDescent="0.25">
      <c r="A18" s="13" t="s">
        <v>37</v>
      </c>
      <c r="B18" s="77" t="s">
        <v>83</v>
      </c>
      <c r="C18" s="77"/>
      <c r="D18" s="77"/>
      <c r="E18" s="80"/>
    </row>
    <row r="19" spans="1:5" ht="34.799999999999997" x14ac:dyDescent="0.25">
      <c r="A19" s="13" t="s">
        <v>38</v>
      </c>
      <c r="B19" s="13" t="s">
        <v>84</v>
      </c>
      <c r="C19" s="13"/>
      <c r="D19" s="13"/>
      <c r="E19" s="80"/>
    </row>
    <row r="20" spans="1:5" ht="34.799999999999997" x14ac:dyDescent="0.25">
      <c r="A20" s="13" t="s">
        <v>39</v>
      </c>
      <c r="B20" s="13" t="s">
        <v>51</v>
      </c>
      <c r="C20" s="77"/>
      <c r="D20" s="77"/>
      <c r="E20" s="80"/>
    </row>
    <row r="21" spans="1:5" ht="52.2" x14ac:dyDescent="0.25">
      <c r="A21" s="13" t="s">
        <v>62</v>
      </c>
      <c r="B21" s="81" t="s">
        <v>90</v>
      </c>
      <c r="C21" s="81"/>
      <c r="D21" s="81"/>
      <c r="E21" s="80"/>
    </row>
    <row r="22" spans="1:5" x14ac:dyDescent="0.25">
      <c r="A22" s="133" t="s">
        <v>40</v>
      </c>
      <c r="B22" s="134"/>
      <c r="C22" s="134"/>
      <c r="D22" s="134"/>
      <c r="E22" s="135"/>
    </row>
    <row r="23" spans="1:5" ht="18" x14ac:dyDescent="0.25">
      <c r="A23" s="132" t="s">
        <v>91</v>
      </c>
      <c r="B23" s="132"/>
      <c r="C23" s="40"/>
      <c r="D23" s="40"/>
      <c r="E23" s="82">
        <v>-17</v>
      </c>
    </row>
    <row r="24" spans="1:5" ht="18" x14ac:dyDescent="0.25">
      <c r="A24" s="132" t="s">
        <v>92</v>
      </c>
      <c r="B24" s="132"/>
      <c r="C24" s="83"/>
      <c r="D24" s="83"/>
      <c r="E24" s="83"/>
    </row>
    <row r="25" spans="1:5" ht="18" x14ac:dyDescent="0.25">
      <c r="A25" s="131" t="s">
        <v>41</v>
      </c>
      <c r="B25" s="131"/>
      <c r="C25" s="82">
        <f>'Հավելված N 2'!G16</f>
        <v>0</v>
      </c>
      <c r="D25" s="82">
        <f>'Հավելված N 2'!H16</f>
        <v>0</v>
      </c>
      <c r="E25" s="82">
        <f>'Հավելված N 2'!I16</f>
        <v>-13562.6</v>
      </c>
    </row>
    <row r="27" spans="1:5" ht="18" x14ac:dyDescent="0.25">
      <c r="A27" s="35" t="s">
        <v>32</v>
      </c>
      <c r="B27" s="130" t="s">
        <v>33</v>
      </c>
      <c r="C27" s="130"/>
      <c r="D27" s="130"/>
      <c r="E27" s="130"/>
    </row>
    <row r="28" spans="1:5" x14ac:dyDescent="0.25">
      <c r="A28" s="77">
        <v>1215</v>
      </c>
      <c r="B28" s="132" t="s">
        <v>93</v>
      </c>
      <c r="C28" s="132"/>
      <c r="D28" s="132"/>
      <c r="E28" s="132"/>
    </row>
    <row r="29" spans="1:5" x14ac:dyDescent="0.25">
      <c r="A29" s="133"/>
      <c r="B29" s="134"/>
      <c r="C29" s="134"/>
      <c r="D29" s="134"/>
      <c r="E29" s="135"/>
    </row>
    <row r="30" spans="1:5" ht="18" x14ac:dyDescent="0.25">
      <c r="A30" s="130" t="s">
        <v>34</v>
      </c>
      <c r="B30" s="130"/>
      <c r="C30" s="130"/>
      <c r="D30" s="130"/>
      <c r="E30" s="130"/>
    </row>
    <row r="31" spans="1:5" x14ac:dyDescent="0.25">
      <c r="A31" s="133"/>
      <c r="B31" s="134"/>
      <c r="C31" s="134"/>
      <c r="D31" s="134"/>
      <c r="E31" s="135"/>
    </row>
    <row r="32" spans="1:5" ht="51" customHeight="1" x14ac:dyDescent="0.25">
      <c r="A32" s="13" t="s">
        <v>35</v>
      </c>
      <c r="B32" s="77">
        <v>1215</v>
      </c>
      <c r="C32" s="136" t="s">
        <v>103</v>
      </c>
      <c r="D32" s="137"/>
      <c r="E32" s="138"/>
    </row>
    <row r="33" spans="1:5" ht="34.799999999999997" x14ac:dyDescent="0.25">
      <c r="A33" s="13" t="s">
        <v>36</v>
      </c>
      <c r="B33" s="77">
        <v>12003</v>
      </c>
      <c r="C33" s="84" t="s">
        <v>59</v>
      </c>
      <c r="D33" s="85" t="s">
        <v>58</v>
      </c>
      <c r="E33" s="85" t="s">
        <v>18</v>
      </c>
    </row>
    <row r="34" spans="1:5" ht="34.799999999999997" x14ac:dyDescent="0.25">
      <c r="A34" s="13" t="s">
        <v>37</v>
      </c>
      <c r="B34" s="77" t="s">
        <v>94</v>
      </c>
      <c r="C34" s="77"/>
      <c r="D34" s="77"/>
      <c r="E34" s="80"/>
    </row>
    <row r="35" spans="1:5" ht="34.799999999999997" x14ac:dyDescent="0.25">
      <c r="A35" s="13" t="s">
        <v>38</v>
      </c>
      <c r="B35" s="13" t="s">
        <v>95</v>
      </c>
      <c r="C35" s="13"/>
      <c r="D35" s="13"/>
      <c r="E35" s="80"/>
    </row>
    <row r="36" spans="1:5" ht="34.799999999999997" x14ac:dyDescent="0.25">
      <c r="A36" s="13" t="s">
        <v>39</v>
      </c>
      <c r="B36" s="13" t="s">
        <v>97</v>
      </c>
      <c r="C36" s="77"/>
      <c r="D36" s="77"/>
      <c r="E36" s="80"/>
    </row>
    <row r="37" spans="1:5" ht="52.2" x14ac:dyDescent="0.25">
      <c r="A37" s="13" t="s">
        <v>98</v>
      </c>
      <c r="B37" s="81" t="s">
        <v>96</v>
      </c>
      <c r="C37" s="81"/>
      <c r="D37" s="81"/>
      <c r="E37" s="80"/>
    </row>
    <row r="38" spans="1:5" x14ac:dyDescent="0.25">
      <c r="A38" s="94" t="s">
        <v>40</v>
      </c>
      <c r="B38" s="94"/>
      <c r="C38" s="40"/>
      <c r="D38" s="40"/>
      <c r="E38" s="80"/>
    </row>
    <row r="39" spans="1:5" ht="18" x14ac:dyDescent="0.25">
      <c r="A39" s="131" t="s">
        <v>41</v>
      </c>
      <c r="B39" s="131"/>
      <c r="C39" s="86">
        <f>'Հավելված N 2'!G39</f>
        <v>0</v>
      </c>
      <c r="D39" s="86">
        <f>'Հավելված N 2'!H39</f>
        <v>0</v>
      </c>
      <c r="E39" s="86">
        <f>'Հավելված N 2'!I39</f>
        <v>13562.6</v>
      </c>
    </row>
  </sheetData>
  <autoFilter ref="A1:A25"/>
  <mergeCells count="26">
    <mergeCell ref="A9:E9"/>
    <mergeCell ref="B11:E11"/>
    <mergeCell ref="B12:E12"/>
    <mergeCell ref="A25:B25"/>
    <mergeCell ref="A24:B24"/>
    <mergeCell ref="A15:E15"/>
    <mergeCell ref="A23:B23"/>
    <mergeCell ref="A22:E22"/>
    <mergeCell ref="A14:E14"/>
    <mergeCell ref="A10:E10"/>
    <mergeCell ref="A13:E13"/>
    <mergeCell ref="C16:E16"/>
    <mergeCell ref="B1:E1"/>
    <mergeCell ref="A4:E4"/>
    <mergeCell ref="A8:E8"/>
    <mergeCell ref="A5:E5"/>
    <mergeCell ref="B2:E2"/>
    <mergeCell ref="B3:E3"/>
    <mergeCell ref="B27:E27"/>
    <mergeCell ref="A38:B38"/>
    <mergeCell ref="A39:B39"/>
    <mergeCell ref="B28:E28"/>
    <mergeCell ref="A29:E29"/>
    <mergeCell ref="A30:E30"/>
    <mergeCell ref="A31:E31"/>
    <mergeCell ref="C32:E32"/>
  </mergeCells>
  <pageMargins left="0.7" right="0.7" top="0.75" bottom="0.75" header="0.3" footer="0.3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Հավելված N 1</vt:lpstr>
      <vt:lpstr>Հավելված N 2</vt:lpstr>
      <vt:lpstr>Հավելված3</vt:lpstr>
      <vt:lpstr>Հավելված N4</vt:lpstr>
      <vt:lpstr>Հավելված3!Print_Area</vt:lpstr>
      <vt:lpstr>Հավելված3!Print_Titles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https://mul2.gov.am/tasks/414571/oneclick/Havelvacner.xlsx?token=fdb1894c61cc77bb456c44dcc6c495b3</cp:keywords>
  <cp:lastModifiedBy>user</cp:lastModifiedBy>
  <cp:lastPrinted>2021-03-18T06:14:02Z</cp:lastPrinted>
  <dcterms:created xsi:type="dcterms:W3CDTF">2020-09-30T13:27:08Z</dcterms:created>
  <dcterms:modified xsi:type="dcterms:W3CDTF">2021-04-07T05:38:19Z</dcterms:modified>
</cp:coreProperties>
</file>