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zip\Finotdel 2021\VOROSHUMNER\Hogeban\kar\"/>
    </mc:Choice>
  </mc:AlternateContent>
  <bookViews>
    <workbookView xWindow="0" yWindow="0" windowWidth="25200" windowHeight="11130" activeTab="3"/>
  </bookViews>
  <sheets>
    <sheet name="Հավելված N 1" sheetId="1" r:id="rId1"/>
    <sheet name="Հավելված N 2" sheetId="2" r:id="rId2"/>
    <sheet name="Հավելված3" sheetId="7" r:id="rId3"/>
    <sheet name="Հավելված N4" sheetId="6" r:id="rId4"/>
  </sheets>
  <definedNames>
    <definedName name="_xlnm._FilterDatabase" localSheetId="3" hidden="1">'Հավելված N4'!$A$1:$A$48</definedName>
    <definedName name="_xlnm.Print_Area" localSheetId="2">Հավելված3!$A$1:$H$13</definedName>
    <definedName name="_xlnm.Print_Titles" localSheetId="2">Հավելված3!$7:$8</definedName>
    <definedName name="շախմատիստ" localSheetId="2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45" i="1" l="1"/>
  <c r="H10" i="7" l="1"/>
  <c r="H15" i="7"/>
  <c r="H14" i="7" s="1"/>
  <c r="C64" i="6" l="1"/>
  <c r="D64" i="6"/>
  <c r="E64" i="6"/>
  <c r="C48" i="6"/>
  <c r="D48" i="6"/>
  <c r="E48" i="6"/>
  <c r="G58" i="2"/>
  <c r="H58" i="2"/>
  <c r="I58" i="2"/>
  <c r="G43" i="2"/>
  <c r="H43" i="2"/>
  <c r="I43" i="2"/>
  <c r="H12" i="7" l="1"/>
  <c r="H11" i="7" s="1"/>
  <c r="F32" i="1" l="1"/>
  <c r="E32" i="1"/>
  <c r="D32" i="1"/>
  <c r="G27" i="2"/>
  <c r="C20" i="6" s="1"/>
  <c r="H27" i="2"/>
  <c r="D20" i="6" s="1"/>
  <c r="I27" i="2"/>
  <c r="E20" i="6" s="1"/>
  <c r="D30" i="1" l="1"/>
  <c r="E45" i="1"/>
  <c r="G42" i="2"/>
  <c r="G41" i="2" s="1"/>
  <c r="G40" i="2" s="1"/>
  <c r="G39" i="2" s="1"/>
  <c r="G37" i="2" s="1"/>
  <c r="G35" i="2" s="1"/>
  <c r="H42" i="2"/>
  <c r="H41" i="2" s="1"/>
  <c r="H40" i="2" s="1"/>
  <c r="H39" i="2" s="1"/>
  <c r="H37" i="2" s="1"/>
  <c r="H35" i="2" s="1"/>
  <c r="H57" i="2" l="1"/>
  <c r="H56" i="2" s="1"/>
  <c r="H55" i="2" s="1"/>
  <c r="H54" i="2" s="1"/>
  <c r="H52" i="2" s="1"/>
  <c r="H50" i="2" s="1"/>
  <c r="H48" i="2" s="1"/>
  <c r="H46" i="2" s="1"/>
  <c r="H44" i="2" s="1"/>
  <c r="E30" i="1"/>
  <c r="H33" i="2"/>
  <c r="H31" i="2" s="1"/>
  <c r="H29" i="2" s="1"/>
  <c r="G57" i="2"/>
  <c r="G56" i="2" s="1"/>
  <c r="G55" i="2" s="1"/>
  <c r="G54" i="2" s="1"/>
  <c r="G52" i="2" s="1"/>
  <c r="G50" i="2" s="1"/>
  <c r="G48" i="2" s="1"/>
  <c r="G46" i="2" s="1"/>
  <c r="G44" i="2" s="1"/>
  <c r="G33" i="2"/>
  <c r="G31" i="2" s="1"/>
  <c r="G29" i="2" s="1"/>
  <c r="E12" i="1"/>
  <c r="F45" i="1"/>
  <c r="F30" i="1" s="1"/>
  <c r="I42" i="2"/>
  <c r="I41" i="2" s="1"/>
  <c r="I40" i="2" s="1"/>
  <c r="I39" i="2" s="1"/>
  <c r="I37" i="2" s="1"/>
  <c r="I35" i="2" s="1"/>
  <c r="H28" i="2" l="1"/>
  <c r="G28" i="2"/>
  <c r="G26" i="2"/>
  <c r="C31" i="6" s="1"/>
  <c r="D12" i="1"/>
  <c r="D10" i="1" s="1"/>
  <c r="D8" i="1" s="1"/>
  <c r="I57" i="2"/>
  <c r="I56" i="2" s="1"/>
  <c r="I55" i="2" s="1"/>
  <c r="I54" i="2" s="1"/>
  <c r="I52" i="2" s="1"/>
  <c r="I50" i="2" s="1"/>
  <c r="E10" i="1"/>
  <c r="E8" i="1" s="1"/>
  <c r="H26" i="2"/>
  <c r="I33" i="2"/>
  <c r="I31" i="2" s="1"/>
  <c r="I29" i="2" s="1"/>
  <c r="G25" i="2" l="1"/>
  <c r="G24" i="2" s="1"/>
  <c r="G23" i="2" s="1"/>
  <c r="G21" i="2" s="1"/>
  <c r="G19" i="2" s="1"/>
  <c r="G17" i="2" s="1"/>
  <c r="G15" i="2" s="1"/>
  <c r="G13" i="2" s="1"/>
  <c r="G11" i="2" s="1"/>
  <c r="G10" i="2" s="1"/>
  <c r="G8" i="2" s="1"/>
  <c r="H25" i="2"/>
  <c r="H24" i="2" s="1"/>
  <c r="H23" i="2" s="1"/>
  <c r="H21" i="2" s="1"/>
  <c r="H19" i="2" s="1"/>
  <c r="H17" i="2" s="1"/>
  <c r="H15" i="2" s="1"/>
  <c r="H13" i="2" s="1"/>
  <c r="H11" i="2" s="1"/>
  <c r="H10" i="2" s="1"/>
  <c r="H8" i="2" s="1"/>
  <c r="D31" i="6"/>
  <c r="I48" i="2"/>
  <c r="I46" i="2" s="1"/>
  <c r="I44" i="2" l="1"/>
  <c r="I28" i="2" s="1"/>
  <c r="F12" i="1"/>
  <c r="F10" i="1" l="1"/>
  <c r="F8" i="1" s="1"/>
  <c r="I26" i="2"/>
  <c r="E31" i="6" l="1"/>
  <c r="I25" i="2"/>
  <c r="I24" i="2" s="1"/>
  <c r="I23" i="2" s="1"/>
  <c r="I21" i="2" s="1"/>
  <c r="I19" i="2" s="1"/>
  <c r="I17" i="2" s="1"/>
  <c r="I15" i="2" s="1"/>
  <c r="I13" i="2" s="1"/>
  <c r="I11" i="2" s="1"/>
  <c r="I10" i="2" s="1"/>
  <c r="I8" i="2" s="1"/>
</calcChain>
</file>

<file path=xl/sharedStrings.xml><?xml version="1.0" encoding="utf-8"?>
<sst xmlns="http://schemas.openxmlformats.org/spreadsheetml/2006/main" count="251" uniqueCount="131">
  <si>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</si>
  <si>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</si>
  <si>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</si>
  <si>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</si>
  <si>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</si>
  <si>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</si>
  <si>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</si>
  <si>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</si>
  <si>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</si>
  <si>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ՀՀ  կրթության , գիտության, մշակույթի և սպորտի նախարարություն</t>
  </si>
  <si>
    <t>Հավելված N 1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</si>
  <si>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</si>
  <si>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</si>
  <si>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</si>
  <si>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</si>
  <si>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</si>
  <si>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</si>
  <si>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</si>
  <si>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</si>
  <si>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</si>
  <si>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</si>
  <si>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</si>
  <si>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 xml:space="preserve"> 01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</si>
  <si>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</si>
  <si>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</si>
  <si>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</si>
  <si>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</si>
  <si>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</si>
  <si>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</si>
  <si>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</si>
  <si>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2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</si>
  <si>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</si>
  <si>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</si>
  <si>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</si>
  <si>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</si>
  <si>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</si>
  <si>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</si>
  <si>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</si>
  <si>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</si>
  <si>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</si>
  <si>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</si>
  <si>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</si>
  <si>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 կրթության, գիտության, մշակույթի և սպորտի նախարարություն </t>
  </si>
  <si>
    <t>Միջոցառում</t>
  </si>
  <si>
    <t xml:space="preserve"> ՀՀ  կրթության, գիտության, մշակույթի և սպորտի նախարարություն</t>
  </si>
  <si>
    <t>Ծառայությունների մատուցում</t>
  </si>
  <si>
    <t>09</t>
  </si>
  <si>
    <t xml:space="preserve"> այդ թվում` </t>
  </si>
  <si>
    <t>այդ թվում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</si>
  <si>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</si>
  <si>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</si>
  <si>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</si>
  <si>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</si>
  <si>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</si>
  <si>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</si>
  <si>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ՀՀ կառավարության  2021 թվականի </t>
  </si>
  <si>
    <t>11</t>
  </si>
  <si>
    <t xml:space="preserve"> ՀԻՄՆԱԿԱՆ ԲԱԺԻՆՆԵՐԻՆ ՉԴԱՍՎՈՂ ՊԱՀՈՒՍՏԱՅԻՆ ՖՈՆԴԵՐ</t>
  </si>
  <si>
    <t>այդ թվում`</t>
  </si>
  <si>
    <t>01</t>
  </si>
  <si>
    <t>ՀՀ կառավարության և համայնքների պահուստային ֆոնդ</t>
  </si>
  <si>
    <t>ՀՀ կառավարության պահուստային ֆոնդ</t>
  </si>
  <si>
    <t xml:space="preserve">այդ թվում՝ բյուջետային ծախսերի տնտեսագիտական դասակարգման հոդվածներ
</t>
  </si>
  <si>
    <t xml:space="preserve"> ԱՅԼ ԾԱԽՍԵՐ</t>
  </si>
  <si>
    <t xml:space="preserve"> Պահուստային միջոցներ</t>
  </si>
  <si>
    <t xml:space="preserve">                                                    ՀՀ կրթության, գիտության, մշակույթի և սպորտի նախարարություն</t>
  </si>
  <si>
    <t xml:space="preserve"> Ինն ամիս</t>
  </si>
  <si>
    <t xml:space="preserve"> Առաջին կիսամյակ 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</si>
  <si>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</si>
  <si>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</si>
  <si>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</si>
  <si>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</si>
  <si>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</si>
  <si>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</si>
  <si>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</si>
  <si>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</si>
  <si>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</si>
  <si>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</si>
  <si>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</si>
  <si>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</si>
  <si>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</si>
  <si>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>08</t>
  </si>
  <si>
    <t>ՀԱՆԳԻՍՏ, ՄՇԱԿՈՒՅԹ ԵՎ ԿՐՈՆ</t>
  </si>
  <si>
    <t>ԴՐԱՄԱՇՆՈՐՀՆԵՐ</t>
  </si>
  <si>
    <t xml:space="preserve"> - Այլ ընթացիկ դրամաշնորհներ</t>
  </si>
  <si>
    <t xml:space="preserve"> Ծառայությունը մատուցող կազմակերպության(ների) անվանում(ներ)ը՛ </t>
  </si>
  <si>
    <t>Հավելված N 4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</si>
  <si>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</si>
  <si>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</si>
  <si>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</si>
  <si>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ՀՀ կրթության, գիտության, մշակույթի և սպորտի նախարարություն </t>
  </si>
  <si>
    <t xml:space="preserve"> ՀՀ կրթության, գիտության, մշակույթի և սպորտի նախարարություն </t>
  </si>
  <si>
    <t xml:space="preserve">                                   
«ՀԱՅԱՍՏԱՆԻ ՀԱՆՐԱՊԵՏՈՒԹՅԱՆ 2021 ԹՎԱԿԱՆԻ ՊԵՏԱԿԱՆ ԲՅՈՒՋԵԻ ՄԱՍԻՆ» ՕՐԵՆՔԻ N 1 ՀԱՎԵԼՎԱԾԻ N 2 ԱՂՅՈՒՍԱԿՈՒՄ ԿԱՏԱՐՎՈՂ ՎԵՐԱԲԱՇԽՈՒՄԸ  ԵՎ ՀԱՅԱՍՏԱՆԻ ՀԱՆՐԱՊԵՏՈՒԹՅԱՆ ԿԱՌԱՎԱՐՈՒԹՅԱՆ 2020 ԹՎԱԿԱՆԻ ԴԵԿՏԵՄԲԵՐԻ 30-Ի  N  2215-Ն ՈՐՈՇՄԱՆ  N 5 ՀԱՎԵԼՎԱԾԻ N 1 ԱՂՅՈՒՍԱԿՈՒՄ ԿԱՏԱՐՎՈՂ  ԼՐԱՑՈՒՄՆԵՐԸ ԵՎ ՓՈՓՈԽՈՒԹՅՈՒՆՆԵՐԸ
</t>
  </si>
  <si>
    <t xml:space="preserve">ՀԱՅԱՍՏԱՆԻ ՀԱՆՐԱՊԵՏՈՒԹՅԱՆ ԿԱՌԱՎԱՐՈՒԹՅԱՆ 2020 ԹՎԱԿԱՆԻ ԴԵԿՏԵՄԲԵՐԻ 30-Ի N 2215-Ն ՈՐՈՇՄԱՆ N 3 և N 4  ՀԱՎԵԼՎԱԾՆԵՐՈՒՄ  ԿԱՏԱՐՎՈՂ  ԼՐԱՑՈՒՄՆԵՐԸ ԵՎ ՓՈՓՈԽՈՒԹՅՈՒՆՆԵՐԸ
</t>
  </si>
  <si>
    <t xml:space="preserve"> ՀԱՅԱՍՏԱՆԻ ՀԱՆՐԱՊԵՏՈՒԹՅԱՆ ԿԱՌԱՎԱՐՈՒԹՅԱՆ 2020 ԹՎԱԿԱՆԻ ԴԵԿՏԵՄԲԵՐԻ 30-Ի N 2215-Ն ՈՐՈՇՄԱՆ N 9 ԵՎ N 9.1  ՀԱՎԵԼՎԱԾՆԵՐԻ  N 9.14,  N 9.47   N 9.1.14 և N 9.1.58 ԱՂՅՈՒՍԱԿՆԵՐՈՒՄ ԿԱՏԱՐՎՈՂ ԼՐԱՑՈՒՄՆԵՐԸ ԵՎ ՓՈՓՈԽՈՒԹՅՈՒՆՆԵՐԸ
</t>
  </si>
  <si>
    <t xml:space="preserve">  Արտադպրոցական դաստիարակության ծրագիր</t>
  </si>
  <si>
    <t xml:space="preserve"> 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</t>
  </si>
  <si>
    <t xml:space="preserve"> Ստեղծել պայմաններ սովորողների ազատ ժամանացի  կազմակերպան միջոցով նրանց հետաքրքրությունների բացահայտման, ձևավորման  և զարգացման համար</t>
  </si>
  <si>
    <t xml:space="preserve"> Մարզիչ-մանկավարժների վերապատրաստման կազմակերպում</t>
  </si>
  <si>
    <t xml:space="preserve"> Մանկապատանեկան մարզադպրոցներում աշխատող մարզիչ-մանկավարժների վերապատրաստման կազմակերպում</t>
  </si>
  <si>
    <t>Մեծ նվաճումների սպորտ</t>
  </si>
  <si>
    <t>Նպաստել Հայաստանում մեծ սպորտի շարունակական զարգացմանը և միջազգային հարթակներում ՀՀ դիրքի բարելավմանը</t>
  </si>
  <si>
    <t>ՀՀ առաջնությունների ընդլայնում, միջազգային սպորտային միջոցառումներին մասնակցության և նվաճումների ապահովում</t>
  </si>
  <si>
    <t>Հանգստի և սպորտի ծառայություններ</t>
  </si>
  <si>
    <t xml:space="preserve"> Հանգստի և սպորտի ծառայություններ</t>
  </si>
  <si>
    <t xml:space="preserve"> ԿՐԹՈՒԹՅՈՒՆ</t>
  </si>
  <si>
    <t>05</t>
  </si>
  <si>
    <t xml:space="preserve"> Ըստ մակարդակների չդասակարգվող կրթություն</t>
  </si>
  <si>
    <t xml:space="preserve"> Արտադպրոցական դաստիարակություն</t>
  </si>
  <si>
    <t>Մարզիչ-մանկավարժների վերապատրաստման կազմակերպում</t>
  </si>
  <si>
    <t xml:space="preserve"> ԴՐԱՄԱՇՆՈՐՀՆԵՐ</t>
  </si>
  <si>
    <t xml:space="preserve"> Ընթացիկ դրամաշնորհներ պետական հատվածի այլ մակարդակներին</t>
  </si>
  <si>
    <t>Արտադպրոցական դաստիարակության ծրագիր</t>
  </si>
  <si>
    <t>Մանկապատանեկան մարզադպրոցներում աշխատող մարզիչ-մանկավարժների վերապատրաստման կազմակերպում</t>
  </si>
  <si>
    <t xml:space="preserve">Մասնագիտացված կազմակերպություններ </t>
  </si>
  <si>
    <t xml:space="preserve"> Վերապատրաստվող մարզիչ-մանկավարժների թիվ, մարդ </t>
  </si>
  <si>
    <t xml:space="preserve">Արտադպրոցական դաստիարակության ծրագիր </t>
  </si>
  <si>
    <t>«Երևանի օլիմպիական հերթափոխի պետական մարզական քոլեջ» ՊՈԱԿ</t>
  </si>
  <si>
    <t>Հավելված N 3</t>
  </si>
  <si>
    <t>Սպորտային հոգեբանության առաջատար մեթոդների ներդրման և կիրառման միջոցով մարզիկների արդյունավետության բարձրացում</t>
  </si>
  <si>
    <t>ՀՀ հավաքական թիմերի մարզիկների արդյունավետության բարձրացում</t>
  </si>
  <si>
    <t>ՀՀ հավաքական թիմերի թիվը, հատ</t>
  </si>
  <si>
    <t>ՀՀ հավաքական թիմերի մարզիկների թիվը, մարդ</t>
  </si>
  <si>
    <t>«Մարզական հոգեբանների ֆեդերացիա» հասարակական կազմակերպություն</t>
  </si>
  <si>
    <t xml:space="preserve"> - Ընթացիկ դրամաշնորհներ պետական և համայնքային ոչ առևտրային կազմակերպություններին</t>
  </si>
  <si>
    <t>Ցուցանիշների փոփոխությունը (ավելացումները նշված են դրական նշանով, իսկ  նվազեցումները՝ փակագծերում )</t>
  </si>
  <si>
    <t>Ցուցանիշների փոփոխությունը (ավելացումները նշված են դրական նշանով, իսկ  նվազեցումները՝ փակագծերում )Տարի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</si>
  <si>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</si>
  <si>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</si>
  <si>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>հազ. դրամ</t>
  </si>
  <si>
    <t xml:space="preserve">ՀԱՅԱՍՏԱՆԻ ՀԱՆՐԱՊԵՏՈՒԹՅԱՆ ԿԱՌԱՎԱՐՈՒԹՅԱՆ 2020 ԹՎԱԿԱՆԻ ԴԵԿՏԵՄԲԵՐԻ 30-Ի N 2215-Ն ՈՐՈՇՄԱՆ N 5 ՀԱՎԵԼՎԱԾԻ N 7 ԱՂՅՈՒՍԱԿՈՒՄ ԿԱՏԱՐՎՈՂ ԼՐԱՑՈՒՄԸ ԵՎ ՓՈՓՈԽՈՒԹՅՈՒՆԸ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</si>
</sst>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#,##0.0"/>
    <numFmt numFmtId="167" formatCode="#,##0.0_);\(#,##0.0\)"/>
    <numFmt numFmtId="168" formatCode="_-* #,##0.00_-;\-* #,##0.00_-;_-* &quot;-&quot;??_-;_-@_-"/>
    <numFmt numFmtId="169" formatCode="0.0"/>
    <numFmt numFmtId="170" formatCode="_(* #,##0_);_(* \(#,##0\);_(* &quot;-&quot;??_);_(@_)"/>
    <numFmt numFmtId="171" formatCode="0.0_);\(0.0\)"/>
  </numFmts>
  <fonts count="44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2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2"/>
      <name val="Arial"/>
      <family val="2"/>
      <charset val="204"/>
    </font>
    <font>
      <b/>
      <sz val="12"/>
      <color theme="1"/>
      <name val="Arial"/>
      <family val="2"/>
    </font>
    <font>
      <i/>
      <sz val="12"/>
      <name val="GHEA Grapalat"/>
      <family val="3"/>
    </font>
    <font>
      <i/>
      <sz val="12"/>
      <name val="GHEA Grapalat"/>
      <family val="2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u/>
      <sz val="12"/>
      <name val="GHEA Grapalat"/>
      <family val="3"/>
    </font>
    <font>
      <b/>
      <u/>
      <sz val="12"/>
      <name val="GHEA Grapalat"/>
      <family val="3"/>
    </font>
    <font>
      <b/>
      <sz val="12"/>
      <color theme="1"/>
      <name val="GHEA Grapalat"/>
      <family val="2"/>
    </font>
    <font>
      <sz val="12"/>
      <color theme="1"/>
      <name val="GHEA Grapalat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1">
    <xf numFmtId="0" fontId="0" fillId="0" borderId="0">
      <alignment horizontal="left" vertical="top" wrapText="1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164" fontId="21" fillId="0" borderId="0" applyFill="0" applyBorder="0" applyProtection="0">
      <alignment horizontal="right" vertical="top"/>
    </xf>
    <xf numFmtId="164" fontId="23" fillId="0" borderId="0" applyFill="0" applyBorder="0" applyProtection="0">
      <alignment horizontal="right" vertical="top"/>
    </xf>
    <xf numFmtId="164" fontId="22" fillId="0" borderId="0" applyFill="0" applyBorder="0" applyProtection="0">
      <alignment horizontal="right" vertical="top"/>
    </xf>
    <xf numFmtId="0" fontId="21" fillId="0" borderId="0">
      <alignment horizontal="left" vertical="top" wrapText="1"/>
    </xf>
    <xf numFmtId="0" fontId="25" fillId="0" borderId="0"/>
    <xf numFmtId="43" fontId="25" fillId="0" borderId="0" applyFont="0" applyFill="0" applyBorder="0" applyAlignment="0" applyProtection="0"/>
    <xf numFmtId="0" fontId="26" fillId="0" borderId="0"/>
    <xf numFmtId="168" fontId="24" fillId="0" borderId="0" applyFont="0" applyFill="0" applyBorder="0" applyAlignment="0" applyProtection="0"/>
    <xf numFmtId="0" fontId="24" fillId="0" borderId="0"/>
    <xf numFmtId="0" fontId="24" fillId="0" borderId="0"/>
    <xf numFmtId="0" fontId="27" fillId="0" borderId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8" fillId="0" borderId="0"/>
    <xf numFmtId="0" fontId="25" fillId="0" borderId="0"/>
    <xf numFmtId="0" fontId="21" fillId="0" borderId="0">
      <alignment horizontal="left" vertical="top" wrapText="1"/>
    </xf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1" fillId="0" borderId="0">
      <alignment horizontal="left" vertical="top" wrapText="1"/>
    </xf>
    <xf numFmtId="0" fontId="3" fillId="0" borderId="0"/>
    <xf numFmtId="0" fontId="3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28" fillId="0" borderId="0"/>
    <xf numFmtId="9" fontId="1" fillId="0" borderId="0" applyFont="0" applyFill="0" applyBorder="0" applyAlignment="0" applyProtection="0"/>
    <xf numFmtId="0" fontId="27" fillId="0" borderId="0"/>
  </cellStyleXfs>
  <cellXfs count="221">
    <xf numFmtId="0" fontId="0" fillId="0" borderId="0" xfId="0">
      <alignment horizontal="left" vertical="top" wrapText="1"/>
    </xf>
    <xf numFmtId="0" fontId="29" fillId="0" borderId="0" xfId="0" applyFont="1" applyFill="1">
      <alignment horizontal="left" vertical="top" wrapText="1"/>
    </xf>
    <xf numFmtId="0" fontId="29" fillId="0" borderId="0" xfId="0" applyFont="1" applyFill="1" applyAlignment="1">
      <alignment horizontal="left" vertical="top" wrapText="1"/>
    </xf>
    <xf numFmtId="0" fontId="31" fillId="0" borderId="0" xfId="0" applyFont="1" applyFill="1" applyAlignment="1">
      <alignment horizontal="left" vertical="top" wrapText="1"/>
    </xf>
    <xf numFmtId="0" fontId="29" fillId="0" borderId="0" xfId="0" applyFont="1" applyFill="1" applyAlignment="1"/>
    <xf numFmtId="0" fontId="31" fillId="0" borderId="0" xfId="0" applyFont="1" applyFill="1" applyAlignment="1">
      <alignment horizontal="center" vertical="top" wrapText="1"/>
    </xf>
    <xf numFmtId="0" fontId="30" fillId="0" borderId="0" xfId="0" applyFont="1" applyFill="1" applyAlignment="1">
      <alignment horizontal="center" vertical="top" wrapText="1"/>
    </xf>
    <xf numFmtId="0" fontId="29" fillId="0" borderId="0" xfId="0" applyFont="1" applyFill="1" applyAlignment="1">
      <alignment wrapText="1"/>
    </xf>
    <xf numFmtId="0" fontId="29" fillId="0" borderId="10" xfId="0" applyFont="1" applyFill="1" applyBorder="1" applyAlignment="1">
      <alignment horizontal="center" wrapText="1"/>
    </xf>
    <xf numFmtId="0" fontId="32" fillId="0" borderId="10" xfId="0" applyFont="1" applyFill="1" applyBorder="1" applyAlignment="1">
      <alignment horizontal="center" vertical="top" wrapText="1"/>
    </xf>
    <xf numFmtId="0" fontId="32" fillId="0" borderId="10" xfId="0" applyFont="1" applyFill="1" applyBorder="1" applyAlignment="1">
      <alignment horizontal="center" vertical="center" wrapText="1"/>
    </xf>
    <xf numFmtId="0" fontId="29" fillId="0" borderId="10" xfId="0" applyFont="1" applyFill="1" applyBorder="1">
      <alignment horizontal="left" vertical="top" wrapText="1"/>
    </xf>
    <xf numFmtId="0" fontId="33" fillId="0" borderId="10" xfId="0" applyFont="1" applyFill="1" applyBorder="1" applyAlignment="1">
      <alignment horizontal="left" vertical="top" wrapText="1"/>
    </xf>
    <xf numFmtId="169" fontId="33" fillId="0" borderId="10" xfId="0" applyNumberFormat="1" applyFont="1" applyFill="1" applyBorder="1" applyAlignment="1">
      <alignment horizontal="right" vertical="top" wrapText="1"/>
    </xf>
    <xf numFmtId="0" fontId="29" fillId="0" borderId="10" xfId="0" applyFont="1" applyFill="1" applyBorder="1" applyAlignment="1">
      <alignment horizontal="left" vertical="top" wrapText="1"/>
    </xf>
    <xf numFmtId="169" fontId="34" fillId="0" borderId="10" xfId="52" applyNumberFormat="1" applyFont="1" applyFill="1" applyBorder="1"/>
    <xf numFmtId="165" fontId="35" fillId="0" borderId="10" xfId="55" applyNumberFormat="1" applyFont="1" applyFill="1" applyBorder="1" applyAlignment="1">
      <alignment horizontal="center" vertical="center"/>
    </xf>
    <xf numFmtId="0" fontId="32" fillId="0" borderId="0" xfId="0" applyFont="1" applyFill="1" applyAlignment="1">
      <alignment vertical="center"/>
    </xf>
    <xf numFmtId="0" fontId="36" fillId="0" borderId="15" xfId="61" applyFont="1" applyFill="1" applyBorder="1" applyAlignment="1">
      <alignment horizontal="left" vertical="top" wrapText="1"/>
    </xf>
    <xf numFmtId="0" fontId="32" fillId="0" borderId="10" xfId="0" applyFont="1" applyFill="1" applyBorder="1" applyAlignment="1"/>
    <xf numFmtId="0" fontId="32" fillId="0" borderId="0" xfId="0" applyFont="1" applyFill="1" applyAlignment="1"/>
    <xf numFmtId="0" fontId="33" fillId="0" borderId="15" xfId="61" applyFont="1" applyFill="1" applyBorder="1" applyAlignment="1">
      <alignment horizontal="left" vertical="top" wrapText="1"/>
    </xf>
    <xf numFmtId="0" fontId="36" fillId="0" borderId="15" xfId="62" applyFont="1" applyFill="1" applyBorder="1">
      <alignment horizontal="left" vertical="top" wrapText="1"/>
    </xf>
    <xf numFmtId="0" fontId="30" fillId="0" borderId="15" xfId="62" applyFont="1" applyFill="1" applyBorder="1" applyAlignment="1">
      <alignment horizontal="left" vertical="top" wrapText="1"/>
    </xf>
    <xf numFmtId="0" fontId="30" fillId="0" borderId="15" xfId="62" applyFont="1" applyFill="1" applyBorder="1" applyAlignment="1">
      <alignment horizontal="center" vertical="top"/>
    </xf>
    <xf numFmtId="0" fontId="36" fillId="0" borderId="10" xfId="62" applyFont="1" applyFill="1" applyBorder="1">
      <alignment horizontal="left" vertical="top" wrapText="1"/>
    </xf>
    <xf numFmtId="0" fontId="33" fillId="0" borderId="10" xfId="62" applyFont="1" applyFill="1" applyBorder="1" applyAlignment="1">
      <alignment horizontal="left" vertical="top" wrapText="1"/>
    </xf>
    <xf numFmtId="0" fontId="30" fillId="0" borderId="10" xfId="62" applyFont="1" applyFill="1" applyBorder="1" applyAlignment="1">
      <alignment horizontal="left" vertical="top" wrapText="1"/>
    </xf>
    <xf numFmtId="0" fontId="32" fillId="0" borderId="19" xfId="0" applyFont="1" applyFill="1" applyBorder="1" applyAlignment="1">
      <alignment horizontal="center" vertical="center"/>
    </xf>
    <xf numFmtId="166" fontId="33" fillId="0" borderId="10" xfId="0" applyNumberFormat="1" applyFont="1" applyFill="1" applyBorder="1" applyAlignment="1">
      <alignment horizontal="right" vertical="top" wrapText="1"/>
    </xf>
    <xf numFmtId="0" fontId="37" fillId="0" borderId="10" xfId="0" applyFont="1" applyFill="1" applyBorder="1">
      <alignment horizontal="left" vertical="top" wrapText="1"/>
    </xf>
    <xf numFmtId="164" fontId="29" fillId="0" borderId="10" xfId="42" applyNumberFormat="1" applyFont="1" applyFill="1" applyBorder="1" applyAlignment="1">
      <alignment horizontal="right" vertical="top"/>
    </xf>
    <xf numFmtId="164" fontId="33" fillId="0" borderId="10" xfId="42" applyNumberFormat="1" applyFont="1" applyFill="1" applyBorder="1" applyAlignment="1">
      <alignment horizontal="right" vertical="center"/>
    </xf>
    <xf numFmtId="164" fontId="29" fillId="0" borderId="10" xfId="42" applyNumberFormat="1" applyFont="1" applyFill="1" applyBorder="1" applyAlignment="1">
      <alignment horizontal="right" vertical="center"/>
    </xf>
    <xf numFmtId="0" fontId="29" fillId="0" borderId="10" xfId="0" applyFont="1" applyFill="1" applyBorder="1" applyAlignment="1">
      <alignment horizontal="right" vertical="top" wrapText="1"/>
    </xf>
    <xf numFmtId="169" fontId="29" fillId="0" borderId="0" xfId="0" applyNumberFormat="1" applyFont="1" applyFill="1" applyAlignment="1">
      <alignment horizontal="left" vertical="top" wrapText="1"/>
    </xf>
    <xf numFmtId="0" fontId="30" fillId="0" borderId="0" xfId="0" applyFont="1" applyFill="1" applyAlignment="1"/>
    <xf numFmtId="0" fontId="33" fillId="0" borderId="0" xfId="0" applyFont="1" applyFill="1" applyAlignment="1">
      <alignment horizontal="left" vertical="top" wrapText="1"/>
    </xf>
    <xf numFmtId="0" fontId="30" fillId="0" borderId="0" xfId="0" applyFont="1" applyFill="1" applyBorder="1" applyAlignment="1"/>
    <xf numFmtId="0" fontId="33" fillId="0" borderId="0" xfId="0" applyFont="1" applyFill="1" applyAlignment="1">
      <alignment horizontal="center" wrapText="1"/>
    </xf>
    <xf numFmtId="0" fontId="30" fillId="0" borderId="0" xfId="0" applyFont="1" applyFill="1" applyAlignment="1">
      <alignment horizontal="center" wrapText="1"/>
    </xf>
    <xf numFmtId="0" fontId="30" fillId="0" borderId="0" xfId="0" applyFont="1" applyFill="1">
      <alignment horizontal="left" vertical="top" wrapText="1"/>
    </xf>
    <xf numFmtId="0" fontId="30" fillId="0" borderId="10" xfId="45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top" wrapText="1"/>
    </xf>
    <xf numFmtId="0" fontId="32" fillId="0" borderId="10" xfId="0" applyFont="1" applyBorder="1" applyAlignment="1">
      <alignment horizontal="center" vertical="center" wrapText="1"/>
    </xf>
    <xf numFmtId="167" fontId="33" fillId="0" borderId="10" xfId="45" applyNumberFormat="1" applyFont="1" applyFill="1" applyBorder="1" applyAlignment="1">
      <alignment vertical="center" wrapText="1"/>
    </xf>
    <xf numFmtId="0" fontId="30" fillId="0" borderId="10" xfId="0" applyFont="1" applyFill="1" applyBorder="1">
      <alignment horizontal="left" vertical="top" wrapText="1"/>
    </xf>
    <xf numFmtId="0" fontId="30" fillId="0" borderId="10" xfId="0" applyFont="1" applyFill="1" applyBorder="1" applyAlignment="1">
      <alignment horizontal="left" vertical="top" wrapText="1"/>
    </xf>
    <xf numFmtId="0" fontId="30" fillId="0" borderId="10" xfId="0" applyFont="1" applyFill="1" applyBorder="1" applyAlignment="1">
      <alignment vertical="top" wrapText="1"/>
    </xf>
    <xf numFmtId="167" fontId="38" fillId="33" borderId="10" xfId="60" applyNumberFormat="1" applyFont="1" applyFill="1" applyBorder="1" applyAlignment="1">
      <alignment vertical="center" wrapText="1"/>
    </xf>
    <xf numFmtId="0" fontId="29" fillId="0" borderId="0" xfId="0" applyFont="1" applyAlignment="1">
      <alignment horizontal="center" vertical="center"/>
    </xf>
    <xf numFmtId="0" fontId="38" fillId="0" borderId="10" xfId="0" applyFont="1" applyBorder="1" applyAlignment="1">
      <alignment wrapText="1"/>
    </xf>
    <xf numFmtId="0" fontId="29" fillId="0" borderId="0" xfId="0" applyFont="1" applyAlignment="1"/>
    <xf numFmtId="0" fontId="38" fillId="0" borderId="10" xfId="0" applyFont="1" applyBorder="1" applyAlignment="1">
      <alignment vertical="center"/>
    </xf>
    <xf numFmtId="0" fontId="38" fillId="33" borderId="12" xfId="0" applyFont="1" applyFill="1" applyBorder="1" applyAlignment="1">
      <alignment horizontal="center" vertical="center"/>
    </xf>
    <xf numFmtId="0" fontId="32" fillId="0" borderId="10" xfId="0" applyFont="1" applyBorder="1" applyAlignment="1"/>
    <xf numFmtId="0" fontId="38" fillId="33" borderId="10" xfId="0" applyFont="1" applyFill="1" applyBorder="1" applyAlignment="1">
      <alignment wrapText="1"/>
    </xf>
    <xf numFmtId="165" fontId="38" fillId="0" borderId="10" xfId="0" applyNumberFormat="1" applyFont="1" applyBorder="1" applyAlignment="1">
      <alignment vertical="center"/>
    </xf>
    <xf numFmtId="0" fontId="36" fillId="33" borderId="20" xfId="62" applyFont="1" applyFill="1" applyBorder="1" applyAlignment="1">
      <alignment horizontal="left" vertical="top" wrapText="1"/>
    </xf>
    <xf numFmtId="165" fontId="39" fillId="0" borderId="10" xfId="0" applyNumberFormat="1" applyFont="1" applyBorder="1" applyAlignment="1">
      <alignment vertical="center"/>
    </xf>
    <xf numFmtId="0" fontId="30" fillId="33" borderId="20" xfId="63" applyFont="1" applyFill="1" applyBorder="1" applyAlignment="1">
      <alignment horizontal="left" vertical="top" wrapText="1"/>
    </xf>
    <xf numFmtId="0" fontId="30" fillId="33" borderId="10" xfId="63" applyFont="1" applyFill="1" applyBorder="1" applyAlignment="1">
      <alignment vertical="top" wrapText="1"/>
    </xf>
    <xf numFmtId="165" fontId="32" fillId="0" borderId="10" xfId="0" applyNumberFormat="1" applyFont="1" applyBorder="1" applyAlignment="1">
      <alignment vertical="center"/>
    </xf>
    <xf numFmtId="0" fontId="32" fillId="33" borderId="10" xfId="64" applyFont="1" applyFill="1" applyBorder="1" applyAlignment="1">
      <alignment horizontal="left" vertical="top" wrapText="1"/>
    </xf>
    <xf numFmtId="165" fontId="32" fillId="0" borderId="10" xfId="0" applyNumberFormat="1" applyFont="1" applyBorder="1" applyAlignment="1"/>
    <xf numFmtId="0" fontId="30" fillId="33" borderId="10" xfId="64" applyFont="1" applyFill="1" applyBorder="1" applyAlignment="1">
      <alignment horizontal="left" vertical="top" wrapText="1"/>
    </xf>
    <xf numFmtId="49" fontId="38" fillId="0" borderId="11" xfId="0" applyNumberFormat="1" applyFont="1" applyBorder="1" applyAlignment="1">
      <alignment horizontal="center" vertical="top"/>
    </xf>
    <xf numFmtId="49" fontId="38" fillId="0" borderId="20" xfId="0" applyNumberFormat="1" applyFont="1" applyBorder="1" applyAlignment="1">
      <alignment horizontal="center" vertical="top"/>
    </xf>
    <xf numFmtId="0" fontId="38" fillId="0" borderId="20" xfId="0" applyFont="1" applyBorder="1" applyAlignment="1">
      <alignment horizontal="center" vertical="top"/>
    </xf>
    <xf numFmtId="0" fontId="32" fillId="33" borderId="20" xfId="0" applyFont="1" applyFill="1" applyBorder="1" applyAlignment="1">
      <alignment horizontal="center" vertical="top"/>
    </xf>
    <xf numFmtId="49" fontId="31" fillId="0" borderId="10" xfId="0" applyNumberFormat="1" applyFont="1" applyFill="1" applyBorder="1" applyAlignment="1">
      <alignment horizontal="center" vertical="top" wrapText="1"/>
    </xf>
    <xf numFmtId="0" fontId="31" fillId="0" borderId="10" xfId="0" applyFont="1" applyFill="1" applyBorder="1" applyAlignment="1">
      <alignment horizontal="left" vertical="top" wrapText="1"/>
    </xf>
    <xf numFmtId="164" fontId="31" fillId="0" borderId="10" xfId="44" applyNumberFormat="1" applyFont="1" applyFill="1" applyBorder="1" applyAlignment="1">
      <alignment vertical="top"/>
    </xf>
    <xf numFmtId="0" fontId="29" fillId="0" borderId="10" xfId="0" applyFont="1" applyFill="1" applyBorder="1" applyAlignment="1">
      <alignment vertical="top" wrapText="1"/>
    </xf>
    <xf numFmtId="169" fontId="34" fillId="0" borderId="10" xfId="52" applyNumberFormat="1" applyFont="1" applyBorder="1" applyAlignment="1"/>
    <xf numFmtId="164" fontId="33" fillId="0" borderId="10" xfId="42" applyNumberFormat="1" applyFont="1" applyFill="1" applyBorder="1" applyAlignment="1">
      <alignment vertical="center"/>
    </xf>
    <xf numFmtId="0" fontId="29" fillId="0" borderId="10" xfId="0" applyFont="1" applyFill="1" applyBorder="1" applyAlignment="1">
      <alignment horizontal="center" vertical="top" wrapText="1"/>
    </xf>
    <xf numFmtId="0" fontId="29" fillId="33" borderId="10" xfId="0" applyFont="1" applyFill="1" applyBorder="1" applyAlignment="1">
      <alignment horizontal="right" vertical="top" wrapText="1"/>
    </xf>
    <xf numFmtId="0" fontId="40" fillId="0" borderId="10" xfId="0" applyFont="1" applyFill="1" applyBorder="1" applyAlignment="1">
      <alignment horizontal="left" vertical="top" wrapText="1"/>
    </xf>
    <xf numFmtId="164" fontId="30" fillId="0" borderId="10" xfId="42" applyNumberFormat="1" applyFont="1" applyFill="1" applyBorder="1" applyAlignment="1">
      <alignment vertical="center"/>
    </xf>
    <xf numFmtId="0" fontId="30" fillId="0" borderId="10" xfId="0" applyFont="1" applyBorder="1" applyAlignment="1">
      <alignment horizontal="left" vertical="top" wrapText="1"/>
    </xf>
    <xf numFmtId="0" fontId="30" fillId="0" borderId="10" xfId="0" applyFont="1" applyBorder="1" applyAlignment="1">
      <alignment vertical="top" wrapText="1"/>
    </xf>
    <xf numFmtId="0" fontId="36" fillId="0" borderId="10" xfId="0" applyFont="1" applyBorder="1" applyAlignment="1">
      <alignment horizontal="left" vertical="top" wrapText="1"/>
    </xf>
    <xf numFmtId="164" fontId="30" fillId="0" borderId="10" xfId="43" applyNumberFormat="1" applyFont="1" applyBorder="1" applyAlignment="1">
      <alignment vertical="top"/>
    </xf>
    <xf numFmtId="164" fontId="30" fillId="0" borderId="10" xfId="42" applyNumberFormat="1" applyFont="1" applyBorder="1" applyAlignment="1">
      <alignment vertical="top"/>
    </xf>
    <xf numFmtId="0" fontId="31" fillId="0" borderId="10" xfId="0" applyFont="1" applyFill="1" applyBorder="1" applyAlignment="1">
      <alignment horizontal="center" vertical="top" wrapText="1"/>
    </xf>
    <xf numFmtId="0" fontId="41" fillId="0" borderId="10" xfId="0" applyFont="1" applyFill="1" applyBorder="1" applyAlignment="1">
      <alignment horizontal="left" vertical="top" wrapText="1"/>
    </xf>
    <xf numFmtId="164" fontId="36" fillId="0" borderId="10" xfId="43" applyNumberFormat="1" applyFont="1" applyBorder="1" applyAlignment="1">
      <alignment vertical="top"/>
    </xf>
    <xf numFmtId="164" fontId="30" fillId="0" borderId="10" xfId="42" applyNumberFormat="1" applyFont="1" applyFill="1" applyBorder="1" applyAlignment="1">
      <alignment vertical="top"/>
    </xf>
    <xf numFmtId="164" fontId="29" fillId="0" borderId="10" xfId="42" applyNumberFormat="1" applyFont="1" applyFill="1" applyBorder="1" applyAlignment="1">
      <alignment vertical="top"/>
    </xf>
    <xf numFmtId="0" fontId="30" fillId="0" borderId="0" xfId="0" applyFont="1" applyFill="1" applyAlignment="1">
      <alignment horizontal="left" vertical="top" wrapText="1"/>
    </xf>
    <xf numFmtId="0" fontId="32" fillId="0" borderId="0" xfId="66" applyFont="1" applyFill="1" applyAlignment="1">
      <alignment horizontal="center" vertical="center"/>
    </xf>
    <xf numFmtId="0" fontId="32" fillId="0" borderId="0" xfId="66" applyFont="1" applyFill="1" applyAlignment="1">
      <alignment vertical="center"/>
    </xf>
    <xf numFmtId="166" fontId="33" fillId="0" borderId="0" xfId="66" applyNumberFormat="1" applyFont="1" applyFill="1" applyAlignment="1">
      <alignment horizontal="center" vertical="center"/>
    </xf>
    <xf numFmtId="0" fontId="32" fillId="0" borderId="0" xfId="66" applyFont="1" applyFill="1"/>
    <xf numFmtId="166" fontId="33" fillId="0" borderId="0" xfId="50" applyNumberFormat="1" applyFont="1" applyFill="1" applyAlignment="1">
      <alignment horizontal="center" vertical="center"/>
    </xf>
    <xf numFmtId="166" fontId="30" fillId="0" borderId="0" xfId="50" applyNumberFormat="1" applyFont="1" applyFill="1" applyAlignment="1">
      <alignment horizontal="center" vertical="center"/>
    </xf>
    <xf numFmtId="166" fontId="30" fillId="0" borderId="0" xfId="67" applyNumberFormat="1" applyFont="1" applyFill="1" applyAlignment="1">
      <alignment horizontal="right" vertical="center"/>
    </xf>
    <xf numFmtId="0" fontId="38" fillId="0" borderId="10" xfId="66" applyFont="1" applyFill="1" applyBorder="1" applyAlignment="1">
      <alignment horizontal="center" vertical="center" wrapText="1"/>
    </xf>
    <xf numFmtId="1" fontId="39" fillId="0" borderId="13" xfId="66" applyNumberFormat="1" applyFont="1" applyFill="1" applyBorder="1" applyAlignment="1">
      <alignment horizontal="center" vertical="center"/>
    </xf>
    <xf numFmtId="1" fontId="39" fillId="0" borderId="14" xfId="66" applyNumberFormat="1" applyFont="1" applyFill="1" applyBorder="1" applyAlignment="1">
      <alignment horizontal="center" vertical="center"/>
    </xf>
    <xf numFmtId="167" fontId="33" fillId="34" borderId="10" xfId="66" applyNumberFormat="1" applyFont="1" applyFill="1" applyBorder="1" applyAlignment="1">
      <alignment horizontal="right" vertical="center"/>
    </xf>
    <xf numFmtId="166" fontId="32" fillId="0" borderId="0" xfId="66" applyNumberFormat="1" applyFont="1" applyFill="1"/>
    <xf numFmtId="0" fontId="38" fillId="33" borderId="14" xfId="66" applyFont="1" applyFill="1" applyBorder="1" applyAlignment="1">
      <alignment horizontal="center" vertical="center"/>
    </xf>
    <xf numFmtId="0" fontId="33" fillId="33" borderId="10" xfId="66" applyFont="1" applyFill="1" applyBorder="1" applyAlignment="1">
      <alignment horizontal="center" vertical="center" wrapText="1"/>
    </xf>
    <xf numFmtId="165" fontId="38" fillId="0" borderId="10" xfId="0" applyNumberFormat="1" applyFont="1" applyBorder="1" applyAlignment="1"/>
    <xf numFmtId="0" fontId="32" fillId="33" borderId="0" xfId="66" applyFont="1" applyFill="1"/>
    <xf numFmtId="0" fontId="33" fillId="33" borderId="14" xfId="66" applyFont="1" applyFill="1" applyBorder="1" applyAlignment="1">
      <alignment horizontal="center" vertical="center"/>
    </xf>
    <xf numFmtId="0" fontId="33" fillId="33" borderId="14" xfId="66" applyFont="1" applyFill="1" applyBorder="1" applyAlignment="1">
      <alignment horizontal="left" vertical="center" wrapText="1"/>
    </xf>
    <xf numFmtId="166" fontId="36" fillId="33" borderId="10" xfId="66" applyNumberFormat="1" applyFont="1" applyFill="1" applyBorder="1" applyAlignment="1">
      <alignment horizontal="left" vertical="center"/>
    </xf>
    <xf numFmtId="166" fontId="32" fillId="0" borderId="0" xfId="66" applyNumberFormat="1" applyFont="1" applyFill="1" applyAlignment="1">
      <alignment horizontal="center" vertical="center"/>
    </xf>
    <xf numFmtId="0" fontId="31" fillId="0" borderId="0" xfId="0" applyNumberFormat="1" applyFont="1" applyFill="1" applyBorder="1" applyAlignment="1">
      <alignment horizontal="center" vertical="center" wrapText="1"/>
    </xf>
    <xf numFmtId="0" fontId="31" fillId="33" borderId="11" xfId="0" applyFont="1" applyFill="1" applyBorder="1" applyAlignment="1"/>
    <xf numFmtId="0" fontId="31" fillId="33" borderId="20" xfId="0" applyFont="1" applyFill="1" applyBorder="1" applyAlignment="1"/>
    <xf numFmtId="0" fontId="29" fillId="0" borderId="10" xfId="0" applyFont="1" applyBorder="1" applyAlignment="1"/>
    <xf numFmtId="0" fontId="31" fillId="33" borderId="10" xfId="0" applyFont="1" applyFill="1" applyBorder="1" applyAlignment="1">
      <alignment vertical="top" wrapText="1"/>
    </xf>
    <xf numFmtId="0" fontId="29" fillId="0" borderId="11" xfId="0" applyFont="1" applyBorder="1" applyAlignment="1">
      <alignment horizontal="left" vertical="top" wrapText="1"/>
    </xf>
    <xf numFmtId="0" fontId="43" fillId="0" borderId="10" xfId="0" applyFont="1" applyBorder="1" applyAlignment="1">
      <alignment vertical="top" wrapText="1"/>
    </xf>
    <xf numFmtId="0" fontId="31" fillId="0" borderId="10" xfId="0" applyFont="1" applyFill="1" applyBorder="1" applyAlignment="1">
      <alignment vertical="top" wrapText="1"/>
    </xf>
    <xf numFmtId="0" fontId="29" fillId="0" borderId="10" xfId="0" applyFont="1" applyFill="1" applyBorder="1" applyAlignment="1">
      <alignment vertical="center" wrapText="1"/>
    </xf>
    <xf numFmtId="0" fontId="37" fillId="0" borderId="10" xfId="0" applyFont="1" applyFill="1" applyBorder="1" applyAlignment="1">
      <alignment horizontal="left" vertical="center" wrapText="1"/>
    </xf>
    <xf numFmtId="0" fontId="43" fillId="33" borderId="10" xfId="0" applyFont="1" applyFill="1" applyBorder="1" applyAlignment="1">
      <alignment horizontal="center" vertical="top" wrapText="1"/>
    </xf>
    <xf numFmtId="0" fontId="43" fillId="0" borderId="10" xfId="0" applyFont="1" applyBorder="1" applyAlignment="1">
      <alignment horizontal="center" vertical="center" wrapText="1"/>
    </xf>
    <xf numFmtId="0" fontId="37" fillId="0" borderId="11" xfId="0" applyFont="1" applyBorder="1" applyAlignment="1">
      <alignment horizontal="left" vertical="top" wrapText="1"/>
    </xf>
    <xf numFmtId="0" fontId="37" fillId="0" borderId="10" xfId="0" applyFont="1" applyBorder="1" applyAlignment="1">
      <alignment vertical="top" wrapText="1"/>
    </xf>
    <xf numFmtId="0" fontId="37" fillId="0" borderId="11" xfId="0" applyFont="1" applyBorder="1" applyAlignment="1">
      <alignment vertical="top" wrapText="1"/>
    </xf>
    <xf numFmtId="0" fontId="29" fillId="0" borderId="10" xfId="0" applyFont="1" applyFill="1" applyBorder="1" applyAlignment="1">
      <alignment horizontal="left" vertical="center" wrapText="1"/>
    </xf>
    <xf numFmtId="164" fontId="31" fillId="0" borderId="10" xfId="42" applyNumberFormat="1" applyFont="1" applyFill="1" applyBorder="1" applyAlignment="1">
      <alignment horizontal="center" vertical="center"/>
    </xf>
    <xf numFmtId="0" fontId="37" fillId="0" borderId="10" xfId="0" applyFont="1" applyFill="1" applyBorder="1" applyAlignment="1">
      <alignment horizontal="left" vertical="top" wrapText="1"/>
    </xf>
    <xf numFmtId="165" fontId="29" fillId="0" borderId="10" xfId="55" applyNumberFormat="1" applyFont="1" applyFill="1" applyBorder="1" applyAlignment="1">
      <alignment horizontal="left" vertical="top" wrapText="1"/>
    </xf>
    <xf numFmtId="0" fontId="37" fillId="0" borderId="10" xfId="0" applyFont="1" applyFill="1" applyBorder="1" applyAlignment="1">
      <alignment vertical="top" wrapText="1"/>
    </xf>
    <xf numFmtId="171" fontId="37" fillId="0" borderId="10" xfId="0" applyNumberFormat="1" applyFont="1" applyFill="1" applyBorder="1" applyAlignment="1">
      <alignment horizontal="right" vertical="top" wrapText="1"/>
    </xf>
    <xf numFmtId="165" fontId="31" fillId="0" borderId="10" xfId="55" applyNumberFormat="1" applyFont="1" applyFill="1" applyBorder="1" applyAlignment="1">
      <alignment horizontal="right" vertical="top"/>
    </xf>
    <xf numFmtId="0" fontId="37" fillId="33" borderId="10" xfId="0" applyFont="1" applyFill="1" applyBorder="1" applyAlignment="1">
      <alignment horizontal="left" vertical="top" wrapText="1"/>
    </xf>
    <xf numFmtId="170" fontId="31" fillId="0" borderId="10" xfId="55" applyNumberFormat="1" applyFont="1" applyFill="1" applyBorder="1" applyAlignment="1">
      <alignment horizontal="right" vertical="top"/>
    </xf>
    <xf numFmtId="164" fontId="31" fillId="0" borderId="10" xfId="42" applyNumberFormat="1" applyFont="1" applyFill="1" applyBorder="1" applyAlignment="1">
      <alignment horizontal="right" vertical="center"/>
    </xf>
    <xf numFmtId="165" fontId="29" fillId="0" borderId="0" xfId="55" applyNumberFormat="1" applyFont="1" applyFill="1" applyAlignment="1">
      <alignment horizontal="left" vertical="top" wrapText="1"/>
    </xf>
    <xf numFmtId="0" fontId="29" fillId="0" borderId="10" xfId="0" applyFont="1" applyFill="1" applyBorder="1" applyAlignment="1">
      <alignment horizontal="center" vertical="top" wrapText="1"/>
    </xf>
    <xf numFmtId="0" fontId="31" fillId="0" borderId="0" xfId="0" applyFont="1" applyFill="1" applyAlignment="1">
      <alignment horizontal="center" vertical="top" wrapText="1"/>
    </xf>
    <xf numFmtId="0" fontId="29" fillId="0" borderId="11" xfId="0" applyFont="1" applyFill="1" applyBorder="1" applyAlignment="1">
      <alignment horizontal="center" vertical="center" wrapText="1"/>
    </xf>
    <xf numFmtId="0" fontId="29" fillId="0" borderId="15" xfId="0" applyFont="1" applyFill="1" applyBorder="1" applyAlignment="1">
      <alignment horizontal="center" vertical="center" wrapText="1"/>
    </xf>
    <xf numFmtId="0" fontId="29" fillId="0" borderId="12" xfId="0" applyFont="1" applyFill="1" applyBorder="1" applyAlignment="1">
      <alignment horizontal="center" vertical="center" wrapText="1"/>
    </xf>
    <xf numFmtId="0" fontId="29" fillId="0" borderId="14" xfId="0" applyFont="1" applyFill="1" applyBorder="1" applyAlignment="1">
      <alignment horizontal="center" vertical="center" wrapText="1"/>
    </xf>
    <xf numFmtId="0" fontId="33" fillId="0" borderId="11" xfId="59" applyFont="1" applyFill="1" applyBorder="1" applyAlignment="1">
      <alignment horizontal="center" vertical="center" wrapText="1"/>
    </xf>
    <xf numFmtId="0" fontId="33" fillId="0" borderId="20" xfId="59" applyFont="1" applyFill="1" applyBorder="1" applyAlignment="1">
      <alignment horizontal="center" vertical="center" wrapText="1"/>
    </xf>
    <xf numFmtId="0" fontId="33" fillId="0" borderId="15" xfId="59" applyFont="1" applyFill="1" applyBorder="1" applyAlignment="1">
      <alignment horizontal="center" vertical="center" wrapText="1"/>
    </xf>
    <xf numFmtId="0" fontId="32" fillId="0" borderId="12" xfId="0" applyFont="1" applyFill="1" applyBorder="1" applyAlignment="1">
      <alignment horizontal="center" vertical="center"/>
    </xf>
    <xf numFmtId="0" fontId="32" fillId="0" borderId="13" xfId="0" applyFont="1" applyFill="1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31" fillId="0" borderId="11" xfId="0" applyFont="1" applyFill="1" applyBorder="1" applyAlignment="1">
      <alignment horizontal="center" vertical="top" wrapText="1"/>
    </xf>
    <xf numFmtId="0" fontId="31" fillId="0" borderId="20" xfId="0" applyFont="1" applyFill="1" applyBorder="1" applyAlignment="1">
      <alignment horizontal="center" vertical="top" wrapText="1"/>
    </xf>
    <xf numFmtId="0" fontId="31" fillId="0" borderId="15" xfId="0" applyFont="1" applyFill="1" applyBorder="1" applyAlignment="1">
      <alignment horizontal="center" vertical="top" wrapText="1"/>
    </xf>
    <xf numFmtId="0" fontId="33" fillId="0" borderId="0" xfId="0" applyFont="1" applyFill="1" applyAlignment="1">
      <alignment horizontal="center" wrapText="1"/>
    </xf>
    <xf numFmtId="0" fontId="30" fillId="0" borderId="16" xfId="45" applyFont="1" applyFill="1" applyBorder="1" applyAlignment="1">
      <alignment horizontal="center" vertical="center" wrapText="1"/>
    </xf>
    <xf numFmtId="0" fontId="30" fillId="0" borderId="18" xfId="45" applyFont="1" applyFill="1" applyBorder="1" applyAlignment="1">
      <alignment horizontal="center" vertical="center" wrapText="1"/>
    </xf>
    <xf numFmtId="0" fontId="30" fillId="0" borderId="17" xfId="45" applyFont="1" applyFill="1" applyBorder="1" applyAlignment="1">
      <alignment horizontal="center" vertical="center" wrapText="1"/>
    </xf>
    <xf numFmtId="0" fontId="30" fillId="0" borderId="12" xfId="45" applyFont="1" applyFill="1" applyBorder="1" applyAlignment="1">
      <alignment horizontal="center" vertical="center" wrapText="1"/>
    </xf>
    <xf numFmtId="0" fontId="30" fillId="0" borderId="14" xfId="45" applyFont="1" applyFill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 wrapText="1"/>
    </xf>
    <xf numFmtId="0" fontId="38" fillId="0" borderId="20" xfId="0" applyFont="1" applyBorder="1" applyAlignment="1">
      <alignment horizontal="center" vertical="center" wrapText="1"/>
    </xf>
    <xf numFmtId="0" fontId="38" fillId="0" borderId="15" xfId="0" applyFont="1" applyBorder="1" applyAlignment="1">
      <alignment horizontal="center" vertical="center" wrapText="1"/>
    </xf>
    <xf numFmtId="0" fontId="32" fillId="33" borderId="15" xfId="0" applyFont="1" applyFill="1" applyBorder="1" applyAlignment="1">
      <alignment horizontal="center" vertical="top"/>
    </xf>
    <xf numFmtId="0" fontId="30" fillId="0" borderId="19" xfId="0" applyFont="1" applyFill="1" applyBorder="1" applyAlignment="1">
      <alignment horizontal="center" vertical="top" wrapText="1"/>
    </xf>
    <xf numFmtId="0" fontId="30" fillId="0" borderId="0" xfId="0" applyFont="1" applyFill="1" applyBorder="1" applyAlignment="1">
      <alignment horizontal="center" vertical="top" wrapText="1"/>
    </xf>
    <xf numFmtId="49" fontId="38" fillId="0" borderId="10" xfId="0" applyNumberFormat="1" applyFont="1" applyBorder="1" applyAlignment="1">
      <alignment horizontal="center" vertical="top"/>
    </xf>
    <xf numFmtId="49" fontId="38" fillId="0" borderId="12" xfId="0" applyNumberFormat="1" applyFont="1" applyBorder="1" applyAlignment="1">
      <alignment horizontal="center"/>
    </xf>
    <xf numFmtId="49" fontId="38" fillId="0" borderId="14" xfId="0" applyNumberFormat="1" applyFont="1" applyBorder="1" applyAlignment="1">
      <alignment horizontal="center"/>
    </xf>
    <xf numFmtId="49" fontId="38" fillId="0" borderId="13" xfId="0" applyNumberFormat="1" applyFont="1" applyBorder="1" applyAlignment="1">
      <alignment horizontal="center"/>
    </xf>
    <xf numFmtId="0" fontId="32" fillId="0" borderId="12" xfId="0" applyFont="1" applyBorder="1" applyAlignment="1">
      <alignment horizontal="center"/>
    </xf>
    <xf numFmtId="0" fontId="32" fillId="0" borderId="13" xfId="0" applyFont="1" applyBorder="1" applyAlignment="1">
      <alignment horizontal="center"/>
    </xf>
    <xf numFmtId="0" fontId="38" fillId="0" borderId="10" xfId="0" applyFont="1" applyBorder="1" applyAlignment="1">
      <alignment horizontal="center" vertical="top"/>
    </xf>
    <xf numFmtId="0" fontId="38" fillId="0" borderId="20" xfId="0" applyFont="1" applyBorder="1" applyAlignment="1">
      <alignment horizontal="left" vertical="center" wrapText="1"/>
    </xf>
    <xf numFmtId="0" fontId="38" fillId="0" borderId="15" xfId="0" applyFont="1" applyBorder="1" applyAlignment="1">
      <alignment horizontal="left" vertical="center" wrapText="1"/>
    </xf>
    <xf numFmtId="0" fontId="33" fillId="34" borderId="11" xfId="66" applyFont="1" applyFill="1" applyBorder="1" applyAlignment="1">
      <alignment horizontal="center" vertical="center"/>
    </xf>
    <xf numFmtId="0" fontId="33" fillId="34" borderId="20" xfId="66" applyFont="1" applyFill="1" applyBorder="1" applyAlignment="1">
      <alignment horizontal="center" vertical="center"/>
    </xf>
    <xf numFmtId="0" fontId="33" fillId="34" borderId="15" xfId="66" applyFont="1" applyFill="1" applyBorder="1" applyAlignment="1">
      <alignment horizontal="center" vertical="center"/>
    </xf>
    <xf numFmtId="0" fontId="33" fillId="0" borderId="0" xfId="66" applyFont="1" applyFill="1" applyAlignment="1">
      <alignment horizontal="center" vertical="center" wrapText="1"/>
    </xf>
    <xf numFmtId="0" fontId="38" fillId="0" borderId="11" xfId="66" applyFont="1" applyFill="1" applyBorder="1" applyAlignment="1">
      <alignment horizontal="center" vertical="center" wrapText="1"/>
    </xf>
    <xf numFmtId="0" fontId="38" fillId="0" borderId="15" xfId="66" applyFont="1" applyFill="1" applyBorder="1" applyAlignment="1">
      <alignment horizontal="center" vertical="center" wrapText="1"/>
    </xf>
    <xf numFmtId="0" fontId="38" fillId="0" borderId="10" xfId="66" applyFont="1" applyFill="1" applyBorder="1" applyAlignment="1">
      <alignment horizontal="center" vertical="center" wrapText="1"/>
    </xf>
    <xf numFmtId="166" fontId="38" fillId="0" borderId="10" xfId="66" applyNumberFormat="1" applyFont="1" applyFill="1" applyBorder="1" applyAlignment="1">
      <alignment horizontal="center" vertical="center" wrapText="1"/>
    </xf>
    <xf numFmtId="1" fontId="39" fillId="0" borderId="13" xfId="66" applyNumberFormat="1" applyFont="1" applyFill="1" applyBorder="1" applyAlignment="1">
      <alignment horizontal="center" vertical="center"/>
    </xf>
    <xf numFmtId="0" fontId="33" fillId="33" borderId="11" xfId="66" applyFont="1" applyFill="1" applyBorder="1" applyAlignment="1">
      <alignment horizontal="center" vertical="center" wrapText="1"/>
    </xf>
    <xf numFmtId="0" fontId="33" fillId="33" borderId="20" xfId="66" applyFont="1" applyFill="1" applyBorder="1" applyAlignment="1">
      <alignment horizontal="center" vertical="center" wrapText="1"/>
    </xf>
    <xf numFmtId="0" fontId="33" fillId="33" borderId="15" xfId="66" applyFont="1" applyFill="1" applyBorder="1" applyAlignment="1">
      <alignment horizontal="center" vertical="center" wrapText="1"/>
    </xf>
    <xf numFmtId="0" fontId="38" fillId="33" borderId="12" xfId="66" applyFont="1" applyFill="1" applyBorder="1" applyAlignment="1">
      <alignment horizontal="center" vertical="center"/>
    </xf>
    <xf numFmtId="0" fontId="38" fillId="33" borderId="14" xfId="66" applyFont="1" applyFill="1" applyBorder="1" applyAlignment="1">
      <alignment horizontal="center" vertical="center"/>
    </xf>
    <xf numFmtId="0" fontId="33" fillId="33" borderId="14" xfId="66" applyFont="1" applyFill="1" applyBorder="1" applyAlignment="1">
      <alignment horizontal="left" vertical="center" wrapText="1"/>
    </xf>
    <xf numFmtId="0" fontId="29" fillId="0" borderId="21" xfId="0" applyNumberFormat="1" applyFont="1" applyFill="1" applyBorder="1" applyAlignment="1">
      <alignment horizontal="right" vertical="center" wrapText="1"/>
    </xf>
    <xf numFmtId="165" fontId="29" fillId="0" borderId="11" xfId="55" applyNumberFormat="1" applyFont="1" applyFill="1" applyBorder="1" applyAlignment="1">
      <alignment horizontal="center" vertical="top" wrapText="1"/>
    </xf>
    <xf numFmtId="165" fontId="29" fillId="0" borderId="20" xfId="55" applyNumberFormat="1" applyFont="1" applyFill="1" applyBorder="1" applyAlignment="1">
      <alignment horizontal="center" vertical="top" wrapText="1"/>
    </xf>
    <xf numFmtId="165" fontId="29" fillId="0" borderId="15" xfId="55" applyNumberFormat="1" applyFont="1" applyFill="1" applyBorder="1" applyAlignment="1">
      <alignment horizontal="center" vertical="top" wrapText="1"/>
    </xf>
    <xf numFmtId="0" fontId="29" fillId="0" borderId="11" xfId="0" applyFont="1" applyFill="1" applyBorder="1" applyAlignment="1">
      <alignment horizontal="center" vertical="top" wrapText="1"/>
    </xf>
    <xf numFmtId="0" fontId="29" fillId="0" borderId="20" xfId="0" applyFont="1" applyFill="1" applyBorder="1" applyAlignment="1">
      <alignment horizontal="center" vertical="top" wrapText="1"/>
    </xf>
    <xf numFmtId="0" fontId="29" fillId="0" borderId="15" xfId="0" applyFont="1" applyFill="1" applyBorder="1" applyAlignment="1">
      <alignment horizontal="center" vertical="top" wrapText="1"/>
    </xf>
    <xf numFmtId="0" fontId="37" fillId="0" borderId="10" xfId="0" applyFont="1" applyFill="1" applyBorder="1" applyAlignment="1">
      <alignment horizontal="left" vertical="top" wrapText="1"/>
    </xf>
    <xf numFmtId="0" fontId="43" fillId="0" borderId="20" xfId="0" applyFont="1" applyBorder="1" applyAlignment="1">
      <alignment horizontal="center" vertical="top" wrapText="1"/>
    </xf>
    <xf numFmtId="0" fontId="43" fillId="0" borderId="15" xfId="0" applyFont="1" applyBorder="1" applyAlignment="1">
      <alignment horizontal="center" vertical="top" wrapText="1"/>
    </xf>
    <xf numFmtId="0" fontId="29" fillId="0" borderId="20" xfId="0" applyFont="1" applyBorder="1" applyAlignment="1">
      <alignment horizontal="center"/>
    </xf>
    <xf numFmtId="0" fontId="29" fillId="0" borderId="15" xfId="0" applyFont="1" applyBorder="1" applyAlignment="1">
      <alignment horizontal="center"/>
    </xf>
    <xf numFmtId="0" fontId="31" fillId="0" borderId="10" xfId="0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horizontal="left" vertical="top" wrapText="1"/>
    </xf>
    <xf numFmtId="165" fontId="29" fillId="0" borderId="0" xfId="55" applyNumberFormat="1" applyFont="1" applyFill="1" applyAlignment="1">
      <alignment horizontal="right" vertical="top" wrapText="1"/>
    </xf>
    <xf numFmtId="0" fontId="31" fillId="0" borderId="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top"/>
    </xf>
    <xf numFmtId="165" fontId="29" fillId="0" borderId="0" xfId="55" applyNumberFormat="1" applyFont="1" applyFill="1" applyAlignment="1">
      <alignment horizontal="right"/>
    </xf>
    <xf numFmtId="0" fontId="29" fillId="0" borderId="10" xfId="0" applyFont="1" applyFill="1" applyBorder="1" applyAlignment="1">
      <alignment horizontal="left" vertical="center"/>
    </xf>
    <xf numFmtId="0" fontId="42" fillId="33" borderId="11" xfId="0" applyFont="1" applyFill="1" applyBorder="1" applyAlignment="1">
      <alignment horizontal="center" vertical="top" wrapText="1"/>
    </xf>
    <xf numFmtId="0" fontId="42" fillId="33" borderId="20" xfId="0" applyFont="1" applyFill="1" applyBorder="1" applyAlignment="1">
      <alignment horizontal="center" vertical="top" wrapText="1"/>
    </xf>
    <xf numFmtId="0" fontId="42" fillId="33" borderId="15" xfId="0" applyFont="1" applyFill="1" applyBorder="1" applyAlignment="1">
      <alignment horizontal="center" vertical="top" wrapText="1"/>
    </xf>
    <xf numFmtId="0" fontId="31" fillId="33" borderId="20" xfId="0" applyFont="1" applyFill="1" applyBorder="1" applyAlignment="1">
      <alignment horizontal="center" vertical="top" wrapText="1"/>
    </xf>
    <xf numFmtId="0" fontId="31" fillId="33" borderId="15" xfId="0" applyFont="1" applyFill="1" applyBorder="1" applyAlignment="1">
      <alignment horizontal="center" vertical="top" wrapText="1"/>
    </xf>
    <xf numFmtId="0" fontId="31" fillId="33" borderId="20" xfId="0" applyFont="1" applyFill="1" applyBorder="1" applyAlignment="1">
      <alignment horizontal="center"/>
    </xf>
    <xf numFmtId="0" fontId="31" fillId="33" borderId="15" xfId="0" applyFont="1" applyFill="1" applyBorder="1" applyAlignment="1">
      <alignment horizontal="center"/>
    </xf>
    <xf numFmtId="0" fontId="30" fillId="0" borderId="0" xfId="0" applyFont="1" applyFill="1" applyAlignment="1">
      <alignment vertical="top" wrapText="1"/>
    </xf>
    <xf numFmtId="0" fontId="29" fillId="0" borderId="11" xfId="0" applyFont="1" applyFill="1" applyBorder="1" applyAlignment="1">
      <alignment horizontal="center" wrapText="1"/>
    </xf>
    <xf numFmtId="0" fontId="29" fillId="0" borderId="20" xfId="0" applyFont="1" applyFill="1" applyBorder="1" applyAlignment="1">
      <alignment horizontal="center" wrapText="1"/>
    </xf>
    <xf numFmtId="0" fontId="29" fillId="0" borderId="15" xfId="0" applyFont="1" applyFill="1" applyBorder="1" applyAlignment="1">
      <alignment horizontal="center" wrapText="1"/>
    </xf>
    <xf numFmtId="0" fontId="30" fillId="0" borderId="11" xfId="45" applyFont="1" applyFill="1" applyBorder="1" applyAlignment="1">
      <alignment horizontal="center" vertical="center" wrapText="1"/>
    </xf>
    <xf numFmtId="0" fontId="30" fillId="0" borderId="20" xfId="45" applyFont="1" applyFill="1" applyBorder="1" applyAlignment="1">
      <alignment horizontal="center" vertical="center" wrapText="1"/>
    </xf>
    <xf numFmtId="0" fontId="30" fillId="0" borderId="15" xfId="45" applyFont="1" applyFill="1" applyBorder="1" applyAlignment="1">
      <alignment horizontal="center" vertical="center" wrapText="1"/>
    </xf>
  </cellXfs>
  <cellStyles count="71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5" builtinId="3"/>
    <cellStyle name="Comma 2" xfId="54"/>
    <cellStyle name="Comma 2 3" xfId="53"/>
    <cellStyle name="Comma 3" xfId="67"/>
    <cellStyle name="Comma 4" xfId="47"/>
    <cellStyle name="Comma 7" xfId="49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1 2" xfId="46"/>
    <cellStyle name="Normal 12" xfId="62"/>
    <cellStyle name="Normal 2" xfId="50"/>
    <cellStyle name="Normal 2 2 2" xfId="68"/>
    <cellStyle name="Normal 2 4" xfId="48"/>
    <cellStyle name="Normal 3" xfId="57"/>
    <cellStyle name="Normal 4" xfId="58"/>
    <cellStyle name="Normal 4 2" xfId="51"/>
    <cellStyle name="Normal 5" xfId="56"/>
    <cellStyle name="Normal 6" xfId="66"/>
    <cellStyle name="Normal 8" xfId="45"/>
    <cellStyle name="Note" xfId="15" builtinId="10" customBuiltin="1"/>
    <cellStyle name="Output" xfId="10" builtinId="21" customBuiltin="1"/>
    <cellStyle name="Percent 2" xfId="69"/>
    <cellStyle name="SN_241" xfId="42"/>
    <cellStyle name="SN_b" xfId="44"/>
    <cellStyle name="SN_it" xfId="43"/>
    <cellStyle name="Title" xfId="1" builtinId="15" customBuiltin="1"/>
    <cellStyle name="Total" xfId="17" builtinId="25" customBuiltin="1"/>
    <cellStyle name="Warning Text" xfId="14" builtinId="11" customBuiltin="1"/>
    <cellStyle name="Обычный 16" xfId="63"/>
    <cellStyle name="Обычный 17" xfId="64"/>
    <cellStyle name="Обычный 2" xfId="52"/>
    <cellStyle name="Обычный 2 3" xfId="70"/>
    <cellStyle name="Обычный 25" xfId="65"/>
    <cellStyle name="Обычный 6" xfId="59"/>
    <cellStyle name="Обычный 7" xfId="61"/>
    <cellStyle name="Финансовый 16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topLeftCell="A43" zoomScale="110" zoomScaleNormal="110" zoomScaleSheetLayoutView="115" workbookViewId="0">
      <selection activeCell="D6" sqref="D6:F6"/>
    </sheetView>
  </sheetViews>
  <sheetFormatPr defaultColWidth="9.140625" defaultRowHeight="17.25" x14ac:dyDescent="0.25"/>
  <cols>
    <col min="1" max="1" width="10.7109375" style="1" customWidth="1"/>
    <col min="2" max="2" width="15" style="1" customWidth="1"/>
    <col min="3" max="3" width="81" style="2" customWidth="1"/>
    <col min="4" max="4" width="16.7109375" style="2" customWidth="1"/>
    <col min="5" max="5" width="14" style="2" customWidth="1"/>
    <col min="6" max="6" width="14.85546875" style="2" customWidth="1"/>
    <col min="7" max="7" width="23" style="1" customWidth="1"/>
    <col min="8" max="8" width="23.42578125" style="1" customWidth="1"/>
    <col min="9" max="10" width="9.5703125" style="1" bestFit="1" customWidth="1"/>
    <col min="11" max="16384" width="9.140625" style="1"/>
  </cols>
  <sheetData>
    <row r="1" spans="1:7" ht="18" customHeight="1" x14ac:dyDescent="0.25">
      <c r="D1" s="214" t="s">
        <v>10</v>
      </c>
      <c r="F1" s="3"/>
    </row>
    <row r="2" spans="1:7" x14ac:dyDescent="0.3">
      <c r="D2" s="4" t="s">
        <v>55</v>
      </c>
      <c r="F2" s="4"/>
      <c r="G2" s="4"/>
    </row>
    <row r="3" spans="1:7" x14ac:dyDescent="0.3">
      <c r="D3" s="4" t="s">
        <v>23</v>
      </c>
      <c r="F3" s="4"/>
      <c r="G3" s="4"/>
    </row>
    <row r="4" spans="1:7" ht="73.5" customHeight="1" x14ac:dyDescent="0.25">
      <c r="A4" s="138" t="s">
        <v>92</v>
      </c>
      <c r="B4" s="138"/>
      <c r="C4" s="138"/>
      <c r="D4" s="138"/>
      <c r="E4" s="138"/>
      <c r="F4" s="138"/>
    </row>
    <row r="5" spans="1:7" ht="26.25" customHeight="1" x14ac:dyDescent="0.25">
      <c r="A5" s="5"/>
      <c r="B5" s="5"/>
      <c r="C5" s="5"/>
      <c r="D5" s="5"/>
      <c r="E5" s="5"/>
      <c r="F5" s="6" t="s">
        <v>129</v>
      </c>
    </row>
    <row r="6" spans="1:7" s="4" customFormat="1" ht="48" customHeight="1" x14ac:dyDescent="0.3">
      <c r="A6" s="139" t="s">
        <v>11</v>
      </c>
      <c r="B6" s="140"/>
      <c r="C6" s="141" t="s">
        <v>12</v>
      </c>
      <c r="D6" s="215" t="s">
        <v>13</v>
      </c>
      <c r="E6" s="216"/>
      <c r="F6" s="217"/>
      <c r="G6" s="7"/>
    </row>
    <row r="7" spans="1:7" s="4" customFormat="1" ht="37.5" customHeight="1" x14ac:dyDescent="0.3">
      <c r="A7" s="8" t="s">
        <v>14</v>
      </c>
      <c r="B7" s="8" t="s">
        <v>15</v>
      </c>
      <c r="C7" s="142"/>
      <c r="D7" s="9" t="s">
        <v>67</v>
      </c>
      <c r="E7" s="10" t="s">
        <v>66</v>
      </c>
      <c r="F7" s="10" t="s">
        <v>18</v>
      </c>
      <c r="G7" s="7"/>
    </row>
    <row r="8" spans="1:7" x14ac:dyDescent="0.25">
      <c r="A8" s="11"/>
      <c r="B8" s="11"/>
      <c r="C8" s="12" t="s">
        <v>1</v>
      </c>
      <c r="D8" s="13">
        <f t="shared" ref="D8:E8" si="0">D10+D30</f>
        <v>0</v>
      </c>
      <c r="E8" s="13">
        <f t="shared" si="0"/>
        <v>0</v>
      </c>
      <c r="F8" s="13">
        <f>F10+F30</f>
        <v>0</v>
      </c>
    </row>
    <row r="9" spans="1:7" x14ac:dyDescent="0.2">
      <c r="A9" s="11"/>
      <c r="B9" s="11"/>
      <c r="C9" s="14" t="s">
        <v>48</v>
      </c>
      <c r="D9" s="14"/>
      <c r="E9" s="14"/>
      <c r="F9" s="15"/>
    </row>
    <row r="10" spans="1:7" s="17" customFormat="1" ht="18" customHeight="1" x14ac:dyDescent="0.25">
      <c r="A10" s="143" t="s">
        <v>49</v>
      </c>
      <c r="B10" s="144"/>
      <c r="C10" s="145"/>
      <c r="D10" s="16">
        <f t="shared" ref="D10:E10" si="1">+D12</f>
        <v>0</v>
      </c>
      <c r="E10" s="16">
        <f t="shared" si="1"/>
        <v>0</v>
      </c>
      <c r="F10" s="16">
        <f>+F12</f>
        <v>0</v>
      </c>
    </row>
    <row r="11" spans="1:7" s="20" customFormat="1" x14ac:dyDescent="0.3">
      <c r="A11" s="146">
        <v>1139</v>
      </c>
      <c r="B11" s="146"/>
      <c r="C11" s="18" t="s">
        <v>2</v>
      </c>
      <c r="D11" s="18"/>
      <c r="E11" s="18"/>
      <c r="F11" s="19"/>
    </row>
    <row r="12" spans="1:7" s="20" customFormat="1" x14ac:dyDescent="0.3">
      <c r="A12" s="147"/>
      <c r="B12" s="147"/>
      <c r="C12" s="21" t="s">
        <v>50</v>
      </c>
      <c r="D12" s="16">
        <f t="shared" ref="D12:F12" si="2">+D19+D25</f>
        <v>0</v>
      </c>
      <c r="E12" s="16">
        <f t="shared" si="2"/>
        <v>0</v>
      </c>
      <c r="F12" s="16">
        <f t="shared" si="2"/>
        <v>0</v>
      </c>
    </row>
    <row r="13" spans="1:7" s="20" customFormat="1" x14ac:dyDescent="0.3">
      <c r="A13" s="147"/>
      <c r="B13" s="147"/>
      <c r="C13" s="22" t="s">
        <v>3</v>
      </c>
      <c r="D13" s="22"/>
      <c r="E13" s="22"/>
      <c r="F13" s="19"/>
    </row>
    <row r="14" spans="1:7" s="20" customFormat="1" ht="34.5" x14ac:dyDescent="0.3">
      <c r="A14" s="147"/>
      <c r="B14" s="147"/>
      <c r="C14" s="23" t="s">
        <v>51</v>
      </c>
      <c r="D14" s="23"/>
      <c r="E14" s="23"/>
      <c r="F14" s="19"/>
    </row>
    <row r="15" spans="1:7" s="20" customFormat="1" x14ac:dyDescent="0.3">
      <c r="A15" s="147"/>
      <c r="B15" s="147"/>
      <c r="C15" s="22" t="s">
        <v>4</v>
      </c>
      <c r="D15" s="22"/>
      <c r="E15" s="22"/>
      <c r="F15" s="19"/>
    </row>
    <row r="16" spans="1:7" s="20" customFormat="1" ht="34.5" x14ac:dyDescent="0.3">
      <c r="A16" s="147"/>
      <c r="B16" s="147"/>
      <c r="C16" s="23" t="s">
        <v>52</v>
      </c>
      <c r="D16" s="23"/>
      <c r="E16" s="23"/>
      <c r="F16" s="19"/>
    </row>
    <row r="17" spans="1:6" s="20" customFormat="1" x14ac:dyDescent="0.3">
      <c r="A17" s="147"/>
      <c r="B17" s="148"/>
      <c r="C17" s="24" t="s">
        <v>5</v>
      </c>
      <c r="D17" s="24"/>
      <c r="E17" s="24"/>
      <c r="F17" s="19"/>
    </row>
    <row r="18" spans="1:6" s="20" customFormat="1" x14ac:dyDescent="0.3">
      <c r="A18" s="147"/>
      <c r="B18" s="146">
        <v>11001</v>
      </c>
      <c r="C18" s="25" t="s">
        <v>6</v>
      </c>
      <c r="D18" s="25"/>
      <c r="E18" s="25"/>
      <c r="F18" s="19"/>
    </row>
    <row r="19" spans="1:6" s="20" customFormat="1" x14ac:dyDescent="0.3">
      <c r="A19" s="147"/>
      <c r="B19" s="147"/>
      <c r="C19" s="26" t="s">
        <v>50</v>
      </c>
      <c r="D19" s="16">
        <v>3100</v>
      </c>
      <c r="E19" s="16">
        <v>3100</v>
      </c>
      <c r="F19" s="16">
        <v>3100</v>
      </c>
    </row>
    <row r="20" spans="1:6" s="20" customFormat="1" x14ac:dyDescent="0.3">
      <c r="A20" s="147"/>
      <c r="B20" s="147"/>
      <c r="C20" s="25" t="s">
        <v>7</v>
      </c>
      <c r="D20" s="25"/>
      <c r="E20" s="25"/>
      <c r="F20" s="19"/>
    </row>
    <row r="21" spans="1:6" s="20" customFormat="1" ht="69" x14ac:dyDescent="0.3">
      <c r="A21" s="147"/>
      <c r="B21" s="147"/>
      <c r="C21" s="27" t="s">
        <v>53</v>
      </c>
      <c r="D21" s="27"/>
      <c r="E21" s="27"/>
      <c r="F21" s="19"/>
    </row>
    <row r="22" spans="1:6" s="20" customFormat="1" x14ac:dyDescent="0.3">
      <c r="A22" s="147"/>
      <c r="B22" s="147"/>
      <c r="C22" s="25" t="s">
        <v>8</v>
      </c>
      <c r="D22" s="25"/>
      <c r="E22" s="25"/>
      <c r="F22" s="19"/>
    </row>
    <row r="23" spans="1:6" s="20" customFormat="1" x14ac:dyDescent="0.3">
      <c r="A23" s="147"/>
      <c r="B23" s="148"/>
      <c r="C23" s="27" t="s">
        <v>54</v>
      </c>
      <c r="D23" s="27"/>
      <c r="E23" s="27"/>
      <c r="F23" s="19"/>
    </row>
    <row r="24" spans="1:6" s="20" customFormat="1" x14ac:dyDescent="0.3">
      <c r="A24" s="28"/>
      <c r="B24" s="146">
        <v>11001</v>
      </c>
      <c r="C24" s="25" t="s">
        <v>6</v>
      </c>
      <c r="D24" s="25"/>
      <c r="E24" s="25"/>
      <c r="F24" s="19"/>
    </row>
    <row r="25" spans="1:6" s="20" customFormat="1" x14ac:dyDescent="0.3">
      <c r="A25" s="28"/>
      <c r="B25" s="147"/>
      <c r="C25" s="26" t="s">
        <v>50</v>
      </c>
      <c r="D25" s="16">
        <v>-3100</v>
      </c>
      <c r="E25" s="16">
        <v>-3100</v>
      </c>
      <c r="F25" s="16">
        <v>-3100</v>
      </c>
    </row>
    <row r="26" spans="1:6" s="20" customFormat="1" x14ac:dyDescent="0.3">
      <c r="A26" s="28"/>
      <c r="B26" s="147"/>
      <c r="C26" s="25" t="s">
        <v>7</v>
      </c>
      <c r="D26" s="25"/>
      <c r="E26" s="25"/>
      <c r="F26" s="19"/>
    </row>
    <row r="27" spans="1:6" s="20" customFormat="1" ht="69" x14ac:dyDescent="0.3">
      <c r="A27" s="28"/>
      <c r="B27" s="147"/>
      <c r="C27" s="27" t="s">
        <v>53</v>
      </c>
      <c r="D27" s="27"/>
      <c r="E27" s="27"/>
      <c r="F27" s="19"/>
    </row>
    <row r="28" spans="1:6" s="20" customFormat="1" x14ac:dyDescent="0.3">
      <c r="A28" s="28"/>
      <c r="B28" s="147"/>
      <c r="C28" s="25" t="s">
        <v>8</v>
      </c>
      <c r="D28" s="25"/>
      <c r="E28" s="25"/>
      <c r="F28" s="19"/>
    </row>
    <row r="29" spans="1:6" s="20" customFormat="1" x14ac:dyDescent="0.3">
      <c r="A29" s="28"/>
      <c r="B29" s="148"/>
      <c r="C29" s="27" t="s">
        <v>54</v>
      </c>
      <c r="D29" s="27"/>
      <c r="E29" s="27"/>
      <c r="F29" s="19"/>
    </row>
    <row r="30" spans="1:6" ht="16.149999999999999" customHeight="1" x14ac:dyDescent="0.25">
      <c r="A30" s="149" t="s">
        <v>44</v>
      </c>
      <c r="B30" s="150"/>
      <c r="C30" s="151"/>
      <c r="D30" s="29">
        <f t="shared" ref="D30:F30" si="3">D32+D45</f>
        <v>0</v>
      </c>
      <c r="E30" s="29">
        <f t="shared" si="3"/>
        <v>0</v>
      </c>
      <c r="F30" s="29">
        <f t="shared" si="3"/>
        <v>0</v>
      </c>
    </row>
    <row r="31" spans="1:6" x14ac:dyDescent="0.25">
      <c r="A31" s="12">
        <v>1148</v>
      </c>
      <c r="B31" s="11"/>
      <c r="C31" s="30" t="s">
        <v>2</v>
      </c>
      <c r="D31" s="30"/>
      <c r="E31" s="30"/>
      <c r="F31" s="31"/>
    </row>
    <row r="32" spans="1:6" x14ac:dyDescent="0.25">
      <c r="A32" s="11"/>
      <c r="B32" s="11"/>
      <c r="C32" s="12" t="s">
        <v>95</v>
      </c>
      <c r="D32" s="32">
        <f t="shared" ref="D32:E32" si="4">D39</f>
        <v>-3100</v>
      </c>
      <c r="E32" s="32">
        <f t="shared" si="4"/>
        <v>-3100</v>
      </c>
      <c r="F32" s="32">
        <f>F39</f>
        <v>-3100</v>
      </c>
    </row>
    <row r="33" spans="1:6" x14ac:dyDescent="0.25">
      <c r="A33" s="11"/>
      <c r="B33" s="11"/>
      <c r="C33" s="30" t="s">
        <v>3</v>
      </c>
      <c r="D33" s="30"/>
      <c r="E33" s="30"/>
      <c r="F33" s="14"/>
    </row>
    <row r="34" spans="1:6" ht="51.75" x14ac:dyDescent="0.25">
      <c r="A34" s="11"/>
      <c r="B34" s="11"/>
      <c r="C34" s="14" t="s">
        <v>96</v>
      </c>
      <c r="D34" s="14"/>
      <c r="E34" s="14"/>
      <c r="F34" s="14"/>
    </row>
    <row r="35" spans="1:6" x14ac:dyDescent="0.25">
      <c r="A35" s="11"/>
      <c r="B35" s="11"/>
      <c r="C35" s="30" t="s">
        <v>4</v>
      </c>
      <c r="D35" s="30"/>
      <c r="E35" s="30"/>
      <c r="F35" s="14"/>
    </row>
    <row r="36" spans="1:6" ht="51.75" x14ac:dyDescent="0.25">
      <c r="A36" s="11"/>
      <c r="B36" s="11"/>
      <c r="C36" s="14" t="s">
        <v>97</v>
      </c>
      <c r="D36" s="14"/>
      <c r="E36" s="14"/>
      <c r="F36" s="14"/>
    </row>
    <row r="37" spans="1:6" ht="18.600000000000001" customHeight="1" x14ac:dyDescent="0.25">
      <c r="A37" s="137" t="s">
        <v>5</v>
      </c>
      <c r="B37" s="137"/>
      <c r="C37" s="137"/>
      <c r="D37" s="137"/>
      <c r="E37" s="137"/>
      <c r="F37" s="137"/>
    </row>
    <row r="38" spans="1:6" x14ac:dyDescent="0.25">
      <c r="A38" s="11"/>
      <c r="B38" s="12">
        <v>11007</v>
      </c>
      <c r="C38" s="30" t="s">
        <v>6</v>
      </c>
      <c r="D38" s="30"/>
      <c r="E38" s="30"/>
      <c r="F38" s="33"/>
    </row>
    <row r="39" spans="1:6" x14ac:dyDescent="0.25">
      <c r="A39" s="11"/>
      <c r="B39" s="11"/>
      <c r="C39" s="12" t="s">
        <v>98</v>
      </c>
      <c r="D39" s="32">
        <v>-3100</v>
      </c>
      <c r="E39" s="32">
        <v>-3100</v>
      </c>
      <c r="F39" s="32">
        <v>-3100</v>
      </c>
    </row>
    <row r="40" spans="1:6" ht="17.45" customHeight="1" x14ac:dyDescent="0.25">
      <c r="A40" s="11"/>
      <c r="B40" s="11"/>
      <c r="C40" s="30" t="s">
        <v>7</v>
      </c>
      <c r="D40" s="30"/>
      <c r="E40" s="30"/>
      <c r="F40" s="34"/>
    </row>
    <row r="41" spans="1:6" ht="34.5" x14ac:dyDescent="0.25">
      <c r="A41" s="11"/>
      <c r="B41" s="11"/>
      <c r="C41" s="14" t="s">
        <v>99</v>
      </c>
      <c r="D41" s="14"/>
      <c r="E41" s="14"/>
      <c r="F41" s="34"/>
    </row>
    <row r="42" spans="1:6" x14ac:dyDescent="0.25">
      <c r="A42" s="11"/>
      <c r="B42" s="11"/>
      <c r="C42" s="30" t="s">
        <v>8</v>
      </c>
      <c r="D42" s="30"/>
      <c r="E42" s="30"/>
      <c r="F42" s="34"/>
    </row>
    <row r="43" spans="1:6" x14ac:dyDescent="0.25">
      <c r="A43" s="11"/>
      <c r="B43" s="11"/>
      <c r="C43" s="14" t="s">
        <v>45</v>
      </c>
      <c r="D43" s="14"/>
      <c r="E43" s="14"/>
      <c r="F43" s="34"/>
    </row>
    <row r="44" spans="1:6" x14ac:dyDescent="0.25">
      <c r="A44" s="12">
        <v>1041</v>
      </c>
      <c r="B44" s="11"/>
      <c r="C44" s="30" t="s">
        <v>2</v>
      </c>
      <c r="D44" s="30"/>
      <c r="E44" s="30"/>
      <c r="F44" s="31"/>
    </row>
    <row r="45" spans="1:6" x14ac:dyDescent="0.25">
      <c r="A45" s="11"/>
      <c r="B45" s="11"/>
      <c r="C45" s="12" t="s">
        <v>100</v>
      </c>
      <c r="D45" s="29">
        <f t="shared" ref="D45:E45" si="5">D52</f>
        <v>3100</v>
      </c>
      <c r="E45" s="29">
        <f t="shared" si="5"/>
        <v>3100</v>
      </c>
      <c r="F45" s="29">
        <f>F52</f>
        <v>3100</v>
      </c>
    </row>
    <row r="46" spans="1:6" x14ac:dyDescent="0.25">
      <c r="A46" s="11"/>
      <c r="B46" s="11"/>
      <c r="C46" s="30" t="s">
        <v>3</v>
      </c>
      <c r="D46" s="30"/>
      <c r="E46" s="30"/>
      <c r="F46" s="14"/>
    </row>
    <row r="47" spans="1:6" ht="34.5" x14ac:dyDescent="0.25">
      <c r="A47" s="11"/>
      <c r="B47" s="11"/>
      <c r="C47" s="14" t="s">
        <v>101</v>
      </c>
      <c r="D47" s="14"/>
      <c r="E47" s="14"/>
      <c r="F47" s="14"/>
    </row>
    <row r="48" spans="1:6" x14ac:dyDescent="0.25">
      <c r="A48" s="11"/>
      <c r="B48" s="11"/>
      <c r="C48" s="30" t="s">
        <v>4</v>
      </c>
      <c r="D48" s="30"/>
      <c r="E48" s="30"/>
      <c r="F48" s="14"/>
    </row>
    <row r="49" spans="1:6" ht="34.5" x14ac:dyDescent="0.25">
      <c r="A49" s="11"/>
      <c r="B49" s="11"/>
      <c r="C49" s="14" t="s">
        <v>102</v>
      </c>
      <c r="D49" s="14"/>
      <c r="E49" s="14"/>
      <c r="F49" s="14"/>
    </row>
    <row r="50" spans="1:6" ht="18.600000000000001" customHeight="1" x14ac:dyDescent="0.25">
      <c r="A50" s="137" t="s">
        <v>5</v>
      </c>
      <c r="B50" s="137"/>
      <c r="C50" s="137"/>
      <c r="D50" s="137"/>
      <c r="E50" s="137"/>
      <c r="F50" s="137"/>
    </row>
    <row r="51" spans="1:6" x14ac:dyDescent="0.25">
      <c r="A51" s="11"/>
      <c r="B51" s="12">
        <v>11029</v>
      </c>
      <c r="C51" s="30" t="s">
        <v>6</v>
      </c>
      <c r="D51" s="30"/>
      <c r="E51" s="30"/>
      <c r="F51" s="33"/>
    </row>
    <row r="52" spans="1:6" ht="34.5" x14ac:dyDescent="0.25">
      <c r="A52" s="11"/>
      <c r="B52" s="11"/>
      <c r="C52" s="12" t="s">
        <v>120</v>
      </c>
      <c r="D52" s="32">
        <v>3100</v>
      </c>
      <c r="E52" s="32">
        <v>3100</v>
      </c>
      <c r="F52" s="32">
        <v>3100</v>
      </c>
    </row>
    <row r="53" spans="1:6" ht="17.45" customHeight="1" x14ac:dyDescent="0.25">
      <c r="A53" s="11"/>
      <c r="B53" s="11"/>
      <c r="C53" s="30" t="s">
        <v>7</v>
      </c>
      <c r="D53" s="30"/>
      <c r="E53" s="30"/>
      <c r="F53" s="34"/>
    </row>
    <row r="54" spans="1:6" ht="34.5" x14ac:dyDescent="0.25">
      <c r="A54" s="11"/>
      <c r="B54" s="11"/>
      <c r="C54" s="14" t="s">
        <v>119</v>
      </c>
      <c r="D54" s="14"/>
      <c r="E54" s="14"/>
      <c r="F54" s="34"/>
    </row>
    <row r="55" spans="1:6" x14ac:dyDescent="0.25">
      <c r="A55" s="11"/>
      <c r="B55" s="11"/>
      <c r="C55" s="30" t="s">
        <v>8</v>
      </c>
      <c r="D55" s="30"/>
      <c r="E55" s="30"/>
      <c r="F55" s="34"/>
    </row>
    <row r="56" spans="1:6" x14ac:dyDescent="0.25">
      <c r="A56" s="11"/>
      <c r="B56" s="11"/>
      <c r="C56" s="14" t="s">
        <v>45</v>
      </c>
      <c r="D56" s="14"/>
      <c r="E56" s="14"/>
      <c r="F56" s="34"/>
    </row>
    <row r="59" spans="1:6" x14ac:dyDescent="0.25">
      <c r="D59" s="35"/>
      <c r="E59" s="35"/>
    </row>
    <row r="60" spans="1:6" x14ac:dyDescent="0.25">
      <c r="D60" s="35"/>
      <c r="E60" s="35"/>
    </row>
    <row r="61" spans="1:6" x14ac:dyDescent="0.25">
      <c r="D61" s="35"/>
      <c r="E61" s="35"/>
    </row>
    <row r="62" spans="1:6" x14ac:dyDescent="0.25">
      <c r="D62" s="35"/>
      <c r="E62" s="35"/>
    </row>
    <row r="63" spans="1:6" x14ac:dyDescent="0.25">
      <c r="D63" s="35"/>
      <c r="E63" s="35"/>
    </row>
    <row r="64" spans="1:6" x14ac:dyDescent="0.25">
      <c r="D64" s="35"/>
      <c r="E64" s="35"/>
    </row>
    <row r="65" spans="4:5" x14ac:dyDescent="0.25">
      <c r="D65" s="35"/>
      <c r="E65" s="35"/>
    </row>
    <row r="68" spans="4:5" x14ac:dyDescent="0.25">
      <c r="D68" s="35"/>
    </row>
    <row r="69" spans="4:5" x14ac:dyDescent="0.25">
      <c r="D69" s="35"/>
    </row>
  </sheetData>
  <mergeCells count="12">
    <mergeCell ref="D6:F6"/>
    <mergeCell ref="A50:F50"/>
    <mergeCell ref="A37:F37"/>
    <mergeCell ref="A4:F4"/>
    <mergeCell ref="A6:B6"/>
    <mergeCell ref="C6:C7"/>
    <mergeCell ref="A10:C10"/>
    <mergeCell ref="A11:A23"/>
    <mergeCell ref="B11:B17"/>
    <mergeCell ref="B18:B23"/>
    <mergeCell ref="A30:C30"/>
    <mergeCell ref="B24:B29"/>
  </mergeCells>
  <pageMargins left="0.75" right="0.75" top="1" bottom="1" header="0.5" footer="0.5"/>
  <pageSetup paperSize="9" scale="60" orientation="portrait" r:id="rId1"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zoomScale="110" zoomScaleNormal="110" workbookViewId="0">
      <selection activeCell="G6" sqref="G6:I6"/>
    </sheetView>
  </sheetViews>
  <sheetFormatPr defaultColWidth="9.140625" defaultRowHeight="17.25" x14ac:dyDescent="0.25"/>
  <cols>
    <col min="1" max="1" width="8.42578125" style="41" customWidth="1"/>
    <col min="2" max="2" width="8.85546875" style="41" customWidth="1"/>
    <col min="3" max="3" width="7.5703125" style="41" customWidth="1"/>
    <col min="4" max="4" width="11" style="41" customWidth="1"/>
    <col min="5" max="5" width="15.140625" style="41" customWidth="1"/>
    <col min="6" max="6" width="77.7109375" style="90" customWidth="1"/>
    <col min="7" max="7" width="16.42578125" style="90" customWidth="1"/>
    <col min="8" max="9" width="15.7109375" style="90" customWidth="1"/>
    <col min="10" max="10" width="9.140625" style="41"/>
    <col min="11" max="11" width="12.140625" style="41" bestFit="1" customWidth="1"/>
    <col min="12" max="16384" width="9.140625" style="41"/>
  </cols>
  <sheetData>
    <row r="1" spans="1:15" s="36" customFormat="1" ht="18" customHeight="1" x14ac:dyDescent="0.3">
      <c r="G1" s="214" t="s">
        <v>30</v>
      </c>
      <c r="I1" s="37"/>
      <c r="J1" s="38"/>
      <c r="K1" s="38"/>
      <c r="L1" s="38"/>
      <c r="M1" s="38"/>
      <c r="N1" s="38"/>
      <c r="O1" s="38"/>
    </row>
    <row r="2" spans="1:15" s="36" customFormat="1" x14ac:dyDescent="0.3">
      <c r="G2" s="36" t="s">
        <v>55</v>
      </c>
      <c r="J2" s="38"/>
      <c r="K2" s="38"/>
      <c r="L2" s="38"/>
      <c r="M2" s="38"/>
      <c r="N2" s="38"/>
      <c r="O2" s="38"/>
    </row>
    <row r="3" spans="1:15" s="36" customFormat="1" x14ac:dyDescent="0.3">
      <c r="G3" s="36" t="s">
        <v>23</v>
      </c>
      <c r="J3" s="38"/>
      <c r="K3" s="38"/>
      <c r="L3" s="38"/>
      <c r="M3" s="38"/>
      <c r="N3" s="38"/>
      <c r="O3" s="38"/>
    </row>
    <row r="4" spans="1:15" s="36" customFormat="1" ht="65.25" customHeight="1" x14ac:dyDescent="0.3">
      <c r="A4" s="152" t="s">
        <v>93</v>
      </c>
      <c r="B4" s="152"/>
      <c r="C4" s="152"/>
      <c r="D4" s="152"/>
      <c r="E4" s="152"/>
      <c r="F4" s="152"/>
      <c r="G4" s="152"/>
      <c r="H4" s="152"/>
      <c r="I4" s="152"/>
      <c r="J4" s="38"/>
      <c r="K4" s="38"/>
      <c r="L4" s="38"/>
      <c r="M4" s="38"/>
      <c r="N4" s="38"/>
      <c r="O4" s="38"/>
    </row>
    <row r="5" spans="1:15" s="36" customFormat="1" x14ac:dyDescent="0.3">
      <c r="A5" s="39"/>
      <c r="B5" s="39"/>
      <c r="C5" s="39"/>
      <c r="D5" s="39"/>
      <c r="E5" s="39"/>
      <c r="F5" s="39"/>
      <c r="G5" s="39"/>
      <c r="H5" s="39"/>
      <c r="I5" s="40" t="s">
        <v>129</v>
      </c>
      <c r="J5" s="38"/>
      <c r="K5" s="38"/>
      <c r="L5" s="38"/>
      <c r="M5" s="38"/>
      <c r="N5" s="38"/>
      <c r="O5" s="38"/>
    </row>
    <row r="6" spans="1:15" ht="73.5" customHeight="1" x14ac:dyDescent="0.25">
      <c r="A6" s="153" t="s">
        <v>16</v>
      </c>
      <c r="B6" s="154"/>
      <c r="C6" s="155"/>
      <c r="D6" s="153" t="s">
        <v>0</v>
      </c>
      <c r="E6" s="155"/>
      <c r="F6" s="156" t="s">
        <v>17</v>
      </c>
      <c r="G6" s="218" t="s">
        <v>125</v>
      </c>
      <c r="H6" s="219"/>
      <c r="I6" s="220"/>
    </row>
    <row r="7" spans="1:15" ht="34.5" x14ac:dyDescent="0.25">
      <c r="A7" s="42" t="s">
        <v>24</v>
      </c>
      <c r="B7" s="42" t="s">
        <v>25</v>
      </c>
      <c r="C7" s="42" t="s">
        <v>19</v>
      </c>
      <c r="D7" s="42" t="s">
        <v>26</v>
      </c>
      <c r="E7" s="42" t="s">
        <v>43</v>
      </c>
      <c r="F7" s="157"/>
      <c r="G7" s="43" t="s">
        <v>67</v>
      </c>
      <c r="H7" s="44" t="s">
        <v>66</v>
      </c>
      <c r="I7" s="44" t="s">
        <v>18</v>
      </c>
    </row>
    <row r="8" spans="1:15" x14ac:dyDescent="0.25">
      <c r="A8" s="42"/>
      <c r="B8" s="42"/>
      <c r="C8" s="42"/>
      <c r="D8" s="42"/>
      <c r="E8" s="42"/>
      <c r="F8" s="12" t="s">
        <v>1</v>
      </c>
      <c r="G8" s="45">
        <f t="shared" ref="G8:I8" si="0">G10+G28</f>
        <v>0</v>
      </c>
      <c r="H8" s="45">
        <f t="shared" si="0"/>
        <v>0</v>
      </c>
      <c r="I8" s="45">
        <f t="shared" si="0"/>
        <v>0</v>
      </c>
    </row>
    <row r="9" spans="1:15" x14ac:dyDescent="0.25">
      <c r="A9" s="46"/>
      <c r="B9" s="46"/>
      <c r="C9" s="46"/>
      <c r="D9" s="46"/>
      <c r="E9" s="46"/>
      <c r="F9" s="47" t="s">
        <v>21</v>
      </c>
      <c r="G9" s="48"/>
      <c r="H9" s="48"/>
      <c r="I9" s="48"/>
    </row>
    <row r="10" spans="1:15" s="50" customFormat="1" ht="19.899999999999999" customHeight="1" x14ac:dyDescent="0.25">
      <c r="A10" s="158" t="s">
        <v>49</v>
      </c>
      <c r="B10" s="159"/>
      <c r="C10" s="159"/>
      <c r="D10" s="159"/>
      <c r="E10" s="159"/>
      <c r="F10" s="160"/>
      <c r="G10" s="49">
        <f t="shared" ref="G10:H10" si="1">+G11</f>
        <v>0</v>
      </c>
      <c r="H10" s="49">
        <f t="shared" si="1"/>
        <v>0</v>
      </c>
      <c r="I10" s="49">
        <f>+I11</f>
        <v>0</v>
      </c>
    </row>
    <row r="11" spans="1:15" s="52" customFormat="1" ht="17.45" customHeight="1" x14ac:dyDescent="0.3">
      <c r="A11" s="164" t="s">
        <v>56</v>
      </c>
      <c r="B11" s="165"/>
      <c r="C11" s="165"/>
      <c r="D11" s="168"/>
      <c r="E11" s="168"/>
      <c r="F11" s="51" t="s">
        <v>57</v>
      </c>
      <c r="G11" s="49">
        <f t="shared" ref="G11:H11" si="2">+G13</f>
        <v>0</v>
      </c>
      <c r="H11" s="49">
        <f t="shared" si="2"/>
        <v>0</v>
      </c>
      <c r="I11" s="49">
        <f>+I13</f>
        <v>0</v>
      </c>
    </row>
    <row r="12" spans="1:15" s="52" customFormat="1" x14ac:dyDescent="0.3">
      <c r="A12" s="164"/>
      <c r="B12" s="166"/>
      <c r="C12" s="167"/>
      <c r="D12" s="169"/>
      <c r="E12" s="169"/>
      <c r="F12" s="47" t="s">
        <v>58</v>
      </c>
      <c r="G12" s="48"/>
      <c r="H12" s="48"/>
      <c r="I12" s="49"/>
    </row>
    <row r="13" spans="1:15" s="52" customFormat="1" ht="16.149999999999999" customHeight="1" x14ac:dyDescent="0.3">
      <c r="A13" s="164"/>
      <c r="B13" s="164" t="s">
        <v>59</v>
      </c>
      <c r="C13" s="167"/>
      <c r="D13" s="169"/>
      <c r="E13" s="169"/>
      <c r="F13" s="53" t="s">
        <v>60</v>
      </c>
      <c r="G13" s="49">
        <f t="shared" ref="G13:H13" si="3">+G15</f>
        <v>0</v>
      </c>
      <c r="H13" s="49">
        <f t="shared" si="3"/>
        <v>0</v>
      </c>
      <c r="I13" s="49">
        <f>+I15</f>
        <v>0</v>
      </c>
    </row>
    <row r="14" spans="1:15" s="52" customFormat="1" x14ac:dyDescent="0.3">
      <c r="A14" s="164"/>
      <c r="B14" s="164"/>
      <c r="C14" s="166"/>
      <c r="D14" s="169"/>
      <c r="E14" s="169"/>
      <c r="F14" s="47" t="s">
        <v>58</v>
      </c>
      <c r="G14" s="48"/>
      <c r="H14" s="48"/>
      <c r="I14" s="49"/>
    </row>
    <row r="15" spans="1:15" s="52" customFormat="1" x14ac:dyDescent="0.3">
      <c r="A15" s="164"/>
      <c r="B15" s="164"/>
      <c r="C15" s="164" t="s">
        <v>59</v>
      </c>
      <c r="D15" s="169"/>
      <c r="E15" s="169"/>
      <c r="F15" s="51" t="s">
        <v>50</v>
      </c>
      <c r="G15" s="49">
        <f t="shared" ref="G15:H15" si="4">+G17</f>
        <v>0</v>
      </c>
      <c r="H15" s="49">
        <f t="shared" si="4"/>
        <v>0</v>
      </c>
      <c r="I15" s="49">
        <f>+I17</f>
        <v>0</v>
      </c>
    </row>
    <row r="16" spans="1:15" s="52" customFormat="1" x14ac:dyDescent="0.3">
      <c r="A16" s="164"/>
      <c r="B16" s="164"/>
      <c r="C16" s="164"/>
      <c r="D16" s="169"/>
      <c r="E16" s="169"/>
      <c r="F16" s="47" t="s">
        <v>58</v>
      </c>
      <c r="G16" s="48"/>
      <c r="H16" s="48"/>
      <c r="I16" s="49"/>
    </row>
    <row r="17" spans="1:9" s="52" customFormat="1" x14ac:dyDescent="0.3">
      <c r="A17" s="164"/>
      <c r="B17" s="164"/>
      <c r="C17" s="164"/>
      <c r="D17" s="170">
        <v>1139</v>
      </c>
      <c r="E17" s="171" t="s">
        <v>61</v>
      </c>
      <c r="F17" s="172"/>
      <c r="G17" s="49">
        <f t="shared" ref="G17:H17" si="5">+G19</f>
        <v>0</v>
      </c>
      <c r="H17" s="49">
        <f t="shared" si="5"/>
        <v>0</v>
      </c>
      <c r="I17" s="49">
        <f>+I19</f>
        <v>0</v>
      </c>
    </row>
    <row r="18" spans="1:9" s="52" customFormat="1" x14ac:dyDescent="0.3">
      <c r="A18" s="164"/>
      <c r="B18" s="164"/>
      <c r="C18" s="164"/>
      <c r="D18" s="170"/>
      <c r="E18" s="54"/>
      <c r="F18" s="47" t="s">
        <v>21</v>
      </c>
      <c r="G18" s="48"/>
      <c r="H18" s="48"/>
      <c r="I18" s="55"/>
    </row>
    <row r="19" spans="1:9" s="52" customFormat="1" x14ac:dyDescent="0.3">
      <c r="A19" s="164"/>
      <c r="B19" s="164"/>
      <c r="C19" s="164"/>
      <c r="D19" s="170"/>
      <c r="E19" s="54">
        <v>11001</v>
      </c>
      <c r="F19" s="56" t="s">
        <v>50</v>
      </c>
      <c r="G19" s="57">
        <f t="shared" ref="G19:H19" si="6">+G21</f>
        <v>0</v>
      </c>
      <c r="H19" s="57">
        <f t="shared" si="6"/>
        <v>0</v>
      </c>
      <c r="I19" s="57">
        <f>+I21</f>
        <v>0</v>
      </c>
    </row>
    <row r="20" spans="1:9" s="52" customFormat="1" x14ac:dyDescent="0.3">
      <c r="A20" s="164"/>
      <c r="B20" s="164"/>
      <c r="C20" s="164"/>
      <c r="D20" s="170"/>
      <c r="E20" s="161"/>
      <c r="F20" s="47" t="s">
        <v>27</v>
      </c>
      <c r="G20" s="48"/>
      <c r="H20" s="48"/>
      <c r="I20" s="55"/>
    </row>
    <row r="21" spans="1:9" s="52" customFormat="1" x14ac:dyDescent="0.3">
      <c r="A21" s="164"/>
      <c r="B21" s="164"/>
      <c r="C21" s="164"/>
      <c r="D21" s="170"/>
      <c r="E21" s="161"/>
      <c r="F21" s="58" t="s">
        <v>49</v>
      </c>
      <c r="G21" s="59">
        <f t="shared" ref="G21:H21" si="7">+G23</f>
        <v>0</v>
      </c>
      <c r="H21" s="59">
        <f t="shared" si="7"/>
        <v>0</v>
      </c>
      <c r="I21" s="59">
        <f>+I23</f>
        <v>0</v>
      </c>
    </row>
    <row r="22" spans="1:9" s="52" customFormat="1" ht="15" customHeight="1" x14ac:dyDescent="0.3">
      <c r="A22" s="164"/>
      <c r="B22" s="164"/>
      <c r="C22" s="164"/>
      <c r="D22" s="170"/>
      <c r="E22" s="161"/>
      <c r="F22" s="60" t="s">
        <v>62</v>
      </c>
      <c r="G22" s="61"/>
      <c r="H22" s="61"/>
      <c r="I22" s="55"/>
    </row>
    <row r="23" spans="1:9" s="52" customFormat="1" x14ac:dyDescent="0.3">
      <c r="A23" s="164"/>
      <c r="B23" s="164"/>
      <c r="C23" s="164"/>
      <c r="D23" s="170"/>
      <c r="E23" s="161"/>
      <c r="F23" s="60" t="s">
        <v>20</v>
      </c>
      <c r="G23" s="62">
        <f t="shared" ref="G23:H23" si="8">+G24</f>
        <v>0</v>
      </c>
      <c r="H23" s="62">
        <f t="shared" si="8"/>
        <v>0</v>
      </c>
      <c r="I23" s="62">
        <f t="shared" ref="I23:I24" si="9">+I24</f>
        <v>0</v>
      </c>
    </row>
    <row r="24" spans="1:9" s="52" customFormat="1" x14ac:dyDescent="0.3">
      <c r="A24" s="164"/>
      <c r="B24" s="164"/>
      <c r="C24" s="164"/>
      <c r="D24" s="170"/>
      <c r="E24" s="161"/>
      <c r="F24" s="63" t="s">
        <v>29</v>
      </c>
      <c r="G24" s="64">
        <f t="shared" ref="G24:H24" si="10">+G25</f>
        <v>0</v>
      </c>
      <c r="H24" s="64">
        <f t="shared" si="10"/>
        <v>0</v>
      </c>
      <c r="I24" s="64">
        <f t="shared" si="9"/>
        <v>0</v>
      </c>
    </row>
    <row r="25" spans="1:9" s="52" customFormat="1" x14ac:dyDescent="0.3">
      <c r="A25" s="164"/>
      <c r="B25" s="164"/>
      <c r="C25" s="164"/>
      <c r="D25" s="170"/>
      <c r="E25" s="161"/>
      <c r="F25" s="63" t="s">
        <v>63</v>
      </c>
      <c r="G25" s="64">
        <f t="shared" ref="G25:I25" si="11">+G26+G27</f>
        <v>0</v>
      </c>
      <c r="H25" s="64">
        <f t="shared" si="11"/>
        <v>0</v>
      </c>
      <c r="I25" s="64">
        <f t="shared" si="11"/>
        <v>0</v>
      </c>
    </row>
    <row r="26" spans="1:9" s="52" customFormat="1" x14ac:dyDescent="0.3">
      <c r="A26" s="164"/>
      <c r="B26" s="164"/>
      <c r="C26" s="164"/>
      <c r="D26" s="170"/>
      <c r="E26" s="161"/>
      <c r="F26" s="65" t="s">
        <v>64</v>
      </c>
      <c r="G26" s="64">
        <f>'Հավելված N 1'!D19</f>
        <v>3100</v>
      </c>
      <c r="H26" s="64">
        <f>'Հավելված N 1'!E19</f>
        <v>3100</v>
      </c>
      <c r="I26" s="64">
        <f>'Հավելված N 1'!F19</f>
        <v>3100</v>
      </c>
    </row>
    <row r="27" spans="1:9" s="52" customFormat="1" x14ac:dyDescent="0.3">
      <c r="A27" s="66"/>
      <c r="B27" s="67"/>
      <c r="C27" s="67"/>
      <c r="D27" s="68"/>
      <c r="E27" s="69"/>
      <c r="F27" s="65" t="s">
        <v>64</v>
      </c>
      <c r="G27" s="64">
        <f>'Հավելված N 1'!D25</f>
        <v>-3100</v>
      </c>
      <c r="H27" s="64">
        <f>'Հավելված N 1'!E25</f>
        <v>-3100</v>
      </c>
      <c r="I27" s="64">
        <f>'Հավելված N 1'!F25</f>
        <v>-3100</v>
      </c>
    </row>
    <row r="28" spans="1:9" s="50" customFormat="1" ht="21" customHeight="1" x14ac:dyDescent="0.25">
      <c r="A28" s="158" t="s">
        <v>65</v>
      </c>
      <c r="B28" s="159"/>
      <c r="C28" s="159"/>
      <c r="D28" s="159"/>
      <c r="E28" s="159"/>
      <c r="F28" s="160"/>
      <c r="G28" s="49">
        <f t="shared" ref="G28:I28" si="12">G29+G44</f>
        <v>0</v>
      </c>
      <c r="H28" s="49">
        <f t="shared" si="12"/>
        <v>0</v>
      </c>
      <c r="I28" s="49">
        <f t="shared" si="12"/>
        <v>0</v>
      </c>
    </row>
    <row r="29" spans="1:9" x14ac:dyDescent="0.25">
      <c r="A29" s="70" t="s">
        <v>46</v>
      </c>
      <c r="B29" s="11"/>
      <c r="C29" s="11"/>
      <c r="D29" s="11"/>
      <c r="E29" s="11"/>
      <c r="F29" s="71" t="s">
        <v>105</v>
      </c>
      <c r="G29" s="72">
        <f t="shared" ref="G29:I29" si="13">G31</f>
        <v>-3100</v>
      </c>
      <c r="H29" s="72">
        <f t="shared" si="13"/>
        <v>-3100</v>
      </c>
      <c r="I29" s="72">
        <f t="shared" si="13"/>
        <v>-3100</v>
      </c>
    </row>
    <row r="30" spans="1:9" x14ac:dyDescent="0.2">
      <c r="A30" s="11"/>
      <c r="B30" s="11"/>
      <c r="C30" s="11"/>
      <c r="D30" s="11"/>
      <c r="E30" s="11"/>
      <c r="F30" s="14" t="s">
        <v>21</v>
      </c>
      <c r="G30" s="73"/>
      <c r="H30" s="73"/>
      <c r="I30" s="74"/>
    </row>
    <row r="31" spans="1:9" x14ac:dyDescent="0.25">
      <c r="A31" s="11"/>
      <c r="B31" s="70" t="s">
        <v>106</v>
      </c>
      <c r="C31" s="11"/>
      <c r="D31" s="11"/>
      <c r="E31" s="11"/>
      <c r="F31" s="71" t="s">
        <v>107</v>
      </c>
      <c r="G31" s="75">
        <f t="shared" ref="G31:I31" si="14">G33</f>
        <v>-3100</v>
      </c>
      <c r="H31" s="75">
        <f t="shared" si="14"/>
        <v>-3100</v>
      </c>
      <c r="I31" s="75">
        <f t="shared" si="14"/>
        <v>-3100</v>
      </c>
    </row>
    <row r="32" spans="1:9" x14ac:dyDescent="0.25">
      <c r="A32" s="11"/>
      <c r="B32" s="11"/>
      <c r="C32" s="11"/>
      <c r="D32" s="11"/>
      <c r="E32" s="11"/>
      <c r="F32" s="14" t="s">
        <v>21</v>
      </c>
      <c r="G32" s="73"/>
      <c r="H32" s="73"/>
      <c r="I32" s="73"/>
    </row>
    <row r="33" spans="1:9" x14ac:dyDescent="0.25">
      <c r="A33" s="11"/>
      <c r="B33" s="11"/>
      <c r="C33" s="70" t="s">
        <v>59</v>
      </c>
      <c r="D33" s="11"/>
      <c r="E33" s="11"/>
      <c r="F33" s="71" t="s">
        <v>108</v>
      </c>
      <c r="G33" s="75">
        <f t="shared" ref="G33:I33" si="15">G35</f>
        <v>-3100</v>
      </c>
      <c r="H33" s="75">
        <f t="shared" si="15"/>
        <v>-3100</v>
      </c>
      <c r="I33" s="75">
        <f t="shared" si="15"/>
        <v>-3100</v>
      </c>
    </row>
    <row r="34" spans="1:9" x14ac:dyDescent="0.25">
      <c r="A34" s="11"/>
      <c r="B34" s="11"/>
      <c r="C34" s="11"/>
      <c r="D34" s="11"/>
      <c r="E34" s="11"/>
      <c r="F34" s="14" t="s">
        <v>47</v>
      </c>
      <c r="G34" s="73"/>
      <c r="H34" s="73"/>
      <c r="I34" s="73"/>
    </row>
    <row r="35" spans="1:9" x14ac:dyDescent="0.25">
      <c r="A35" s="11"/>
      <c r="B35" s="11"/>
      <c r="C35" s="11"/>
      <c r="D35" s="76">
        <v>1148</v>
      </c>
      <c r="E35" s="77">
        <v>11007</v>
      </c>
      <c r="F35" s="78" t="s">
        <v>109</v>
      </c>
      <c r="G35" s="79">
        <f t="shared" ref="G35:I35" si="16">G37</f>
        <v>-3100</v>
      </c>
      <c r="H35" s="79">
        <f t="shared" si="16"/>
        <v>-3100</v>
      </c>
      <c r="I35" s="79">
        <f t="shared" si="16"/>
        <v>-3100</v>
      </c>
    </row>
    <row r="36" spans="1:9" x14ac:dyDescent="0.25">
      <c r="A36" s="11"/>
      <c r="B36" s="11"/>
      <c r="C36" s="11"/>
      <c r="D36" s="11"/>
      <c r="E36" s="11"/>
      <c r="F36" s="80" t="s">
        <v>27</v>
      </c>
      <c r="G36" s="81"/>
      <c r="H36" s="81"/>
      <c r="I36" s="81"/>
    </row>
    <row r="37" spans="1:9" ht="34.5" x14ac:dyDescent="0.25">
      <c r="A37" s="46"/>
      <c r="B37" s="46"/>
      <c r="C37" s="46"/>
      <c r="D37" s="46"/>
      <c r="E37" s="46"/>
      <c r="F37" s="82" t="s">
        <v>9</v>
      </c>
      <c r="G37" s="83">
        <f t="shared" ref="G37:H37" si="17">G39</f>
        <v>-3100</v>
      </c>
      <c r="H37" s="83">
        <f t="shared" si="17"/>
        <v>-3100</v>
      </c>
      <c r="I37" s="83">
        <f>I39</f>
        <v>-3100</v>
      </c>
    </row>
    <row r="38" spans="1:9" ht="34.5" x14ac:dyDescent="0.25">
      <c r="A38" s="46"/>
      <c r="B38" s="46"/>
      <c r="C38" s="46"/>
      <c r="D38" s="46"/>
      <c r="E38" s="46"/>
      <c r="F38" s="80" t="s">
        <v>28</v>
      </c>
      <c r="G38" s="81"/>
      <c r="H38" s="81"/>
      <c r="I38" s="81"/>
    </row>
    <row r="39" spans="1:9" x14ac:dyDescent="0.25">
      <c r="A39" s="46"/>
      <c r="B39" s="46"/>
      <c r="C39" s="46"/>
      <c r="D39" s="46"/>
      <c r="E39" s="46"/>
      <c r="F39" s="47" t="s">
        <v>20</v>
      </c>
      <c r="G39" s="84">
        <f t="shared" ref="G39:H39" si="18">G40</f>
        <v>-3100</v>
      </c>
      <c r="H39" s="84">
        <f t="shared" si="18"/>
        <v>-3100</v>
      </c>
      <c r="I39" s="84">
        <f>I40</f>
        <v>-3100</v>
      </c>
    </row>
    <row r="40" spans="1:9" x14ac:dyDescent="0.25">
      <c r="A40" s="46"/>
      <c r="B40" s="46"/>
      <c r="C40" s="46"/>
      <c r="D40" s="46"/>
      <c r="E40" s="46"/>
      <c r="F40" s="47" t="s">
        <v>29</v>
      </c>
      <c r="G40" s="84">
        <f t="shared" ref="G40:H40" si="19">G41</f>
        <v>-3100</v>
      </c>
      <c r="H40" s="84">
        <f t="shared" si="19"/>
        <v>-3100</v>
      </c>
      <c r="I40" s="84">
        <f>I41</f>
        <v>-3100</v>
      </c>
    </row>
    <row r="41" spans="1:9" x14ac:dyDescent="0.25">
      <c r="A41" s="46"/>
      <c r="B41" s="46"/>
      <c r="C41" s="46"/>
      <c r="D41" s="46"/>
      <c r="E41" s="46"/>
      <c r="F41" s="47" t="s">
        <v>110</v>
      </c>
      <c r="G41" s="84">
        <f t="shared" ref="G41:H41" si="20">G42</f>
        <v>-3100</v>
      </c>
      <c r="H41" s="84">
        <f t="shared" si="20"/>
        <v>-3100</v>
      </c>
      <c r="I41" s="84">
        <f>I42</f>
        <v>-3100</v>
      </c>
    </row>
    <row r="42" spans="1:9" ht="18" customHeight="1" x14ac:dyDescent="0.25">
      <c r="A42" s="46"/>
      <c r="B42" s="46"/>
      <c r="C42" s="46"/>
      <c r="D42" s="46"/>
      <c r="E42" s="46"/>
      <c r="F42" s="47" t="s">
        <v>111</v>
      </c>
      <c r="G42" s="84">
        <f t="shared" ref="G42:H42" si="21">G43</f>
        <v>-3100</v>
      </c>
      <c r="H42" s="84">
        <f t="shared" si="21"/>
        <v>-3100</v>
      </c>
      <c r="I42" s="84">
        <f>I43</f>
        <v>-3100</v>
      </c>
    </row>
    <row r="43" spans="1:9" ht="34.5" x14ac:dyDescent="0.25">
      <c r="A43" s="46"/>
      <c r="B43" s="46"/>
      <c r="C43" s="46"/>
      <c r="D43" s="46"/>
      <c r="E43" s="46"/>
      <c r="F43" s="47" t="s">
        <v>124</v>
      </c>
      <c r="G43" s="84">
        <f>'Հավելված N 1'!D39</f>
        <v>-3100</v>
      </c>
      <c r="H43" s="84">
        <f>'Հավելված N 1'!E39</f>
        <v>-3100</v>
      </c>
      <c r="I43" s="84">
        <f>'Հավելված N 1'!F39</f>
        <v>-3100</v>
      </c>
    </row>
    <row r="44" spans="1:9" x14ac:dyDescent="0.25">
      <c r="A44" s="70" t="s">
        <v>81</v>
      </c>
      <c r="B44" s="11"/>
      <c r="C44" s="11"/>
      <c r="D44" s="11"/>
      <c r="E44" s="11"/>
      <c r="F44" s="71" t="s">
        <v>82</v>
      </c>
      <c r="G44" s="72">
        <f t="shared" ref="G44:I44" si="22">G46</f>
        <v>3100</v>
      </c>
      <c r="H44" s="72">
        <f t="shared" si="22"/>
        <v>3100</v>
      </c>
      <c r="I44" s="72">
        <f t="shared" si="22"/>
        <v>3100</v>
      </c>
    </row>
    <row r="45" spans="1:9" x14ac:dyDescent="0.2">
      <c r="A45" s="11"/>
      <c r="B45" s="11"/>
      <c r="C45" s="11"/>
      <c r="D45" s="11"/>
      <c r="E45" s="11"/>
      <c r="F45" s="14" t="s">
        <v>21</v>
      </c>
      <c r="G45" s="73"/>
      <c r="H45" s="73"/>
      <c r="I45" s="74"/>
    </row>
    <row r="46" spans="1:9" x14ac:dyDescent="0.25">
      <c r="A46" s="11"/>
      <c r="B46" s="70" t="s">
        <v>59</v>
      </c>
      <c r="C46" s="11"/>
      <c r="D46" s="11"/>
      <c r="E46" s="11"/>
      <c r="F46" s="71" t="s">
        <v>103</v>
      </c>
      <c r="G46" s="72">
        <f t="shared" ref="G46:I46" si="23">G48</f>
        <v>3100</v>
      </c>
      <c r="H46" s="72">
        <f t="shared" si="23"/>
        <v>3100</v>
      </c>
      <c r="I46" s="72">
        <f t="shared" si="23"/>
        <v>3100</v>
      </c>
    </row>
    <row r="47" spans="1:9" x14ac:dyDescent="0.25">
      <c r="A47" s="11"/>
      <c r="B47" s="11"/>
      <c r="C47" s="11"/>
      <c r="D47" s="11"/>
      <c r="E47" s="11"/>
      <c r="F47" s="14" t="s">
        <v>21</v>
      </c>
      <c r="G47" s="73"/>
      <c r="H47" s="73"/>
      <c r="I47" s="73"/>
    </row>
    <row r="48" spans="1:9" x14ac:dyDescent="0.25">
      <c r="A48" s="11"/>
      <c r="B48" s="11"/>
      <c r="C48" s="85" t="s">
        <v>22</v>
      </c>
      <c r="D48" s="11"/>
      <c r="E48" s="11"/>
      <c r="F48" s="71" t="s">
        <v>104</v>
      </c>
      <c r="G48" s="72">
        <f t="shared" ref="G48:H48" si="24">G50</f>
        <v>3100</v>
      </c>
      <c r="H48" s="72">
        <f t="shared" si="24"/>
        <v>3100</v>
      </c>
      <c r="I48" s="72">
        <f>I50</f>
        <v>3100</v>
      </c>
    </row>
    <row r="49" spans="1:17" x14ac:dyDescent="0.25">
      <c r="A49" s="11"/>
      <c r="B49" s="11"/>
      <c r="C49" s="11"/>
      <c r="D49" s="11"/>
      <c r="E49" s="11"/>
      <c r="F49" s="14" t="s">
        <v>47</v>
      </c>
      <c r="G49" s="73"/>
      <c r="H49" s="73"/>
      <c r="I49" s="73"/>
      <c r="J49" s="162"/>
      <c r="K49" s="163"/>
      <c r="L49" s="163"/>
      <c r="M49" s="163"/>
      <c r="N49" s="163"/>
      <c r="O49" s="163"/>
      <c r="P49" s="163"/>
      <c r="Q49" s="163"/>
    </row>
    <row r="50" spans="1:17" ht="34.5" x14ac:dyDescent="0.25">
      <c r="A50" s="11"/>
      <c r="B50" s="11"/>
      <c r="C50" s="11"/>
      <c r="D50" s="76">
        <v>1041</v>
      </c>
      <c r="E50" s="77">
        <v>11029</v>
      </c>
      <c r="F50" s="86" t="s">
        <v>120</v>
      </c>
      <c r="G50" s="79">
        <f t="shared" ref="G50:I50" si="25">G52</f>
        <v>3100</v>
      </c>
      <c r="H50" s="79">
        <f t="shared" si="25"/>
        <v>3100</v>
      </c>
      <c r="I50" s="79">
        <f t="shared" si="25"/>
        <v>3100</v>
      </c>
    </row>
    <row r="51" spans="1:17" x14ac:dyDescent="0.25">
      <c r="A51" s="11"/>
      <c r="B51" s="11"/>
      <c r="C51" s="11"/>
      <c r="D51" s="11"/>
      <c r="E51" s="11"/>
      <c r="F51" s="80" t="s">
        <v>27</v>
      </c>
      <c r="G51" s="81"/>
      <c r="H51" s="81"/>
      <c r="I51" s="81"/>
    </row>
    <row r="52" spans="1:17" ht="34.5" x14ac:dyDescent="0.25">
      <c r="A52" s="11"/>
      <c r="B52" s="11"/>
      <c r="C52" s="11"/>
      <c r="D52" s="11"/>
      <c r="E52" s="11"/>
      <c r="F52" s="82" t="s">
        <v>9</v>
      </c>
      <c r="G52" s="87">
        <f t="shared" ref="G52:H52" si="26">G54</f>
        <v>3100</v>
      </c>
      <c r="H52" s="87">
        <f t="shared" si="26"/>
        <v>3100</v>
      </c>
      <c r="I52" s="87">
        <f>I54</f>
        <v>3100</v>
      </c>
    </row>
    <row r="53" spans="1:17" ht="34.5" x14ac:dyDescent="0.25">
      <c r="A53" s="11"/>
      <c r="B53" s="11"/>
      <c r="C53" s="11"/>
      <c r="D53" s="11"/>
      <c r="E53" s="11"/>
      <c r="F53" s="80" t="s">
        <v>28</v>
      </c>
      <c r="G53" s="81"/>
      <c r="H53" s="81"/>
      <c r="I53" s="81"/>
    </row>
    <row r="54" spans="1:17" x14ac:dyDescent="0.25">
      <c r="A54" s="11"/>
      <c r="B54" s="11"/>
      <c r="C54" s="11"/>
      <c r="D54" s="11"/>
      <c r="E54" s="11"/>
      <c r="F54" s="47" t="s">
        <v>20</v>
      </c>
      <c r="G54" s="84">
        <f t="shared" ref="G54:H54" si="27">G55</f>
        <v>3100</v>
      </c>
      <c r="H54" s="84">
        <f t="shared" si="27"/>
        <v>3100</v>
      </c>
      <c r="I54" s="84">
        <f>I55</f>
        <v>3100</v>
      </c>
    </row>
    <row r="55" spans="1:17" x14ac:dyDescent="0.25">
      <c r="A55" s="11"/>
      <c r="B55" s="11"/>
      <c r="C55" s="11"/>
      <c r="D55" s="11"/>
      <c r="E55" s="11"/>
      <c r="F55" s="47" t="s">
        <v>29</v>
      </c>
      <c r="G55" s="84">
        <f t="shared" ref="G55:H55" si="28">G56</f>
        <v>3100</v>
      </c>
      <c r="H55" s="84">
        <f t="shared" si="28"/>
        <v>3100</v>
      </c>
      <c r="I55" s="84">
        <f>I56</f>
        <v>3100</v>
      </c>
    </row>
    <row r="56" spans="1:17" x14ac:dyDescent="0.25">
      <c r="A56" s="11"/>
      <c r="B56" s="11"/>
      <c r="C56" s="11"/>
      <c r="D56" s="11"/>
      <c r="E56" s="11"/>
      <c r="F56" s="47" t="s">
        <v>83</v>
      </c>
      <c r="G56" s="84">
        <f t="shared" ref="G56:H56" si="29">G57</f>
        <v>3100</v>
      </c>
      <c r="H56" s="84">
        <f t="shared" si="29"/>
        <v>3100</v>
      </c>
      <c r="I56" s="84">
        <f>I57</f>
        <v>3100</v>
      </c>
    </row>
    <row r="57" spans="1:17" ht="17.45" customHeight="1" x14ac:dyDescent="0.25">
      <c r="A57" s="11"/>
      <c r="B57" s="11"/>
      <c r="C57" s="11"/>
      <c r="D57" s="11"/>
      <c r="E57" s="11"/>
      <c r="F57" s="47" t="s">
        <v>111</v>
      </c>
      <c r="G57" s="88">
        <f t="shared" ref="G57:H57" si="30">G58</f>
        <v>3100</v>
      </c>
      <c r="H57" s="88">
        <f t="shared" si="30"/>
        <v>3100</v>
      </c>
      <c r="I57" s="88">
        <f>I58</f>
        <v>3100</v>
      </c>
    </row>
    <row r="58" spans="1:17" x14ac:dyDescent="0.25">
      <c r="A58" s="11"/>
      <c r="B58" s="11"/>
      <c r="C58" s="11"/>
      <c r="D58" s="11"/>
      <c r="E58" s="11"/>
      <c r="F58" s="47" t="s">
        <v>84</v>
      </c>
      <c r="G58" s="89">
        <f>'Հավելված N 1'!D52</f>
        <v>3100</v>
      </c>
      <c r="H58" s="89">
        <f>'Հավելված N 1'!E52</f>
        <v>3100</v>
      </c>
      <c r="I58" s="89">
        <f>'Հավելված N 1'!F52</f>
        <v>3100</v>
      </c>
    </row>
  </sheetData>
  <mergeCells count="18">
    <mergeCell ref="A10:F10"/>
    <mergeCell ref="A28:F28"/>
    <mergeCell ref="E20:E26"/>
    <mergeCell ref="J49:Q49"/>
    <mergeCell ref="A11:A26"/>
    <mergeCell ref="B11:B12"/>
    <mergeCell ref="C11:C14"/>
    <mergeCell ref="D11:D16"/>
    <mergeCell ref="E11:E16"/>
    <mergeCell ref="B13:B26"/>
    <mergeCell ref="C15:C26"/>
    <mergeCell ref="D17:D26"/>
    <mergeCell ref="E17:F17"/>
    <mergeCell ref="A4:I4"/>
    <mergeCell ref="A6:C6"/>
    <mergeCell ref="D6:E6"/>
    <mergeCell ref="F6:F7"/>
    <mergeCell ref="G6:I6"/>
  </mergeCells>
  <pageMargins left="0.7" right="0.7" top="0.75" bottom="0.75" header="0.3" footer="0.3"/>
  <pageSetup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opLeftCell="B1" zoomScale="88" zoomScaleNormal="88" workbookViewId="0">
      <selection activeCell="B10" sqref="B10:G10"/>
    </sheetView>
  </sheetViews>
  <sheetFormatPr defaultColWidth="9.140625" defaultRowHeight="17.25" x14ac:dyDescent="0.3"/>
  <cols>
    <col min="1" max="1" width="6.28515625" style="94" hidden="1" customWidth="1"/>
    <col min="2" max="2" width="10.140625" style="91" customWidth="1"/>
    <col min="3" max="3" width="15.140625" style="91" customWidth="1"/>
    <col min="4" max="4" width="7.140625" style="92" customWidth="1"/>
    <col min="5" max="5" width="6.42578125" style="92" customWidth="1"/>
    <col min="6" max="6" width="40.85546875" style="92" customWidth="1"/>
    <col min="7" max="7" width="86.42578125" style="91" customWidth="1"/>
    <col min="8" max="8" width="25" style="110" customWidth="1"/>
    <col min="9" max="9" width="15.5703125" style="94" customWidth="1"/>
    <col min="10" max="16384" width="9.140625" style="94"/>
  </cols>
  <sheetData>
    <row r="1" spans="2:9" x14ac:dyDescent="0.3">
      <c r="H1" s="93" t="s">
        <v>118</v>
      </c>
    </row>
    <row r="2" spans="2:9" x14ac:dyDescent="0.3">
      <c r="H2" s="95" t="s">
        <v>55</v>
      </c>
    </row>
    <row r="3" spans="2:9" x14ac:dyDescent="0.3">
      <c r="H3" s="96" t="s">
        <v>23</v>
      </c>
    </row>
    <row r="4" spans="2:9" ht="23.25" customHeight="1" x14ac:dyDescent="0.3">
      <c r="H4" s="96"/>
    </row>
    <row r="5" spans="2:9" ht="57.75" customHeight="1" x14ac:dyDescent="0.3">
      <c r="B5" s="176" t="s">
        <v>130</v>
      </c>
      <c r="C5" s="176"/>
      <c r="D5" s="176"/>
      <c r="E5" s="176"/>
      <c r="F5" s="176"/>
      <c r="G5" s="176"/>
      <c r="H5" s="176"/>
    </row>
    <row r="6" spans="2:9" ht="26.25" customHeight="1" x14ac:dyDescent="0.3">
      <c r="H6" s="97" t="s">
        <v>129</v>
      </c>
    </row>
    <row r="7" spans="2:9" ht="34.5" customHeight="1" x14ac:dyDescent="0.3">
      <c r="B7" s="177" t="s">
        <v>87</v>
      </c>
      <c r="C7" s="178"/>
      <c r="D7" s="179" t="s">
        <v>88</v>
      </c>
      <c r="E7" s="179"/>
      <c r="F7" s="179"/>
      <c r="G7" s="179" t="s">
        <v>89</v>
      </c>
      <c r="H7" s="180" t="s">
        <v>126</v>
      </c>
    </row>
    <row r="8" spans="2:9" ht="118.5" customHeight="1" x14ac:dyDescent="0.3">
      <c r="B8" s="98" t="s">
        <v>26</v>
      </c>
      <c r="C8" s="98" t="s">
        <v>43</v>
      </c>
      <c r="D8" s="179"/>
      <c r="E8" s="179"/>
      <c r="F8" s="179"/>
      <c r="G8" s="179"/>
      <c r="H8" s="180"/>
    </row>
    <row r="9" spans="2:9" ht="12.75" customHeight="1" x14ac:dyDescent="0.3">
      <c r="B9" s="99">
        <v>1</v>
      </c>
      <c r="C9" s="99">
        <v>2</v>
      </c>
      <c r="D9" s="181">
        <v>3</v>
      </c>
      <c r="E9" s="181"/>
      <c r="F9" s="181"/>
      <c r="G9" s="99">
        <v>4</v>
      </c>
      <c r="H9" s="100">
        <v>5</v>
      </c>
    </row>
    <row r="10" spans="2:9" ht="31.5" customHeight="1" x14ac:dyDescent="0.3">
      <c r="B10" s="173" t="s">
        <v>91</v>
      </c>
      <c r="C10" s="174"/>
      <c r="D10" s="174"/>
      <c r="E10" s="174"/>
      <c r="F10" s="174"/>
      <c r="G10" s="175"/>
      <c r="H10" s="101">
        <f>H11+H14</f>
        <v>0</v>
      </c>
      <c r="I10" s="102"/>
    </row>
    <row r="11" spans="2:9" s="106" customFormat="1" ht="39.75" customHeight="1" x14ac:dyDescent="0.3">
      <c r="B11" s="103">
        <v>1148</v>
      </c>
      <c r="C11" s="182" t="s">
        <v>116</v>
      </c>
      <c r="D11" s="183"/>
      <c r="E11" s="183"/>
      <c r="F11" s="184"/>
      <c r="G11" s="104"/>
      <c r="H11" s="105">
        <f>H12</f>
        <v>-3100</v>
      </c>
    </row>
    <row r="12" spans="2:9" s="106" customFormat="1" ht="39.75" customHeight="1" x14ac:dyDescent="0.3">
      <c r="B12" s="185"/>
      <c r="C12" s="107">
        <v>11007</v>
      </c>
      <c r="D12" s="187" t="s">
        <v>109</v>
      </c>
      <c r="E12" s="187"/>
      <c r="F12" s="187"/>
      <c r="G12" s="104" t="s">
        <v>90</v>
      </c>
      <c r="H12" s="105">
        <f>H13</f>
        <v>-3100</v>
      </c>
    </row>
    <row r="13" spans="2:9" s="106" customFormat="1" ht="39.75" customHeight="1" x14ac:dyDescent="0.3">
      <c r="B13" s="186"/>
      <c r="C13" s="107"/>
      <c r="D13" s="108"/>
      <c r="E13" s="108"/>
      <c r="F13" s="108"/>
      <c r="G13" s="109" t="s">
        <v>117</v>
      </c>
      <c r="H13" s="64">
        <v>-3100</v>
      </c>
    </row>
    <row r="14" spans="2:9" s="106" customFormat="1" ht="39.75" customHeight="1" x14ac:dyDescent="0.3">
      <c r="B14" s="103">
        <v>1041</v>
      </c>
      <c r="C14" s="182" t="s">
        <v>100</v>
      </c>
      <c r="D14" s="183"/>
      <c r="E14" s="183"/>
      <c r="F14" s="184"/>
      <c r="G14" s="104"/>
      <c r="H14" s="105">
        <f>H15</f>
        <v>3100</v>
      </c>
    </row>
    <row r="15" spans="2:9" s="106" customFormat="1" ht="39.75" customHeight="1" x14ac:dyDescent="0.3">
      <c r="B15" s="185"/>
      <c r="C15" s="107">
        <v>11029</v>
      </c>
      <c r="D15" s="187" t="s">
        <v>120</v>
      </c>
      <c r="E15" s="187"/>
      <c r="F15" s="187"/>
      <c r="G15" s="104" t="s">
        <v>90</v>
      </c>
      <c r="H15" s="105">
        <f>H16</f>
        <v>3100</v>
      </c>
    </row>
    <row r="16" spans="2:9" s="106" customFormat="1" ht="39.75" customHeight="1" x14ac:dyDescent="0.3">
      <c r="B16" s="186"/>
      <c r="C16" s="107"/>
      <c r="D16" s="108"/>
      <c r="E16" s="108"/>
      <c r="F16" s="108"/>
      <c r="G16" s="109" t="s">
        <v>123</v>
      </c>
      <c r="H16" s="64">
        <v>3100</v>
      </c>
    </row>
  </sheetData>
  <mergeCells count="13">
    <mergeCell ref="C14:F14"/>
    <mergeCell ref="B15:B16"/>
    <mergeCell ref="D15:F15"/>
    <mergeCell ref="C11:F11"/>
    <mergeCell ref="B12:B13"/>
    <mergeCell ref="D12:F12"/>
    <mergeCell ref="B10:G10"/>
    <mergeCell ref="B5:H5"/>
    <mergeCell ref="B7:C7"/>
    <mergeCell ref="D7:F8"/>
    <mergeCell ref="G7:G8"/>
    <mergeCell ref="H7:H8"/>
    <mergeCell ref="D9:F9"/>
  </mergeCells>
  <pageMargins left="0.27559055118110198" right="0.196850393700787" top="0.31496062992126" bottom="0.43307086614173201" header="0.2" footer="0.23622047244094499"/>
  <pageSetup paperSize="9" scale="75" firstPageNumber="630" orientation="landscape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"/>
  <sheetViews>
    <sheetView tabSelected="1" topLeftCell="A52" zoomScale="110" zoomScaleNormal="110" workbookViewId="0">
      <selection activeCell="C55" sqref="C55:E55"/>
    </sheetView>
  </sheetViews>
  <sheetFormatPr defaultColWidth="9.140625" defaultRowHeight="17.25" x14ac:dyDescent="0.25"/>
  <cols>
    <col min="1" max="1" width="28.5703125" style="1" customWidth="1"/>
    <col min="2" max="2" width="68.42578125" style="1" customWidth="1"/>
    <col min="3" max="3" width="13.28515625" style="1" customWidth="1"/>
    <col min="4" max="4" width="15.140625" style="1" customWidth="1"/>
    <col min="5" max="5" width="12.42578125" style="136" customWidth="1"/>
    <col min="6" max="16384" width="9.140625" style="1"/>
  </cols>
  <sheetData>
    <row r="1" spans="1:5" x14ac:dyDescent="0.25">
      <c r="B1" s="202" t="s">
        <v>86</v>
      </c>
      <c r="C1" s="202"/>
      <c r="D1" s="202"/>
      <c r="E1" s="202"/>
    </row>
    <row r="2" spans="1:5" s="4" customFormat="1" x14ac:dyDescent="0.3">
      <c r="B2" s="205" t="s">
        <v>55</v>
      </c>
      <c r="C2" s="205"/>
      <c r="D2" s="205"/>
      <c r="E2" s="205"/>
    </row>
    <row r="3" spans="1:5" s="4" customFormat="1" x14ac:dyDescent="0.3">
      <c r="B3" s="205" t="s">
        <v>23</v>
      </c>
      <c r="C3" s="205"/>
      <c r="D3" s="205"/>
      <c r="E3" s="205"/>
    </row>
    <row r="4" spans="1:5" s="4" customFormat="1" x14ac:dyDescent="0.3">
      <c r="A4" s="203"/>
      <c r="B4" s="203"/>
      <c r="C4" s="203"/>
      <c r="D4" s="203"/>
      <c r="E4" s="203"/>
    </row>
    <row r="5" spans="1:5" ht="66.75" customHeight="1" x14ac:dyDescent="0.25">
      <c r="A5" s="203" t="s">
        <v>94</v>
      </c>
      <c r="B5" s="203"/>
      <c r="C5" s="203"/>
      <c r="D5" s="203"/>
      <c r="E5" s="203"/>
    </row>
    <row r="6" spans="1:5" x14ac:dyDescent="0.25">
      <c r="A6" s="111"/>
      <c r="B6" s="111"/>
      <c r="C6" s="111"/>
      <c r="D6" s="188" t="s">
        <v>129</v>
      </c>
      <c r="E6" s="188"/>
    </row>
    <row r="7" spans="1:5" ht="14.45" customHeight="1" x14ac:dyDescent="0.25">
      <c r="A7" s="207" t="s">
        <v>49</v>
      </c>
      <c r="B7" s="208"/>
      <c r="C7" s="208"/>
      <c r="D7" s="208"/>
      <c r="E7" s="209"/>
    </row>
    <row r="8" spans="1:5" ht="23.25" customHeight="1" x14ac:dyDescent="0.3">
      <c r="A8" s="112" t="s">
        <v>68</v>
      </c>
      <c r="B8" s="113"/>
      <c r="C8" s="113"/>
      <c r="D8" s="212"/>
      <c r="E8" s="213"/>
    </row>
    <row r="9" spans="1:5" ht="10.15" customHeight="1" x14ac:dyDescent="0.3">
      <c r="A9" s="114"/>
      <c r="B9" s="114"/>
      <c r="C9" s="198"/>
      <c r="D9" s="198"/>
      <c r="E9" s="199"/>
    </row>
    <row r="10" spans="1:5" ht="20.45" customHeight="1" x14ac:dyDescent="0.25">
      <c r="A10" s="115" t="s">
        <v>69</v>
      </c>
      <c r="B10" s="115" t="s">
        <v>70</v>
      </c>
      <c r="C10" s="210"/>
      <c r="D10" s="210"/>
      <c r="E10" s="211"/>
    </row>
    <row r="11" spans="1:5" ht="16.149999999999999" customHeight="1" x14ac:dyDescent="0.25">
      <c r="A11" s="116">
        <v>1139</v>
      </c>
      <c r="B11" s="117" t="s">
        <v>61</v>
      </c>
      <c r="C11" s="196"/>
      <c r="D11" s="196"/>
      <c r="E11" s="197"/>
    </row>
    <row r="12" spans="1:5" ht="15.6" customHeight="1" x14ac:dyDescent="0.3">
      <c r="A12" s="118" t="s">
        <v>71</v>
      </c>
      <c r="B12" s="114"/>
      <c r="C12" s="198"/>
      <c r="D12" s="198"/>
      <c r="E12" s="199"/>
    </row>
    <row r="13" spans="1:5" ht="58.5" customHeight="1" x14ac:dyDescent="0.25">
      <c r="A13" s="73" t="s">
        <v>72</v>
      </c>
      <c r="B13" s="14">
        <v>1139</v>
      </c>
      <c r="C13" s="189" t="s">
        <v>128</v>
      </c>
      <c r="D13" s="190"/>
      <c r="E13" s="191"/>
    </row>
    <row r="14" spans="1:5" ht="44.25" customHeight="1" x14ac:dyDescent="0.25">
      <c r="A14" s="119" t="s">
        <v>73</v>
      </c>
      <c r="B14" s="120">
        <v>11001</v>
      </c>
      <c r="C14" s="121" t="s">
        <v>67</v>
      </c>
      <c r="D14" s="122" t="s">
        <v>66</v>
      </c>
      <c r="E14" s="122" t="s">
        <v>18</v>
      </c>
    </row>
    <row r="15" spans="1:5" ht="38.25" customHeight="1" x14ac:dyDescent="0.25">
      <c r="A15" s="119" t="s">
        <v>74</v>
      </c>
      <c r="B15" s="123" t="s">
        <v>61</v>
      </c>
      <c r="C15" s="124"/>
      <c r="D15" s="124"/>
      <c r="E15" s="124"/>
    </row>
    <row r="16" spans="1:5" ht="77.25" customHeight="1" x14ac:dyDescent="0.25">
      <c r="A16" s="119" t="s">
        <v>75</v>
      </c>
      <c r="B16" s="123" t="s">
        <v>76</v>
      </c>
      <c r="C16" s="124"/>
      <c r="D16" s="124"/>
      <c r="E16" s="124"/>
    </row>
    <row r="17" spans="1:5" ht="18.600000000000001" customHeight="1" x14ac:dyDescent="0.25">
      <c r="A17" s="119" t="s">
        <v>77</v>
      </c>
      <c r="B17" s="125" t="s">
        <v>45</v>
      </c>
      <c r="C17" s="124"/>
      <c r="D17" s="124"/>
      <c r="E17" s="124"/>
    </row>
    <row r="18" spans="1:5" ht="31.9" customHeight="1" x14ac:dyDescent="0.25">
      <c r="A18" s="126" t="s">
        <v>78</v>
      </c>
      <c r="B18" s="125" t="s">
        <v>49</v>
      </c>
      <c r="C18" s="124"/>
      <c r="D18" s="124"/>
      <c r="E18" s="124"/>
    </row>
    <row r="19" spans="1:5" ht="16.899999999999999" customHeight="1" x14ac:dyDescent="0.25">
      <c r="A19" s="192" t="s">
        <v>79</v>
      </c>
      <c r="B19" s="193"/>
      <c r="C19" s="193"/>
      <c r="D19" s="193"/>
      <c r="E19" s="194"/>
    </row>
    <row r="20" spans="1:5" ht="18" customHeight="1" x14ac:dyDescent="0.25">
      <c r="A20" s="206" t="s">
        <v>80</v>
      </c>
      <c r="B20" s="206"/>
      <c r="C20" s="127">
        <f>'Հավելված N 2'!G27</f>
        <v>-3100</v>
      </c>
      <c r="D20" s="127">
        <f>'Հավելված N 2'!H27</f>
        <v>-3100</v>
      </c>
      <c r="E20" s="127">
        <f>'Հավելված N 2'!I27</f>
        <v>-3100</v>
      </c>
    </row>
    <row r="21" spans="1:5" ht="20.45" customHeight="1" x14ac:dyDescent="0.25">
      <c r="A21" s="115" t="s">
        <v>69</v>
      </c>
      <c r="B21" s="115" t="s">
        <v>70</v>
      </c>
      <c r="C21" s="210"/>
      <c r="D21" s="210"/>
      <c r="E21" s="211"/>
    </row>
    <row r="22" spans="1:5" ht="22.5" customHeight="1" x14ac:dyDescent="0.25">
      <c r="A22" s="116">
        <v>1139</v>
      </c>
      <c r="B22" s="117" t="s">
        <v>61</v>
      </c>
      <c r="C22" s="196"/>
      <c r="D22" s="196"/>
      <c r="E22" s="197"/>
    </row>
    <row r="23" spans="1:5" ht="15.6" customHeight="1" x14ac:dyDescent="0.3">
      <c r="A23" s="118" t="s">
        <v>71</v>
      </c>
      <c r="B23" s="114"/>
      <c r="C23" s="198"/>
      <c r="D23" s="198"/>
      <c r="E23" s="199"/>
    </row>
    <row r="24" spans="1:5" ht="53.25" customHeight="1" x14ac:dyDescent="0.25">
      <c r="A24" s="73" t="s">
        <v>72</v>
      </c>
      <c r="B24" s="14">
        <v>1139</v>
      </c>
      <c r="C24" s="189" t="s">
        <v>127</v>
      </c>
      <c r="D24" s="190"/>
      <c r="E24" s="191"/>
    </row>
    <row r="25" spans="1:5" ht="37.5" customHeight="1" x14ac:dyDescent="0.25">
      <c r="A25" s="119" t="s">
        <v>73</v>
      </c>
      <c r="B25" s="120">
        <v>11001</v>
      </c>
      <c r="C25" s="121" t="s">
        <v>67</v>
      </c>
      <c r="D25" s="122" t="s">
        <v>66</v>
      </c>
      <c r="E25" s="122" t="s">
        <v>18</v>
      </c>
    </row>
    <row r="26" spans="1:5" ht="29.25" customHeight="1" x14ac:dyDescent="0.25">
      <c r="A26" s="119" t="s">
        <v>74</v>
      </c>
      <c r="B26" s="123" t="s">
        <v>61</v>
      </c>
      <c r="C26" s="124"/>
      <c r="D26" s="124"/>
      <c r="E26" s="124"/>
    </row>
    <row r="27" spans="1:5" ht="47.45" customHeight="1" x14ac:dyDescent="0.25">
      <c r="A27" s="119" t="s">
        <v>75</v>
      </c>
      <c r="B27" s="123" t="s">
        <v>76</v>
      </c>
      <c r="C27" s="124"/>
      <c r="D27" s="124"/>
      <c r="E27" s="124"/>
    </row>
    <row r="28" spans="1:5" ht="18.600000000000001" customHeight="1" x14ac:dyDescent="0.25">
      <c r="A28" s="119" t="s">
        <v>77</v>
      </c>
      <c r="B28" s="125" t="s">
        <v>45</v>
      </c>
      <c r="C28" s="124"/>
      <c r="D28" s="124"/>
      <c r="E28" s="124"/>
    </row>
    <row r="29" spans="1:5" ht="31.9" customHeight="1" x14ac:dyDescent="0.25">
      <c r="A29" s="126" t="s">
        <v>78</v>
      </c>
      <c r="B29" s="125" t="s">
        <v>49</v>
      </c>
      <c r="C29" s="124"/>
      <c r="D29" s="124"/>
      <c r="E29" s="124"/>
    </row>
    <row r="30" spans="1:5" ht="16.899999999999999" customHeight="1" x14ac:dyDescent="0.25">
      <c r="A30" s="192" t="s">
        <v>79</v>
      </c>
      <c r="B30" s="193"/>
      <c r="C30" s="193"/>
      <c r="D30" s="193"/>
      <c r="E30" s="194"/>
    </row>
    <row r="31" spans="1:5" ht="18" customHeight="1" x14ac:dyDescent="0.25">
      <c r="A31" s="206" t="s">
        <v>80</v>
      </c>
      <c r="B31" s="206"/>
      <c r="C31" s="127">
        <f>'Հավելված N 2'!G26</f>
        <v>3100</v>
      </c>
      <c r="D31" s="127">
        <f>'Հավելված N 2'!H26</f>
        <v>3100</v>
      </c>
      <c r="E31" s="127">
        <f>'Հավելված N 2'!I26</f>
        <v>3100</v>
      </c>
    </row>
    <row r="32" spans="1:5" ht="19.899999999999999" customHeight="1" x14ac:dyDescent="0.25">
      <c r="A32" s="204" t="s">
        <v>42</v>
      </c>
      <c r="B32" s="204"/>
      <c r="C32" s="204"/>
      <c r="D32" s="204"/>
      <c r="E32" s="204"/>
    </row>
    <row r="33" spans="1:5" x14ac:dyDescent="0.25">
      <c r="A33" s="200" t="s">
        <v>31</v>
      </c>
      <c r="B33" s="200"/>
      <c r="C33" s="200"/>
      <c r="D33" s="200"/>
      <c r="E33" s="200"/>
    </row>
    <row r="34" spans="1:5" ht="10.15" customHeight="1" x14ac:dyDescent="0.25">
      <c r="A34" s="192"/>
      <c r="B34" s="193"/>
      <c r="C34" s="193"/>
      <c r="D34" s="193"/>
      <c r="E34" s="194"/>
    </row>
    <row r="35" spans="1:5" x14ac:dyDescent="0.25">
      <c r="A35" s="71" t="s">
        <v>32</v>
      </c>
      <c r="B35" s="200" t="s">
        <v>33</v>
      </c>
      <c r="C35" s="200"/>
      <c r="D35" s="200"/>
      <c r="E35" s="200"/>
    </row>
    <row r="36" spans="1:5" x14ac:dyDescent="0.25">
      <c r="A36" s="128">
        <v>1148</v>
      </c>
      <c r="B36" s="195" t="s">
        <v>112</v>
      </c>
      <c r="C36" s="195"/>
      <c r="D36" s="195"/>
      <c r="E36" s="195"/>
    </row>
    <row r="37" spans="1:5" x14ac:dyDescent="0.25">
      <c r="A37" s="192"/>
      <c r="B37" s="193"/>
      <c r="C37" s="193"/>
      <c r="D37" s="193"/>
      <c r="E37" s="194"/>
    </row>
    <row r="38" spans="1:5" x14ac:dyDescent="0.25">
      <c r="A38" s="200" t="s">
        <v>34</v>
      </c>
      <c r="B38" s="200"/>
      <c r="C38" s="200"/>
      <c r="D38" s="200"/>
      <c r="E38" s="200"/>
    </row>
    <row r="39" spans="1:5" x14ac:dyDescent="0.25">
      <c r="A39" s="192"/>
      <c r="B39" s="193"/>
      <c r="C39" s="193"/>
      <c r="D39" s="193"/>
      <c r="E39" s="194"/>
    </row>
    <row r="40" spans="1:5" ht="55.5" customHeight="1" x14ac:dyDescent="0.25">
      <c r="A40" s="14" t="s">
        <v>35</v>
      </c>
      <c r="B40" s="128">
        <v>1148</v>
      </c>
      <c r="C40" s="189" t="s">
        <v>128</v>
      </c>
      <c r="D40" s="190"/>
      <c r="E40" s="191"/>
    </row>
    <row r="41" spans="1:5" ht="34.5" x14ac:dyDescent="0.25">
      <c r="A41" s="14" t="s">
        <v>36</v>
      </c>
      <c r="B41" s="128">
        <v>11007</v>
      </c>
      <c r="C41" s="121" t="s">
        <v>67</v>
      </c>
      <c r="D41" s="122" t="s">
        <v>66</v>
      </c>
      <c r="E41" s="122" t="s">
        <v>18</v>
      </c>
    </row>
    <row r="42" spans="1:5" ht="34.5" x14ac:dyDescent="0.25">
      <c r="A42" s="14" t="s">
        <v>37</v>
      </c>
      <c r="B42" s="128" t="s">
        <v>109</v>
      </c>
      <c r="C42" s="128"/>
      <c r="D42" s="128"/>
      <c r="E42" s="129"/>
    </row>
    <row r="43" spans="1:5" ht="51.75" x14ac:dyDescent="0.25">
      <c r="A43" s="14" t="s">
        <v>38</v>
      </c>
      <c r="B43" s="14" t="s">
        <v>113</v>
      </c>
      <c r="C43" s="14"/>
      <c r="D43" s="14"/>
      <c r="E43" s="129"/>
    </row>
    <row r="44" spans="1:5" x14ac:dyDescent="0.25">
      <c r="A44" s="14" t="s">
        <v>39</v>
      </c>
      <c r="B44" s="14" t="s">
        <v>45</v>
      </c>
      <c r="C44" s="128"/>
      <c r="D44" s="128"/>
      <c r="E44" s="129"/>
    </row>
    <row r="45" spans="1:5" ht="69" x14ac:dyDescent="0.25">
      <c r="A45" s="14" t="s">
        <v>85</v>
      </c>
      <c r="B45" s="130" t="s">
        <v>114</v>
      </c>
      <c r="C45" s="130"/>
      <c r="D45" s="130"/>
      <c r="E45" s="129"/>
    </row>
    <row r="46" spans="1:5" x14ac:dyDescent="0.25">
      <c r="A46" s="192" t="s">
        <v>40</v>
      </c>
      <c r="B46" s="193"/>
      <c r="C46" s="193"/>
      <c r="D46" s="193"/>
      <c r="E46" s="194"/>
    </row>
    <row r="47" spans="1:5" x14ac:dyDescent="0.25">
      <c r="A47" s="195" t="s">
        <v>115</v>
      </c>
      <c r="B47" s="195"/>
      <c r="C47" s="131">
        <v>-88</v>
      </c>
      <c r="D47" s="131">
        <v>-88</v>
      </c>
      <c r="E47" s="131">
        <v>-88</v>
      </c>
    </row>
    <row r="48" spans="1:5" x14ac:dyDescent="0.25">
      <c r="A48" s="201" t="s">
        <v>41</v>
      </c>
      <c r="B48" s="201"/>
      <c r="C48" s="132">
        <f>'Հավելված N 1'!D39</f>
        <v>-3100</v>
      </c>
      <c r="D48" s="132">
        <f>'Հավելված N 1'!E39</f>
        <v>-3100</v>
      </c>
      <c r="E48" s="132">
        <f>'Հավելված N 1'!F39</f>
        <v>-3100</v>
      </c>
    </row>
    <row r="49" spans="1:5" x14ac:dyDescent="0.25">
      <c r="A49" s="192"/>
      <c r="B49" s="193"/>
      <c r="C49" s="193"/>
      <c r="D49" s="193"/>
      <c r="E49" s="194"/>
    </row>
    <row r="50" spans="1:5" x14ac:dyDescent="0.25">
      <c r="A50" s="71" t="s">
        <v>32</v>
      </c>
      <c r="B50" s="200" t="s">
        <v>33</v>
      </c>
      <c r="C50" s="200"/>
      <c r="D50" s="200"/>
      <c r="E50" s="200"/>
    </row>
    <row r="51" spans="1:5" x14ac:dyDescent="0.25">
      <c r="A51" s="128">
        <v>1041</v>
      </c>
      <c r="B51" s="195" t="s">
        <v>100</v>
      </c>
      <c r="C51" s="195"/>
      <c r="D51" s="195"/>
      <c r="E51" s="195"/>
    </row>
    <row r="52" spans="1:5" x14ac:dyDescent="0.25">
      <c r="A52" s="192"/>
      <c r="B52" s="193"/>
      <c r="C52" s="193"/>
      <c r="D52" s="193"/>
      <c r="E52" s="194"/>
    </row>
    <row r="53" spans="1:5" x14ac:dyDescent="0.25">
      <c r="A53" s="200" t="s">
        <v>34</v>
      </c>
      <c r="B53" s="200"/>
      <c r="C53" s="200"/>
      <c r="D53" s="200"/>
      <c r="E53" s="200"/>
    </row>
    <row r="54" spans="1:5" x14ac:dyDescent="0.25">
      <c r="A54" s="192"/>
      <c r="B54" s="193"/>
      <c r="C54" s="193"/>
      <c r="D54" s="193"/>
      <c r="E54" s="194"/>
    </row>
    <row r="55" spans="1:5" ht="60" customHeight="1" x14ac:dyDescent="0.25">
      <c r="A55" s="14" t="s">
        <v>35</v>
      </c>
      <c r="B55" s="128">
        <v>1041</v>
      </c>
      <c r="C55" s="189" t="s">
        <v>127</v>
      </c>
      <c r="D55" s="190"/>
      <c r="E55" s="191"/>
    </row>
    <row r="56" spans="1:5" ht="34.5" x14ac:dyDescent="0.25">
      <c r="A56" s="14" t="s">
        <v>36</v>
      </c>
      <c r="B56" s="133">
        <v>11029</v>
      </c>
      <c r="C56" s="121" t="s">
        <v>67</v>
      </c>
      <c r="D56" s="122" t="s">
        <v>66</v>
      </c>
      <c r="E56" s="122" t="s">
        <v>18</v>
      </c>
    </row>
    <row r="57" spans="1:5" ht="34.5" x14ac:dyDescent="0.25">
      <c r="A57" s="14" t="s">
        <v>37</v>
      </c>
      <c r="B57" s="128" t="s">
        <v>120</v>
      </c>
      <c r="C57" s="128"/>
      <c r="D57" s="128"/>
      <c r="E57" s="129"/>
    </row>
    <row r="58" spans="1:5" ht="51.75" x14ac:dyDescent="0.25">
      <c r="A58" s="14" t="s">
        <v>38</v>
      </c>
      <c r="B58" s="14" t="s">
        <v>119</v>
      </c>
      <c r="C58" s="14"/>
      <c r="D58" s="14"/>
      <c r="E58" s="129"/>
    </row>
    <row r="59" spans="1:5" x14ac:dyDescent="0.25">
      <c r="A59" s="14" t="s">
        <v>39</v>
      </c>
      <c r="B59" s="14" t="s">
        <v>45</v>
      </c>
      <c r="C59" s="128"/>
      <c r="D59" s="128"/>
      <c r="E59" s="129"/>
    </row>
    <row r="60" spans="1:5" ht="69" x14ac:dyDescent="0.25">
      <c r="A60" s="14" t="s">
        <v>85</v>
      </c>
      <c r="B60" s="130" t="s">
        <v>114</v>
      </c>
      <c r="C60" s="130"/>
      <c r="D60" s="130"/>
      <c r="E60" s="129"/>
    </row>
    <row r="61" spans="1:5" x14ac:dyDescent="0.25">
      <c r="A61" s="137" t="s">
        <v>40</v>
      </c>
      <c r="B61" s="137"/>
      <c r="C61" s="76"/>
      <c r="D61" s="76"/>
      <c r="E61" s="129"/>
    </row>
    <row r="62" spans="1:5" x14ac:dyDescent="0.25">
      <c r="A62" s="195" t="s">
        <v>121</v>
      </c>
      <c r="B62" s="195"/>
      <c r="C62" s="134">
        <v>8</v>
      </c>
      <c r="D62" s="134">
        <v>8</v>
      </c>
      <c r="E62" s="134">
        <v>8</v>
      </c>
    </row>
    <row r="63" spans="1:5" x14ac:dyDescent="0.25">
      <c r="A63" s="195" t="s">
        <v>122</v>
      </c>
      <c r="B63" s="195"/>
      <c r="C63" s="134">
        <v>150</v>
      </c>
      <c r="D63" s="134">
        <v>150</v>
      </c>
      <c r="E63" s="134">
        <v>150</v>
      </c>
    </row>
    <row r="64" spans="1:5" x14ac:dyDescent="0.25">
      <c r="A64" s="201" t="s">
        <v>41</v>
      </c>
      <c r="B64" s="201"/>
      <c r="C64" s="135">
        <f>'Հավելված N 1'!D52</f>
        <v>3100</v>
      </c>
      <c r="D64" s="135">
        <f>'Հավելված N 1'!E52</f>
        <v>3100</v>
      </c>
      <c r="E64" s="135">
        <f>'Հավելված N 1'!F52</f>
        <v>3100</v>
      </c>
    </row>
  </sheetData>
  <autoFilter ref="A1:A48"/>
  <mergeCells count="44">
    <mergeCell ref="C13:E13"/>
    <mergeCell ref="C24:E24"/>
    <mergeCell ref="C40:E40"/>
    <mergeCell ref="C55:E55"/>
    <mergeCell ref="C22:E22"/>
    <mergeCell ref="C23:E23"/>
    <mergeCell ref="A30:E30"/>
    <mergeCell ref="A31:B31"/>
    <mergeCell ref="B50:E50"/>
    <mergeCell ref="B1:E1"/>
    <mergeCell ref="A4:E4"/>
    <mergeCell ref="A32:E32"/>
    <mergeCell ref="A5:E5"/>
    <mergeCell ref="B2:E2"/>
    <mergeCell ref="B3:E3"/>
    <mergeCell ref="A20:B20"/>
    <mergeCell ref="A7:E7"/>
    <mergeCell ref="C10:E10"/>
    <mergeCell ref="C9:E9"/>
    <mergeCell ref="D8:E8"/>
    <mergeCell ref="A49:E49"/>
    <mergeCell ref="A39:E39"/>
    <mergeCell ref="C21:E21"/>
    <mergeCell ref="A52:E52"/>
    <mergeCell ref="A64:B64"/>
    <mergeCell ref="B51:E51"/>
    <mergeCell ref="A53:E53"/>
    <mergeCell ref="A61:B61"/>
    <mergeCell ref="A63:B63"/>
    <mergeCell ref="D6:E6"/>
    <mergeCell ref="A46:E46"/>
    <mergeCell ref="A62:B62"/>
    <mergeCell ref="C11:E11"/>
    <mergeCell ref="C12:E12"/>
    <mergeCell ref="A19:E19"/>
    <mergeCell ref="A38:E38"/>
    <mergeCell ref="A34:E34"/>
    <mergeCell ref="A37:E37"/>
    <mergeCell ref="A33:E33"/>
    <mergeCell ref="B35:E35"/>
    <mergeCell ref="B36:E36"/>
    <mergeCell ref="A48:B48"/>
    <mergeCell ref="A47:B47"/>
    <mergeCell ref="A54:E54"/>
  </mergeCells>
  <pageMargins left="0.7" right="0.7" top="0.75" bottom="0.75" header="0.3" footer="0.3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Հավելված N 1</vt:lpstr>
      <vt:lpstr>Հավելված N 2</vt:lpstr>
      <vt:lpstr>Հավելված3</vt:lpstr>
      <vt:lpstr>Հավելված N4</vt:lpstr>
      <vt:lpstr>Հավելված3!Print_Area</vt:lpstr>
      <vt:lpstr>Հավելված3!Print_Titles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https://mul2.gov.am/tasks/412648/oneclick/Havelvacner.xlsx?token=4882d76a614ebc334c25384d9db4565a</cp:keywords>
  <cp:lastModifiedBy>Ani Tadevosyan</cp:lastModifiedBy>
  <cp:lastPrinted>2021-02-26T07:19:44Z</cp:lastPrinted>
  <dcterms:created xsi:type="dcterms:W3CDTF">2020-09-30T13:27:08Z</dcterms:created>
  <dcterms:modified xsi:type="dcterms:W3CDTF">2021-03-31T06:48:15Z</dcterms:modified>
</cp:coreProperties>
</file>