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mmaD\Desktop\"/>
    </mc:Choice>
  </mc:AlternateContent>
  <bookViews>
    <workbookView xWindow="0" yWindow="0" windowWidth="28800" windowHeight="1233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58" i="1" l="1"/>
  <c r="I157" i="1"/>
  <c r="H159" i="1"/>
  <c r="G159" i="1"/>
  <c r="H156" i="1"/>
  <c r="G156" i="1"/>
  <c r="I155" i="1"/>
  <c r="I154" i="1"/>
  <c r="I153" i="1"/>
  <c r="I152" i="1"/>
  <c r="I151" i="1"/>
  <c r="I150" i="1"/>
  <c r="I149" i="1"/>
  <c r="I148" i="1"/>
  <c r="H147" i="1"/>
  <c r="G147" i="1"/>
  <c r="I146" i="1"/>
  <c r="I145" i="1"/>
  <c r="H143" i="1"/>
  <c r="H144" i="1" s="1"/>
  <c r="G143" i="1"/>
  <c r="G144" i="1" s="1"/>
  <c r="H142" i="1"/>
  <c r="G142" i="1"/>
  <c r="I141" i="1"/>
  <c r="I140" i="1"/>
  <c r="I139" i="1"/>
  <c r="I138" i="1"/>
  <c r="H137" i="1"/>
  <c r="G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G93" i="1"/>
  <c r="H91" i="1"/>
  <c r="H93" i="1" s="1"/>
  <c r="I90" i="1"/>
  <c r="I89" i="1"/>
  <c r="I88" i="1"/>
  <c r="H87" i="1"/>
  <c r="G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H70" i="1"/>
  <c r="G70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H160" i="1" l="1"/>
  <c r="I93" i="1"/>
  <c r="I142" i="1"/>
  <c r="I87" i="1"/>
  <c r="I70" i="1"/>
  <c r="I137" i="1"/>
  <c r="I147" i="1"/>
  <c r="I156" i="1"/>
  <c r="G160" i="1"/>
  <c r="I143" i="1"/>
  <c r="I144" i="1" s="1"/>
  <c r="I159" i="1" l="1"/>
  <c r="I160" i="1" s="1"/>
</calcChain>
</file>

<file path=xl/sharedStrings.xml><?xml version="1.0" encoding="utf-8"?>
<sst xmlns="http://schemas.openxmlformats.org/spreadsheetml/2006/main" count="451" uniqueCount="296">
  <si>
    <t>N</t>
  </si>
  <si>
    <t>մարզ</t>
  </si>
  <si>
    <t>Համայնք</t>
  </si>
  <si>
    <t>Ծրագրի անվանումը</t>
  </si>
  <si>
    <t xml:space="preserve"> ՀՀ կառավարության որոշման համարը </t>
  </si>
  <si>
    <t>ՀՀ կառավարության որոշմամբ /որոշումներով/  հատկացված գումարի չափը</t>
  </si>
  <si>
    <t>ՀՀ պետական բյուջեի համաֆինան-սավորման մնացորդային չափը, դրամ</t>
  </si>
  <si>
    <t>Արարատ</t>
  </si>
  <si>
    <t>Վարդաշեն</t>
  </si>
  <si>
    <r>
      <t>Վարդաշեն համայնքի  </t>
    </r>
    <r>
      <rPr>
        <sz val="10"/>
        <color rgb="FF000000"/>
        <rFont val="GHEA Grapalat"/>
        <family val="3"/>
      </rPr>
      <t>Ոռոգման ցանցի կառուցում</t>
    </r>
    <r>
      <rPr>
        <sz val="10"/>
        <color theme="1"/>
        <rFont val="GHEA Grapalat"/>
        <family val="3"/>
      </rPr>
      <t></t>
    </r>
  </si>
  <si>
    <t>24.12.2020 թիվ 2183-Ն</t>
  </si>
  <si>
    <t>Նորամարգ</t>
  </si>
  <si>
    <r>
      <t>Նորամարգ համայնքի  </t>
    </r>
    <r>
      <rPr>
        <sz val="10"/>
        <color rgb="FF000000"/>
        <rFont val="GHEA Grapalat"/>
        <family val="3"/>
      </rPr>
      <t>Ազատության և հարակից փողոցների ջրագծի կառուցում</t>
    </r>
    <r>
      <rPr>
        <sz val="10"/>
        <color theme="1"/>
        <rFont val="GHEA Grapalat"/>
        <family val="3"/>
      </rPr>
      <t></t>
    </r>
  </si>
  <si>
    <t>06.11․2020 թիվ 1788-Ն</t>
  </si>
  <si>
    <t xml:space="preserve">Շահումյան </t>
  </si>
  <si>
    <r>
      <t>Շահումյան համայնքի  </t>
    </r>
    <r>
      <rPr>
        <sz val="10"/>
        <color rgb="FF000000"/>
        <rFont val="GHEA Grapalat"/>
        <family val="3"/>
      </rPr>
      <t>Գերեզմանատուն տանող  ճանապարհի ասֆալտապատման աշխատանքներ</t>
    </r>
    <r>
      <rPr>
        <sz val="10"/>
        <color theme="1"/>
        <rFont val="GHEA Grapalat"/>
        <family val="3"/>
      </rPr>
      <t></t>
    </r>
  </si>
  <si>
    <t>06․10.2020 թիվ 1646-Ն</t>
  </si>
  <si>
    <r>
      <t>Շահումյան համայնքի  փ</t>
    </r>
    <r>
      <rPr>
        <sz val="10"/>
        <color rgb="FF000000"/>
        <rFont val="GHEA Grapalat"/>
        <family val="3"/>
      </rPr>
      <t>ողոցների լուսավորության իրականացման աշխատանքներ</t>
    </r>
  </si>
  <si>
    <t>Մասիս</t>
  </si>
  <si>
    <t>Մասիս գյուղական համայնքի մշակույթի տան հարակից տարածքի բարեկարգում</t>
  </si>
  <si>
    <t>03.12.2020 թիվ 1981-Ն</t>
  </si>
  <si>
    <t>Նոր Ուղի</t>
  </si>
  <si>
    <r>
      <t>Նոր ուղի համայնքի  հ</t>
    </r>
    <r>
      <rPr>
        <sz val="10"/>
        <color rgb="FF000000"/>
        <rFont val="GHEA Grapalat"/>
        <family val="3"/>
      </rPr>
      <t>անդիսությունների սրահի կառուցման շարունակական աշխատանքեր</t>
    </r>
  </si>
  <si>
    <t>Արաքսավան</t>
  </si>
  <si>
    <r>
      <t>Արաքսավան համայնքի  </t>
    </r>
    <r>
      <rPr>
        <sz val="10"/>
        <color rgb="FF000000"/>
        <rFont val="GHEA Grapalat"/>
        <family val="3"/>
      </rPr>
      <t>Համայնքապետարանին հարող փողոցի  և Պ. Սևակի փողոցի  շուրջ 0,3կմ հատավածի ասֆալտապատման աշխատանքներ</t>
    </r>
    <r>
      <rPr>
        <sz val="10"/>
        <color theme="1"/>
        <rFont val="GHEA Grapalat"/>
        <family val="3"/>
      </rPr>
      <t></t>
    </r>
  </si>
  <si>
    <t>17.12.2020 թիվ 2112-Ն</t>
  </si>
  <si>
    <t>Քաղցրաշեն</t>
  </si>
  <si>
    <r>
      <t>Քաղցրաշեն համայնքի  </t>
    </r>
    <r>
      <rPr>
        <sz val="10"/>
        <color rgb="FF000000"/>
        <rFont val="GHEA Grapalat"/>
        <family val="3"/>
      </rPr>
      <t>Ստեփան Շահումյան փողոցի ասֆալտապատման աշխատանքներ</t>
    </r>
    <r>
      <rPr>
        <sz val="10"/>
        <color theme="1"/>
        <rFont val="GHEA Grapalat"/>
        <family val="3"/>
      </rPr>
      <t></t>
    </r>
  </si>
  <si>
    <t>Մխչյան</t>
  </si>
  <si>
    <r>
      <t>Մխչյան համայնքի  </t>
    </r>
    <r>
      <rPr>
        <sz val="10"/>
        <color rgb="FF000000"/>
        <rFont val="GHEA Grapalat"/>
        <family val="3"/>
      </rPr>
      <t>Ստեփանյան, Սայաթ-Նովա, Ալավերդյան, Օղբինցինների, Սունդուկյան և Շահումյան փողոցների ասֆալտապատում</t>
    </r>
    <r>
      <rPr>
        <sz val="10"/>
        <color theme="1"/>
        <rFont val="GHEA Grapalat"/>
        <family val="3"/>
      </rPr>
      <t></t>
    </r>
  </si>
  <si>
    <r>
      <t>Մխչյան համայնքի  </t>
    </r>
    <r>
      <rPr>
        <sz val="10"/>
        <color rgb="FF000000"/>
        <rFont val="GHEA Grapalat"/>
        <family val="3"/>
      </rPr>
      <t>Համայնքի մշակույթի տան կոնստրուկցիաների ուժեղացման աշխատանքերի</t>
    </r>
    <r>
      <rPr>
        <sz val="10"/>
        <color theme="1"/>
        <rFont val="GHEA Grapalat"/>
        <family val="3"/>
      </rPr>
      <t xml:space="preserve"> </t>
    </r>
  </si>
  <si>
    <t>Նոր Կյանք</t>
  </si>
  <si>
    <t xml:space="preserve">Նոր Կյանք համայնքի  Ոռոգման ցանցի կառուցում </t>
  </si>
  <si>
    <t>Գետազատ</t>
  </si>
  <si>
    <t xml:space="preserve">Գետազատ համայնքում կիսախողովակներով ոռոգման համակարգի կառուցում </t>
  </si>
  <si>
    <t>Այգեզարդ</t>
  </si>
  <si>
    <t>Այգեզարդ համայնքի զբոսայգու բարեկարգման աշխատանքներ</t>
  </si>
  <si>
    <t>17.12.2020թ. թիվ 2110-Ն</t>
  </si>
  <si>
    <t xml:space="preserve">ք․ Արարատ </t>
  </si>
  <si>
    <t xml:space="preserve">Արարատ քաղաքային համայնքի ՈԿՖ բանավանի  թիվ 21 շենքից մինչև 10-րդ շենքի փողոցների, Գրիբոյեդով և Սալակիթներ փողոցների ասֆալտապատում </t>
  </si>
  <si>
    <t>Նիզամի</t>
  </si>
  <si>
    <t>Նիզամի համայնքի Սայաթ Նովա փողոցի  ասֆալտապատում</t>
  </si>
  <si>
    <t>06.11.2020 թիվ 1787-Ն</t>
  </si>
  <si>
    <t>Արմաշ</t>
  </si>
  <si>
    <r>
      <t>Արմաշ համայնքի  </t>
    </r>
    <r>
      <rPr>
        <sz val="10"/>
        <color rgb="FF000000"/>
        <rFont val="GHEA Grapalat"/>
        <family val="3"/>
      </rPr>
      <t>Ներհամայնքային՝ Մ. Նիկողոսյան, Արցախ և Վազգեն Սարգսյան փողոցների ասֆատապատում</t>
    </r>
    <r>
      <rPr>
        <sz val="10"/>
        <color theme="1"/>
        <rFont val="GHEA Grapalat"/>
        <family val="3"/>
      </rPr>
      <t xml:space="preserve"> </t>
    </r>
  </si>
  <si>
    <t>Վերին Արտաշատ</t>
  </si>
  <si>
    <r>
      <t>Վերին Արտաշատ համայնքի </t>
    </r>
    <r>
      <rPr>
        <sz val="10"/>
        <color rgb="FF000000"/>
        <rFont val="GHEA Grapalat"/>
        <family val="3"/>
      </rPr>
      <t xml:space="preserve">Իսահակյան և մասնակի` Սունդուկյան, Թամանյան փողոցների </t>
    </r>
    <r>
      <rPr>
        <sz val="10"/>
        <color theme="1"/>
        <rFont val="GHEA Grapalat"/>
        <family val="3"/>
      </rPr>
      <t>ասֆալտապատման աշխատանքներ</t>
    </r>
  </si>
  <si>
    <t>Գետափնյա</t>
  </si>
  <si>
    <t>Գետափնյա համայնքի կենտրոնական ճանապարհի մայթի կառուցում /3-րդ փողոցի մայթի կառուցում/</t>
  </si>
  <si>
    <t>03.12.2020 թիվ 1956-Ն</t>
  </si>
  <si>
    <t>Երասխ</t>
  </si>
  <si>
    <t>Երասխ համայնքի Րաֆֆու փողոցի ասֆալտապատման և ջրահեռացման աշխատանքներ</t>
  </si>
  <si>
    <t>Երասխ համայնքի Մայիսյան փողոցի ասֆալտապատում</t>
  </si>
  <si>
    <t>Վանաշեն</t>
  </si>
  <si>
    <r>
      <t>Վանաշեն համայնքի  </t>
    </r>
    <r>
      <rPr>
        <sz val="10"/>
        <color rgb="FF000000"/>
        <rFont val="GHEA Grapalat"/>
        <family val="3"/>
      </rPr>
      <t>Մ. Մաշտոցի փողոցի  ասֆալտապատում</t>
    </r>
    <r>
      <rPr>
        <sz val="10"/>
        <color theme="1"/>
        <rFont val="GHEA Grapalat"/>
        <family val="3"/>
      </rPr>
      <t> /դպրոց տանող հատված</t>
    </r>
  </si>
  <si>
    <t>Դիտակ</t>
  </si>
  <si>
    <r>
      <t>Դիտակ համայնքի  </t>
    </r>
    <r>
      <rPr>
        <sz val="10"/>
        <color rgb="FF000000"/>
        <rFont val="GHEA Grapalat"/>
        <family val="3"/>
      </rPr>
      <t>Նվեր Սարգսյան փողոցի ասֆալտապատում</t>
    </r>
    <r>
      <rPr>
        <sz val="10"/>
        <color theme="1"/>
        <rFont val="GHEA Grapalat"/>
        <family val="3"/>
      </rPr>
      <t></t>
    </r>
  </si>
  <si>
    <t>Եղեգնավան</t>
  </si>
  <si>
    <t>Եղեգնավան համայնքի Ֆիդայու, Մ. Մաշտոց, Գ. Նժդեհ, Ազատություն,  Ա.Շիրվանզադե, Պ. Սևակ, Անկախություն փողոցների ասֆալտապատում և Ա. Խանջյան փողոցի /մասնակի/ ասֆալտապատման աշխատանքներ</t>
  </si>
  <si>
    <t>Դալար</t>
  </si>
  <si>
    <r>
      <t>Դալար համայնքի  </t>
    </r>
    <r>
      <rPr>
        <sz val="10"/>
        <color rgb="FF000000"/>
        <rFont val="GHEA Grapalat"/>
        <family val="3"/>
      </rPr>
      <t>Պ. Սևակ փողոցի մասնակի ասֆալտապատում</t>
    </r>
    <r>
      <rPr>
        <sz val="10"/>
        <color theme="1"/>
        <rFont val="GHEA Grapalat"/>
        <family val="3"/>
      </rPr>
      <t></t>
    </r>
  </si>
  <si>
    <t>Մրգավետ</t>
  </si>
  <si>
    <t>Մրգավետ համայնքի  հուշարձանի տարածքի այգու բարեկարգում</t>
  </si>
  <si>
    <t>Արգավանդ</t>
  </si>
  <si>
    <r>
      <t>Արգավանդ համայնքում</t>
    </r>
    <r>
      <rPr>
        <sz val="10"/>
        <color rgb="FF000000"/>
        <rFont val="GHEA Grapalat"/>
        <family val="3"/>
      </rPr>
      <t xml:space="preserve"> ոռոգման ցանցի կառուցում /Կենտրոնական 3-րդ փողոց/»</t>
    </r>
  </si>
  <si>
    <t>Դալար համայնքի  Արտաքին ոռոգման ցանցի կառուցում</t>
  </si>
  <si>
    <t>Վեդի</t>
  </si>
  <si>
    <t>Վեդի քաղաքային  համայնքի  Թումանյան 3, 3/1, 3/2, 3/3, Պուշկին 1 , Կասյան 26/9,26/10,26/11,26/12,26/13 բազմաբնակարան շենքերի բակերի  բարեկարգում</t>
  </si>
  <si>
    <t>Այնթապ</t>
  </si>
  <si>
    <t>Այնթապ համայնքի ներհամայնքային փողոցների ասֆալտապատում (12 փողոցների հիմնանորոգման և 27 գրունտային փողոցների գրունտային աշխատանքներ)</t>
  </si>
  <si>
    <r>
      <t>Այնթապ համայնքի  </t>
    </r>
    <r>
      <rPr>
        <sz val="10"/>
        <color rgb="FF000000"/>
        <rFont val="GHEA Grapalat"/>
        <family val="3"/>
      </rPr>
      <t>Արցախյան պատերազմում զոհված ազատամարտիկների հուշարձանի տարածքի բարեկարգման աշխատանքներ</t>
    </r>
    <r>
      <rPr>
        <sz val="10"/>
        <color theme="1"/>
        <rFont val="GHEA Grapalat"/>
        <family val="3"/>
      </rPr>
      <t></t>
    </r>
  </si>
  <si>
    <t>17.12.2020 թիվ 2112-ն</t>
  </si>
  <si>
    <t>Գոռավան</t>
  </si>
  <si>
    <r>
      <t>Գոռավան համայնքի  </t>
    </r>
    <r>
      <rPr>
        <sz val="10"/>
        <color rgb="FF000000"/>
        <rFont val="GHEA Grapalat"/>
        <family val="3"/>
      </rPr>
      <t>Արարատյան 1-ին նրբանցքի ասֆալտապատում</t>
    </r>
    <r>
      <rPr>
        <sz val="10"/>
        <color theme="1"/>
        <rFont val="GHEA Grapalat"/>
        <family val="3"/>
      </rPr>
      <t xml:space="preserve"> </t>
    </r>
  </si>
  <si>
    <t>Գեղանիստ</t>
  </si>
  <si>
    <r>
      <t xml:space="preserve">Գեղանիստ համայնքի  </t>
    </r>
    <r>
      <rPr>
        <sz val="10"/>
        <color rgb="FF000000"/>
        <rFont val="GHEA Grapalat"/>
        <family val="3"/>
      </rPr>
      <t>13-րդ փողոցի ասֆատապատման աշխատանքներ</t>
    </r>
  </si>
  <si>
    <t>Արտաշատ</t>
  </si>
  <si>
    <t xml:space="preserve">Արտաշատ քաղաքային համայնքի  Իսակով, Աթարբեկյան, Աբովյան փողոցների որոշակի հատվածների, Մարքսի փողոցից դեպի Թիվ 5 մանկապարտեզ ՀՈԱԿ տանող ճանապարհի, Մարքսի փողոցից դեպի Արազի փողոց թիվ 45 բազմաբնակարան բնակելի շենք տանող ճանապարհի, Խարազյան փողոց թիվ 26, Օգոստոսի 23 փողոցի թիվ 105, Արարատյան փողոցի թիվ 3/1, Օգոստոսի 23 փողոց թիվ 41, Մխչյան փողոցի թիվ 119 բազմաբնակարան բնակելի  շենքերի բակերի բարեկարգում և ասֆալտապատում 2,233կմ </t>
  </si>
  <si>
    <t>ք․ Վեդի</t>
  </si>
  <si>
    <t>Վեդի քաղաքային  համայնքի «Կասյան 26/9 և Գայի 5 բազմաբնակարան շենքերի տանիքների նորոգում»</t>
  </si>
  <si>
    <t>Ոսկետափ</t>
  </si>
  <si>
    <t>Ոսկետափ համայնքի  Ներհամայնքային՝ Մոնթեի, Նարեկացի, Նոյի, Խրիմյան Հայրիկի, Մուսալեռ, Բաղրամյան փողոցների ասֆալտապատում</t>
  </si>
  <si>
    <t>Այգեպատ</t>
  </si>
  <si>
    <t>Այգեպատ համայնքի  Միջնակարգ դպրոց տանող ճանապարհի 395 մետր հատվածի ասֆալտապատում</t>
  </si>
  <si>
    <t>17.12.2020թ. N 2110-Ն</t>
  </si>
  <si>
    <t>Նոր Խարբերդ</t>
  </si>
  <si>
    <t xml:space="preserve">Նոր Խարբերդ համայնքի 5-րդ փողոցի և 10-րդ փողոցի միջանկյալ 2 փողոցների ասֆալտապատում </t>
  </si>
  <si>
    <t xml:space="preserve">Գեղանիստ համայնքում ոռոգման ներտնտեսային ցանցի բարելավման աշխատանքներ </t>
  </si>
  <si>
    <t>Նոր Խարբերդ համայնքի  արևային կայանի կառուցում</t>
  </si>
  <si>
    <t xml:space="preserve">Ոստան  </t>
  </si>
  <si>
    <r>
      <t>Ոստան համայնքի ա</t>
    </r>
    <r>
      <rPr>
        <sz val="10"/>
        <color rgb="FF000000"/>
        <rFont val="GHEA Grapalat"/>
        <family val="3"/>
      </rPr>
      <t>րտաքին լուսավորության ցանցի վերակառուցում</t>
    </r>
  </si>
  <si>
    <t xml:space="preserve">Արարատ համայնքի Գորգիսյան, Ս․ Շահումյան, Դեմիրճյան, Մարզպետունի, Շ․ Գրիգորյան, Վ․ Սարգսյան, Մյասնիկյան, Գրիբոյեդով /1-ին և 2-րդ հատվածներ/, Օրբելի եղբայրներ, Նարեկացի, Տերյան , Րաֆֆի, Կ․ Փանոսյան, Չարենց, Մ․ Մելքոնյան, Վ․ Սարգսյան
փակուղի, Սահմանապահներ փողոցների  չգազաֆիկացված հատվածների գազաֆիկացում </t>
  </si>
  <si>
    <t xml:space="preserve">Բերքանուշ  </t>
  </si>
  <si>
    <t xml:space="preserve">Բերքանուշ համայնքի ոռոգման ցանցի կառուցում </t>
  </si>
  <si>
    <t>Մխչյան համայնքի Փողոցների արտաքին էլեկտրական լուսավորության ցանցի արդիականացման և նոր էլեկտրական լուսավորության ցանցի կառուցման աշխատանքներ</t>
  </si>
  <si>
    <t xml:space="preserve">Արևշատ </t>
  </si>
  <si>
    <t xml:space="preserve">Արևշատ համայնքի Մուրացան, Շահումյան և Բաղրամյան փողոցների լուսավորության ցանցի կառուցում </t>
  </si>
  <si>
    <t xml:space="preserve">Հայանիստ  </t>
  </si>
  <si>
    <t>Հայանիստ համայնքի  արտաքին լուսավորության ցանցի վերակառուցման աշխատանքներ</t>
  </si>
  <si>
    <t>Արևաբույր</t>
  </si>
  <si>
    <t xml:space="preserve">Արևաբույր համայնքի 5 փողոցների գազաֆիկացում (Խ. Աբովյան, Պ. Սևակ, Մասիս, Օրբելի, Իսակով Կ. Դեմիրճյան փողոցներ) </t>
  </si>
  <si>
    <t>17.12.2020թ.թիվ 2110-Ն</t>
  </si>
  <si>
    <t xml:space="preserve">Դարբնիկ </t>
  </si>
  <si>
    <t>Դարբնիկ համայնքի փողոցների գազաֆիկացում (Կամո Բալայան, Գլխավոր և 3-րդ, 4-րդ, 5-րդ և 6-րդ փողոցներ)</t>
  </si>
  <si>
    <t xml:space="preserve">Այնթապ համայնքի փողոցների գազաֆիկացման աշխատանքներ (13փ. 1 նրբ.,
17փ. 1-ին , 5-րդ և 6-րդ նրբ.) </t>
  </si>
  <si>
    <t xml:space="preserve">Մարմարաշեն </t>
  </si>
  <si>
    <t xml:space="preserve">Մարմարաշեն համայնքի փողոցների լուսավորության աշխատանքներ / Մասիսի խճուղու վերակառուցման և 8-րդ, 27-րդ, 28-րդ,29, 30, 31 և 32-րդ փողոցների և
Մարմար թաղ. կառուցման աշխատանքներ/ 
</t>
  </si>
  <si>
    <t>Աբովյան</t>
  </si>
  <si>
    <t>ԱԱբովյան համայնքի երկրորդական փողոցների արտաքին լուսավորության ցանցի կառուցում (աղբյուր Սերոբ﹐Աբովյան﹐Անդրանիկ﹐Բաղրամյան﹐ԲարեկամությունԳ Չաուշ﹐ Խանջյան﹐ Հաղթանակ﹐Մայիսմեկյան﹐Թեհլերյան փող 1 և 2
նրբանցքներ﹐Վանի﹐ Չարենց﹐Բաղրամյան)</t>
  </si>
  <si>
    <t xml:space="preserve">Արմաշ համայնքի լուսավորության համակարգի կառուցում(Ձկնաբուծական, Անտոնյան,
Սարալանջ, Ձնաբերդի, Ակադեմիկոս Հայրիյան, Զորավար Անդրանիկ, Պարույր Սևակ,
Գործարանային և Երևանյան խճուղի փողոցներ) 
</t>
  </si>
  <si>
    <t>Գինեվետ</t>
  </si>
  <si>
    <t xml:space="preserve">Գինեվետ համայնքի 2-րդ փողոցի 2-րդ բնակելի շենքի տանիքի վերակառուցում </t>
  </si>
  <si>
    <t xml:space="preserve">Այգեզարդ </t>
  </si>
  <si>
    <t>Այգեզարդ համայնքի վերականգնվող էներգետիկա, այդ թվում արևային ֆոտովոլտային կայանների տեղադրում</t>
  </si>
  <si>
    <t xml:space="preserve">ք․Արարատ </t>
  </si>
  <si>
    <t>Արարատ քաղաքային համայնքի Շահումյան 35 և  55,   Աբովյան 11  շենքերի տանիքների կապիտալ վերանորոգում</t>
  </si>
  <si>
    <t>Այնթապ համայնքի փողոցների լուսավորության  աշխատանքերի /Ժանյակ թաղամասի 1,2,11-րդ փողոցի, 11 փողոցի 1,2և 3 նրբանցքի, 1,2,3,4,5,6,8,9 և 13-րդ
փողոցներ/</t>
  </si>
  <si>
    <t>Վեդի քաղաքային  համայնքի  Կասյան 26/1 բազմաբնակարան բնակելի շենքի ջերմամեկուսացման էներգաարդյունավետության բարձրացման միջոցառումների իրականացում</t>
  </si>
  <si>
    <t>Գինեվետ համայնքի զբոսայգու վերակառուցում</t>
  </si>
  <si>
    <t>17.12.2020 թիվ 2110-ն</t>
  </si>
  <si>
    <t>Տափերական</t>
  </si>
  <si>
    <r>
      <t xml:space="preserve">Տափերական համայնքի </t>
    </r>
    <r>
      <rPr>
        <sz val="10"/>
        <color rgb="FF000000"/>
        <rFont val="GHEA Grapalat"/>
        <family val="3"/>
      </rPr>
      <t>Թումանյան, Հրաչյա Ներսիսյան, Շ. Ազնավուր, Մ. Մելքոնյան, Պ. Սևակ, Սպանդարյան, Թ. Կրեպյան փողոցների գազաֆիկացում</t>
    </r>
  </si>
  <si>
    <t>Ընդամենը Արարատ</t>
  </si>
  <si>
    <t>Արմավիր</t>
  </si>
  <si>
    <t>գ.Արմավիր</t>
  </si>
  <si>
    <t>Արմավիր գյուղական համայնքի կենտրոնի բարեկարգում</t>
  </si>
  <si>
    <t>Տանձուտ</t>
  </si>
  <si>
    <t xml:space="preserve">Տանձուտ համայնքի ջրամատակարարման ցանցի կառուցում </t>
  </si>
  <si>
    <t xml:space="preserve">17.12.2020թ. թիվ 2110-Ն </t>
  </si>
  <si>
    <t>Ծաղկունք</t>
  </si>
  <si>
    <t>Ծաղկունք համայնքի մշակույթի տան վերանորոգում</t>
  </si>
  <si>
    <t xml:space="preserve">Արաքս /էջմ․/ </t>
  </si>
  <si>
    <t>Արաքս (էջմ.) համայնքի մանկապարտեզի շենքի վերանորոգում</t>
  </si>
  <si>
    <t>Աղավնատուն</t>
  </si>
  <si>
    <t>Աղավնատուն համայնքի Նշան Մաթևոսյան պողոտայի ասֆալտապատում</t>
  </si>
  <si>
    <t xml:space="preserve">Գեղակերտ </t>
  </si>
  <si>
    <t>Գեղակերտ համայնքի խմելու ջրամատակարարման  ցանցի հիմնանորոգում</t>
  </si>
  <si>
    <t xml:space="preserve">Առատաշեն   </t>
  </si>
  <si>
    <t>Առատաշեն համայնքի մանկապարտեզի 2-րդ մասնաշենքի վերանորոգում</t>
  </si>
  <si>
    <t>Ջրարբի</t>
  </si>
  <si>
    <t>Ջրարբի համայնքիԷջմիածին-Մարգարա-Ջրարբի-Ջրառատ միջհամայնքային ճանապարհի կապիտալ վերանորոգում</t>
  </si>
  <si>
    <t>Ջանֆիդա</t>
  </si>
  <si>
    <t>Ջանֆիդա համայնքի մանկապարտեզի վերակառուցում</t>
  </si>
  <si>
    <t>Ոսկեհատ</t>
  </si>
  <si>
    <t>Ոսկեհատ համայնքի հանդիսությունների սրահի ներքին հարդարում</t>
  </si>
  <si>
    <t>Այգեշատ /Արմ./</t>
  </si>
  <si>
    <t>Այգեշատ (Արմ.) համայնքի մշակույթի տան հարակից տարածքի բարեկարգում</t>
  </si>
  <si>
    <t>ք. Մեծամոր</t>
  </si>
  <si>
    <t xml:space="preserve">Մեծամոր քաղաքային համայնքի մի շարք փողոցների ասֆալտապատում </t>
  </si>
  <si>
    <t>ք.Արմավիր</t>
  </si>
  <si>
    <t>Արմավիր քաղաքի Աբովյան 139 բնակեի շենքից Բաղրամյան 25 բնակելի շենքերի միջև գտնվող միջբակային ճանապարհի և բակային տարածքների ասֆալտապատման աշխատանքներ, Չարենցի փողոցի Երևանյան-Շահումյան հատվածի և Շահումյան փողոցի Չարենց-Ջիվանի հատվածի հիմնանորոգում</t>
  </si>
  <si>
    <t>Ծիածան</t>
  </si>
  <si>
    <t>Ծիածան համայնքի 1-ին փողոցի հիմնանորոգում</t>
  </si>
  <si>
    <t>Մրգաստան</t>
  </si>
  <si>
    <t>Մրգաստան համայնքի Էջմիածին-Աշտարակ մայրուղուց դեպի Մրգաստան տանող ճանապարհի բարեկարգում և  ասֆալտապատում</t>
  </si>
  <si>
    <t>Ընդամենը Արմավիր</t>
  </si>
  <si>
    <t>Արագածոտն</t>
  </si>
  <si>
    <t>Օշական</t>
  </si>
  <si>
    <t>Դպրոցական փող 24 հասցեում գտնվող մանկապարտեզի շենքի մասնակի հիմնանորոգում և տանիքի կառուցում</t>
  </si>
  <si>
    <t xml:space="preserve">27.08.2020թ թիվ  1425-Ն </t>
  </si>
  <si>
    <t>Թաթուլ</t>
  </si>
  <si>
    <t>Թաթուլ համայանքի ոռոգման ներքին ցանցի վերանորոգում</t>
  </si>
  <si>
    <t>Կարբի</t>
  </si>
  <si>
    <t>Կարբի համայնքի ներհամայնքային փողոցների ասֆալտբետոնե ծածկույթի իրականացում և կապիտալ վերանորոգում</t>
  </si>
  <si>
    <t>Պարտիզակ</t>
  </si>
  <si>
    <t>Պարտիզակ համայնքի արտաքին լուսավորության ցանցի կառուցում</t>
  </si>
  <si>
    <t>17.12.2020 թիվ 2112-Ն 24.12.2020 թիվ 2183-Ն</t>
  </si>
  <si>
    <t>Ն․Սասնաշեն</t>
  </si>
  <si>
    <t>Ն․Սասնաշեն համայնքի խմելաջրի ջրագծի մասնակի վերանորոգում</t>
  </si>
  <si>
    <t>Ընդամենը Արագածոտն</t>
  </si>
  <si>
    <t>Գեղարքունիք</t>
  </si>
  <si>
    <t>Ծակքար</t>
  </si>
  <si>
    <t>համայնքի  «Մատուռներ առվի»ոռոգման ջրագծի կառուցում</t>
  </si>
  <si>
    <t xml:space="preserve">                                      16.07.2020թ թիվ 1198-Ն     </t>
  </si>
  <si>
    <t>համայնքի մշակույթի տան հիմքերի ամրացում</t>
  </si>
  <si>
    <t>Ճամբարակ</t>
  </si>
  <si>
    <t>համայնքի ներհամայնքային Նադարյան փողոցի 1350քմ ընդհնաուր մակերեսով հատվածի ասֆալտապատում և բարեկարգում</t>
  </si>
  <si>
    <t>Լճաշեն</t>
  </si>
  <si>
    <t>Լճաշեն  համայնքում պուրակներ կառուցում</t>
  </si>
  <si>
    <t xml:space="preserve">     16.07.2020թ թիվ 1198-Ն     </t>
  </si>
  <si>
    <t>Վարդենիկ</t>
  </si>
  <si>
    <t>համայնքի ներհամայնքային ճանապարհների ասֆալտապատում</t>
  </si>
  <si>
    <t>Զոլաքար</t>
  </si>
  <si>
    <t>համայնքի մանկապարտեզի շենքի կառուցում</t>
  </si>
  <si>
    <t>Ծովասար</t>
  </si>
  <si>
    <t>համայնքի մանկապարտեզի կառուցում</t>
  </si>
  <si>
    <t>համայնքի Կալավան, Այգուտ, Դպրաբակ և ներքին Ճամբարակ բնակավայրերում խաղահրապարակների կառուցում</t>
  </si>
  <si>
    <t>Մեծ Մասրիկ</t>
  </si>
  <si>
    <t>համայնքի մշակույթի տան կառւցում /2-րդ փուլ/</t>
  </si>
  <si>
    <t xml:space="preserve">    27.08.2020թ թիվ 1425-Ն     </t>
  </si>
  <si>
    <t>Արծվանիստ</t>
  </si>
  <si>
    <t>համայնքի նոր աղբյուրակապի և սնման ջրատարի կառուցում</t>
  </si>
  <si>
    <t xml:space="preserve">  24.09.2020թ թիվ 1578-Ն </t>
  </si>
  <si>
    <t>համայնքի մանկապարտեզի  տանիքի հիմնանորոգում</t>
  </si>
  <si>
    <t>Սևան</t>
  </si>
  <si>
    <t>համայնքի Նաիրյան փողոցի, Զ. Անդրանիկի հրապարակի և Նալբանդյան փողոցի ասֆալտաբետոնե ծածկույթի հիմնանորոգման աշխատանքներ</t>
  </si>
  <si>
    <t xml:space="preserve">Ծովինար </t>
  </si>
  <si>
    <t>համայնքի ներհամայնքային փողոցների լուսավորության համակարգիր կառուցում</t>
  </si>
  <si>
    <t>համայնքի  առուների կառուցման աշխատանքներ</t>
  </si>
  <si>
    <t xml:space="preserve">Վարդաձոր </t>
  </si>
  <si>
    <t>համայնքի ջրահեռացման համակարգի կառուցման աշխատանքներ</t>
  </si>
  <si>
    <t>Երանոս</t>
  </si>
  <si>
    <t>համայնքի ջրամատակարարման համակարգի վերակառուցում</t>
  </si>
  <si>
    <t>Զովաբեր</t>
  </si>
  <si>
    <t>համայնքի խմելու ջրի խողովակաշարի կապիտալ վերանորոգում</t>
  </si>
  <si>
    <t>Վարդենիս</t>
  </si>
  <si>
    <t>համայնքի Այրք բնակավայրի խմելու արտաքին ջրագծի կառուցում</t>
  </si>
  <si>
    <t>Նորակերտ</t>
  </si>
  <si>
    <t>Նոևակերտ համայնքի մանկապարտեզի տանիքի վերանորոգում</t>
  </si>
  <si>
    <t>համայնքի խմելու ջրի արտաքին և ներքին ցանցի վերակառուցման աշխատանքներ</t>
  </si>
  <si>
    <t>Շողակաթ</t>
  </si>
  <si>
    <t>Համայնքի Ջիլ, Արտանիշ, Ծափաթաղ, Դրախտիկ, Աղբերք, Շողակաթ բնակավայրերի փողոցների լուսավորության ցանցի կառւցման աշխատանքներ</t>
  </si>
  <si>
    <t>համայնքի թիվ 4 փողոցի ջրագծի վերանորոգման աշխատանքներ</t>
  </si>
  <si>
    <t>համայնքում գոյություն ունեցող 2 խորքային հորերի մաքրում և վերագործարկում / թիվ 1 և թիվ 2 խորքային հորեր/</t>
  </si>
  <si>
    <t>համայնքի բնական կամուրջ-հուշարաձանը տանող ճանապարհի կառուցում և լուսավորում</t>
  </si>
  <si>
    <t>Լճավան</t>
  </si>
  <si>
    <t>Լճավան համայնքի մանկապարտեզի 2-րդ հարկի վերանորոգման աշխատանքներ</t>
  </si>
  <si>
    <t>Խաչաղբյուր</t>
  </si>
  <si>
    <t>համայնքի ոռոգման ցանցի վերանորոգում և կառացում</t>
  </si>
  <si>
    <t>Գավառ</t>
  </si>
  <si>
    <t>քաղաքի մշակույթի տան շենքի մի հատվածի հիմնանորոգում</t>
  </si>
  <si>
    <t xml:space="preserve">17.12.2020թ. թիվ 2112-Ն </t>
  </si>
  <si>
    <t>Սուրբ Աստվածածին եկեղեցու հարակից և Արծրունի եղբայրների արձանի հարակից այգիների հիմնանորոգում և Հացառատ ու Արծվաքար թաղամասերում խաղարանների կառուցում</t>
  </si>
  <si>
    <t>Գանձակ</t>
  </si>
  <si>
    <t>համայնքի կենտրոնական հրապարակի բարեկարգում</t>
  </si>
  <si>
    <t>Նորատուս</t>
  </si>
  <si>
    <t>համայնքի համայնքապետարանի վարչական շենքի կառուցում</t>
  </si>
  <si>
    <t xml:space="preserve">Ծակքար </t>
  </si>
  <si>
    <t>համայնքի 3-րդ և 10-րդ փողոցների լուսավորության ցանցի կառուցում</t>
  </si>
  <si>
    <t>համայնքի ներհամայնքային փողոցների ասֆալտապատում / 1/3թ.19փ,2/3թ.4փ., 3/3թ. 6փ,4/1թ. 5փ.5/1թ. 7փ., 6/2թ.2փ., 7/3թ. L8փ., 8/6թ/</t>
  </si>
  <si>
    <t>համայնքի Շողակաթ գյուղում այգի պուրակի կառուցման աշխատանքներ</t>
  </si>
  <si>
    <t>Ներքին Գետաշեն</t>
  </si>
  <si>
    <t>Ձորագյուղ</t>
  </si>
  <si>
    <t>համայնքի մշակույթի կենտրոնի հիմնանորոգում</t>
  </si>
  <si>
    <t>Վարսեր</t>
  </si>
  <si>
    <t>համայնքի վերանորոգված մանկապարտեզի գույքի ձեռքբերում և դահլիճի վերանորոգում</t>
  </si>
  <si>
    <t xml:space="preserve">Գեղամասար </t>
  </si>
  <si>
    <t>համայնքի 12 բնակավայրերում խմելու ջրի ջրագծերի ներքին և/կամ/ արտաքին ցանցերի կառուցում կամ վերակառուցում</t>
  </si>
  <si>
    <t>համայնքի Փոքր Մասրիկ գյուղի 1 խորքային հորի և Տրետուք գյուղի ոռոգման ցանցի վերանորոգում</t>
  </si>
  <si>
    <t>Ծովակ</t>
  </si>
  <si>
    <t>Ծովակ համայնքի 1956 թվականին կառուցված խմելու ջրի ջրագծի վերանորոգում</t>
  </si>
  <si>
    <t xml:space="preserve">Ճամբարակ քաղաքի Ազատամարտիկներ, Տ. Պետրոսյան և Պ. Սևակ, Գ. Նժդեհի փողոցների մասնակի գազիֆիկացում </t>
  </si>
  <si>
    <t>Ճամբարակ քաղաքի Բաբաջանյան, Չիլինգարյան փողոցի և Թթուջուր բնակավայրի ջրահեռացման, ինչպես նաև Ճամբարակ քաղաքի Իսահակյան, Օգոստոսի 23, Վ. Ճամբարակ թաղամասերի, Այգուտ, Բարեպատ, Դպրաբակ, Թթուջուր, կալավան, Մարտունի և Վահան բնակավայրերի ջրագծերի ներքին և /կամ արտաքին ցանցերի կառուցման և  Թթուջուր ջրաղբյուրի ջրընդունիչի վերակառուցման աշխատանքներ  /Դպրաբակ, Թթուջուր բնակավայրերի մասով/</t>
  </si>
  <si>
    <t>Ճամբարակ համայնքի Թթուջուր բնակավայրի մանկապարտեզի 2-րդ հարկի վերանորոգման և տարածքի բարեկարգման աշխատանքներ</t>
  </si>
  <si>
    <t>Ծակքար համայնքի 6-րդ փողոցի ասֆալտապատում</t>
  </si>
  <si>
    <t>Ընդամենը</t>
  </si>
  <si>
    <t>Լոռի</t>
  </si>
  <si>
    <t xml:space="preserve">Օձուն </t>
  </si>
  <si>
    <t>Օձուն համայնքի Մղարթ բնակավայրի համայնքային կենտրոնի վերանորոգում</t>
  </si>
  <si>
    <t xml:space="preserve">Մեծավան </t>
  </si>
  <si>
    <t>Մեծավան համայնքի Միխայլովկա բնակավայրի ջրագծի ներքին ցանցի վերանորոգում</t>
  </si>
  <si>
    <t>Կաթնաջուր</t>
  </si>
  <si>
    <t>Կաթնաջուր համայնքի Փողոցների գիշերային լուսավորության համակարգը սնուցող 19.2 կվտդրվածքային հզորությամբ մոնոբյուրեղային  արևային վահանակներով ֆոտովոլտային կայանի և էներգախնայող լեդ տեսակի լուսատուներով հենասյուների կառուցում</t>
  </si>
  <si>
    <t>Ալավերդի</t>
  </si>
  <si>
    <t xml:space="preserve">Ալավերդի համայնքի Թումանյան փողոցի մայթերի, համայնքի ճանապարհների և կանգառների վերանորոգում և նոր կանգառների կառուցում </t>
  </si>
  <si>
    <t xml:space="preserve">16.07.20թ. թիվ 1198-Ն </t>
  </si>
  <si>
    <t xml:space="preserve">Ընդամենը Լոռի </t>
  </si>
  <si>
    <t>Շիրակ</t>
  </si>
  <si>
    <t>Գյումրի</t>
  </si>
  <si>
    <t>Գյումրի քաղաքի երկրորդային 17 փողոցների հիմնանորոգում:</t>
  </si>
  <si>
    <t>24.12.20թ թիվ 2183-Ն
24.09.20թ թիվ 1578-Ն</t>
  </si>
  <si>
    <t>Ընդամենը Շիրակ</t>
  </si>
  <si>
    <t>Տավուշ</t>
  </si>
  <si>
    <t>Դիլիջան</t>
  </si>
  <si>
    <t>Ներհամայնքային նշանակության ճանապարհների բարեկարգում</t>
  </si>
  <si>
    <t>Գանձաքար</t>
  </si>
  <si>
    <t>Գանձաքար համայնքի Թաղամասային ճանապարհների լուսավորության արտաքին ցանցի ընդլայնում</t>
  </si>
  <si>
    <t xml:space="preserve">Ընդամենը Տավուշ </t>
  </si>
  <si>
    <t>Վայոց ձոր</t>
  </si>
  <si>
    <t>Մալիշկա</t>
  </si>
  <si>
    <t>Մալիշկա համայնքի ներհամայնքային փողոցների /26-րդ փ. թիվ 18 հասցեից մինչև 3-րդ փ. թիվ 78 հասցե, 26-րդ փ. թիվ 20 հասցեից մինչև 26-րդ փ. թիվ 46 հասցե, 29-րդ փ. թիվ 19 հասցեից մինչև 25-րդ փ. թիվ 62 հասցե, 25-րդ փ. թիվ 62 հասցեից մինչև 3-րդ փ. թիվ 39 հասցե/ փողոցային լուսավորության ցանցի կառուցում</t>
  </si>
  <si>
    <t>Արենի</t>
  </si>
  <si>
    <t>Արենի համայնքի Ագարակաձոր,Աղավնաձոր,Արփի բնակավայրերում թվով 14 փողոցների գազատարի ներքին ցանցերի կառուցում և երեք մանկապարտեզների գազաֆիկացում</t>
  </si>
  <si>
    <t>Արենի համայնքի Ագարակաձոր, Ելփին, Խաչիկ, Ռինդ բնակավայրերի ոռոգման ջրագծերի կառուցում</t>
  </si>
  <si>
    <t xml:space="preserve">Արենի համայնքի Աղավնաձոր, Արենի, Ելփին, Չիվա, Խաչիկ, Ռինդ, Արփի, Գնիշիկ բնակավայրերում խմելու ջրի կապտաժների և ջրագծերի կառուցում, կոյուղագծերի կառուցում   Աղավնաձոր բնակավայրում </t>
  </si>
  <si>
    <t>Արենի համայնքի Արենի բնակավայրում  մեքենա-տրակտորային պարկի կառուցում, Ագարակաձոր բնակավայրում մշակույթի տան հիմնանորոգում, Արփի բնակավայրում մշակութային և սպորտային միջոցառումների կազմակերպման կենտրոնի կառուցում /նախկին ճաշարանի շենքի չնորոգված մասի հիմնանորոգում/, Ռինդ բնակավայրում ֆուտբոլոյին դաշտի կառուցում</t>
  </si>
  <si>
    <t>Ջերմուկ</t>
  </si>
  <si>
    <t>Ջերմուկ քաղաքում մինչև 300ԿՎ/Ժ հզորությամբ ֆոտովոլտային կայանի կառուցում</t>
  </si>
  <si>
    <t>Եղեգիս</t>
  </si>
  <si>
    <t>Եղեգիս համայնքի խմելու ջրի խողովակաշարի կառուցում և վերանորոգում, ՕԿՋ-ների վերանորոգում</t>
  </si>
  <si>
    <t>Եղեգիս համայնքի ոռոգման խողովակաշարի կառուցում</t>
  </si>
  <si>
    <t>Ընդամենը Վայոց ձոր</t>
  </si>
  <si>
    <t>Գորայք</t>
  </si>
  <si>
    <t>Գորայք համայնքի Սպանդարյան բնակավայրի կոյուղագծերի կառուցում</t>
  </si>
  <si>
    <t>Գորայք համայնքի Ծղուկ բնակավայրի խմելու ջրագծի կառուցում (1-ից-3-րդ փողոցներ)</t>
  </si>
  <si>
    <t>Ընդամենը  Սյունիք</t>
  </si>
  <si>
    <t xml:space="preserve">Ընդամենը  </t>
  </si>
  <si>
    <t>Հավելված</t>
  </si>
  <si>
    <t>ՀՀ կառավարության    2021 թվականի</t>
  </si>
  <si>
    <t xml:space="preserve">  -ի   թիվ   որոշման </t>
  </si>
  <si>
    <t>«Հավելված</t>
  </si>
  <si>
    <t>ՀՀ կառավարության    2020 թվականի</t>
  </si>
  <si>
    <t xml:space="preserve">դեկտեմբերի 30-ի   թիվ 2216-Ա   որոշման </t>
  </si>
  <si>
    <t>ՀԱՅԱՍՏԱՆԻ ՀԱՆՐԱՊԵՏՈՒԹՅԱՆ ՄԱՐԶՊԵՏԱՐԱՆՆԵՐԻ ԵՎ ՀԱՄԱՅՆՔՆԵՐԻ ՀԵՏ ԿՆՔՎԱԾ ՊԱՅՄԱՆԱԳՐԵՐՈՎ ՀԱՄԱՅՆՔՆԵՐԻ ՏՆՏԵՍԱԿԱՆ ԵՎ ՍՈՑԻԱԼԱԿԱՆ ԵՆԹԱԿԱՌՈՒՑՎԱԾՔՆԵՐԻ ԶԱՐԳԱՑՄԱՆՆ ՈՒՂՂՎԱԾ ՍՈՒԲՎԵՆՑԻՈՆ ԾՐԱԳՐԵՐԻ ՑԱՆԿ</t>
  </si>
  <si>
    <t>Կառավարության որոշմամբ հաստատված համաֆինանսավորված գումարի չափը, դրամ</t>
  </si>
  <si>
    <t>Սյունիք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</si>
</sst>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"/>
  </numFmts>
  <fonts count="1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GHEA Grapalat"/>
      <family val="3"/>
    </font>
    <font>
      <b/>
      <sz val="10"/>
      <color theme="1"/>
      <name val="GHEA Grapalat"/>
      <family val="3"/>
    </font>
    <font>
      <sz val="11"/>
      <color theme="1"/>
      <name val="GHEA Grapalat"/>
      <family val="3"/>
    </font>
    <font>
      <sz val="10"/>
      <color theme="1"/>
      <name val="GHEA Grapalat"/>
      <family val="3"/>
    </font>
    <font>
      <sz val="10"/>
      <color rgb="FF000000"/>
      <name val="GHEA Grapalat"/>
      <family val="3"/>
    </font>
    <font>
      <sz val="10"/>
      <color theme="1"/>
      <name val="GHEA Grapalat"/>
      <family val="3"/>
      <charset val="204"/>
    </font>
    <font>
      <sz val="10"/>
      <name val="GHEA Grapalat"/>
      <family val="3"/>
    </font>
    <font>
      <b/>
      <sz val="10"/>
      <name val="GHEA Grapalat"/>
      <family val="3"/>
    </font>
    <font>
      <sz val="11"/>
      <color indexed="8"/>
      <name val="Arial Armenian"/>
      <family val="2"/>
    </font>
    <font>
      <sz val="11"/>
      <color theme="1"/>
      <name val="Calibri"/>
      <family val="2"/>
      <scheme val="minor"/>
    </font>
    <font>
      <sz val="10"/>
      <name val="GHEA Grapalat"/>
      <family val="3"/>
      <charset val="204"/>
    </font>
    <font>
      <b/>
      <sz val="7.5"/>
      <color rgb="FF000000"/>
      <name val="Sylfaen"/>
      <family val="1"/>
      <charset val="204"/>
    </font>
    <font>
      <sz val="9"/>
      <name val="GHEA Grapalat"/>
      <family val="3"/>
    </font>
    <font>
      <sz val="9"/>
      <name val="GHEA Grapalat"/>
      <family val="3"/>
      <charset val="204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86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3" fontId="7" fillId="3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textRotation="90"/>
    </xf>
    <xf numFmtId="0" fontId="2" fillId="4" borderId="1" xfId="0" applyFont="1" applyFill="1" applyBorder="1"/>
    <xf numFmtId="3" fontId="2" fillId="4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vertical="center" wrapText="1"/>
    </xf>
    <xf numFmtId="3" fontId="7" fillId="3" borderId="1" xfId="0" applyNumberFormat="1" applyFont="1" applyFill="1" applyBorder="1" applyAlignment="1">
      <alignment horizontal="center" vertical="center"/>
    </xf>
    <xf numFmtId="164" fontId="7" fillId="3" borderId="1" xfId="0" applyNumberFormat="1" applyFont="1" applyFill="1" applyBorder="1" applyAlignment="1">
      <alignment horizontal="center" vertical="center" wrapText="1"/>
    </xf>
    <xf numFmtId="164" fontId="7" fillId="3" borderId="1" xfId="0" applyNumberFormat="1" applyFont="1" applyFill="1" applyBorder="1" applyAlignment="1">
      <alignment vertical="center" wrapText="1"/>
    </xf>
    <xf numFmtId="164" fontId="7" fillId="3" borderId="1" xfId="1" applyNumberFormat="1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textRotation="90"/>
    </xf>
    <xf numFmtId="3" fontId="8" fillId="4" borderId="1" xfId="0" applyNumberFormat="1" applyFont="1" applyFill="1" applyBorder="1" applyAlignment="1">
      <alignment horizontal="center" vertical="center"/>
    </xf>
    <xf numFmtId="0" fontId="7" fillId="0" borderId="1" xfId="2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 wrapText="1"/>
    </xf>
    <xf numFmtId="0" fontId="7" fillId="0" borderId="0" xfId="0" applyFont="1"/>
    <xf numFmtId="3" fontId="8" fillId="4" borderId="1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4" fillId="0" borderId="4" xfId="0" applyFont="1" applyBorder="1" applyAlignment="1">
      <alignment horizontal="center" vertical="center" textRotation="90"/>
    </xf>
    <xf numFmtId="0" fontId="4" fillId="0" borderId="1" xfId="0" applyFont="1" applyBorder="1" applyAlignment="1">
      <alignment vertical="center"/>
    </xf>
    <xf numFmtId="0" fontId="2" fillId="4" borderId="7" xfId="0" applyFont="1" applyFill="1" applyBorder="1" applyAlignment="1">
      <alignment vertical="center"/>
    </xf>
    <xf numFmtId="165" fontId="4" fillId="4" borderId="1" xfId="0" applyNumberFormat="1" applyFont="1" applyFill="1" applyBorder="1" applyAlignment="1">
      <alignment horizontal="center" vertical="center"/>
    </xf>
    <xf numFmtId="165" fontId="2" fillId="4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 wrapText="1"/>
    </xf>
    <xf numFmtId="3" fontId="1" fillId="5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textRotation="90"/>
    </xf>
    <xf numFmtId="3" fontId="0" fillId="0" borderId="0" xfId="0" applyNumberFormat="1" applyAlignment="1">
      <alignment horizontal="center" vertical="center"/>
    </xf>
    <xf numFmtId="0" fontId="12" fillId="6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1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textRotation="90"/>
    </xf>
    <xf numFmtId="49" fontId="13" fillId="2" borderId="1" xfId="0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3" fontId="7" fillId="3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textRotation="90"/>
    </xf>
    <xf numFmtId="0" fontId="7" fillId="0" borderId="3" xfId="0" applyFont="1" applyBorder="1" applyAlignment="1">
      <alignment horizontal="center" vertical="center" textRotation="90"/>
    </xf>
    <xf numFmtId="0" fontId="7" fillId="0" borderId="4" xfId="0" applyFont="1" applyBorder="1" applyAlignment="1">
      <alignment horizontal="center" vertical="center" textRotation="90"/>
    </xf>
    <xf numFmtId="0" fontId="4" fillId="0" borderId="2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/>
    </xf>
    <xf numFmtId="0" fontId="8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textRotation="90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vertical="center" wrapText="1"/>
    </xf>
    <xf numFmtId="0" fontId="7" fillId="3" borderId="4" xfId="0" applyFont="1" applyFill="1" applyBorder="1" applyAlignment="1">
      <alignment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8" fillId="4" borderId="7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</cellXfs>
  <cellStyles count="3">
    <cellStyle name="Normal" xfId="0" builtinId="0"/>
    <cellStyle name="Normal 4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168"/>
  <sheetViews>
    <sheetView tabSelected="1" topLeftCell="A151" workbookViewId="0">
      <selection activeCell="G160" sqref="G160"/>
    </sheetView>
  </sheetViews>
  <sheetFormatPr defaultColWidth="23" defaultRowHeight="15" x14ac:dyDescent="0.25"/>
  <cols>
    <col min="1" max="1" width="4.7109375" style="48" customWidth="1"/>
    <col min="2" max="2" width="4" style="49" customWidth="1"/>
    <col min="3" max="3" width="4.42578125" customWidth="1"/>
    <col min="4" max="4" width="14.7109375" customWidth="1"/>
    <col min="5" max="5" width="53.85546875" style="48" customWidth="1"/>
    <col min="6" max="6" width="26.85546875" style="48" customWidth="1"/>
    <col min="7" max="7" width="20" style="48" customWidth="1"/>
    <col min="8" max="8" width="20.7109375" style="48" customWidth="1"/>
    <col min="9" max="9" width="17" style="48" customWidth="1"/>
  </cols>
  <sheetData>
    <row r="2" spans="1:9" x14ac:dyDescent="0.25">
      <c r="G2" s="51"/>
      <c r="H2" s="84" t="s">
        <v>287</v>
      </c>
      <c r="I2" s="84"/>
    </row>
    <row r="3" spans="1:9" x14ac:dyDescent="0.25">
      <c r="G3" s="51"/>
      <c r="H3" s="84" t="s">
        <v>288</v>
      </c>
      <c r="I3" s="84"/>
    </row>
    <row r="4" spans="1:9" x14ac:dyDescent="0.25">
      <c r="G4" s="51"/>
      <c r="H4" s="84" t="s">
        <v>289</v>
      </c>
      <c r="I4" s="84"/>
    </row>
    <row r="5" spans="1:9" x14ac:dyDescent="0.25">
      <c r="G5" s="51"/>
      <c r="H5" s="52"/>
      <c r="I5" s="52"/>
    </row>
    <row r="6" spans="1:9" x14ac:dyDescent="0.25">
      <c r="G6" s="51"/>
      <c r="H6" s="84" t="s">
        <v>290</v>
      </c>
      <c r="I6" s="84"/>
    </row>
    <row r="7" spans="1:9" x14ac:dyDescent="0.25">
      <c r="G7"/>
      <c r="H7" s="84" t="s">
        <v>291</v>
      </c>
      <c r="I7" s="84"/>
    </row>
    <row r="8" spans="1:9" ht="13.5" customHeight="1" x14ac:dyDescent="0.25">
      <c r="H8" s="84" t="s">
        <v>292</v>
      </c>
      <c r="I8" s="84"/>
    </row>
    <row r="9" spans="1:9" ht="13.5" customHeight="1" x14ac:dyDescent="0.25">
      <c r="H9" s="52"/>
      <c r="I9" s="52"/>
    </row>
    <row r="10" spans="1:9" ht="37.5" customHeight="1" x14ac:dyDescent="0.25">
      <c r="C10" s="85" t="s">
        <v>293</v>
      </c>
      <c r="D10" s="85"/>
      <c r="E10" s="85"/>
      <c r="F10" s="85"/>
      <c r="G10" s="85"/>
      <c r="H10" s="85"/>
    </row>
    <row r="11" spans="1:9" s="1" customFormat="1" ht="90" customHeight="1" x14ac:dyDescent="0.3">
      <c r="A11" s="53" t="s">
        <v>0</v>
      </c>
      <c r="B11" s="54" t="s">
        <v>1</v>
      </c>
      <c r="C11" s="53" t="s">
        <v>0</v>
      </c>
      <c r="D11" s="53" t="s">
        <v>2</v>
      </c>
      <c r="E11" s="53" t="s">
        <v>3</v>
      </c>
      <c r="F11" s="55" t="s">
        <v>4</v>
      </c>
      <c r="G11" s="55" t="s">
        <v>5</v>
      </c>
      <c r="H11" s="55" t="s">
        <v>294</v>
      </c>
      <c r="I11" s="56" t="s">
        <v>6</v>
      </c>
    </row>
    <row r="12" spans="1:9" ht="33" customHeight="1" x14ac:dyDescent="0.25">
      <c r="A12" s="2">
        <v>1</v>
      </c>
      <c r="B12" s="61" t="s">
        <v>7</v>
      </c>
      <c r="C12" s="3">
        <v>1</v>
      </c>
      <c r="D12" s="3" t="s">
        <v>8</v>
      </c>
      <c r="E12" s="4" t="s">
        <v>9</v>
      </c>
      <c r="F12" s="5" t="s">
        <v>10</v>
      </c>
      <c r="G12" s="6">
        <v>13967200</v>
      </c>
      <c r="H12" s="7">
        <v>13294880</v>
      </c>
      <c r="I12" s="8">
        <f t="shared" ref="I12:I67" si="0">G12-H12</f>
        <v>672320</v>
      </c>
    </row>
    <row r="13" spans="1:9" ht="33" customHeight="1" x14ac:dyDescent="0.25">
      <c r="A13" s="2">
        <v>2</v>
      </c>
      <c r="B13" s="62"/>
      <c r="C13" s="3">
        <v>2</v>
      </c>
      <c r="D13" s="2" t="s">
        <v>11</v>
      </c>
      <c r="E13" s="9" t="s">
        <v>12</v>
      </c>
      <c r="F13" s="10" t="s">
        <v>13</v>
      </c>
      <c r="G13" s="6">
        <v>4005800</v>
      </c>
      <c r="H13" s="7">
        <v>3525490</v>
      </c>
      <c r="I13" s="8">
        <f t="shared" si="0"/>
        <v>480310</v>
      </c>
    </row>
    <row r="14" spans="1:9" ht="33" customHeight="1" x14ac:dyDescent="0.25">
      <c r="A14" s="2">
        <v>3</v>
      </c>
      <c r="B14" s="62"/>
      <c r="C14" s="3">
        <v>3</v>
      </c>
      <c r="D14" s="4" t="s">
        <v>14</v>
      </c>
      <c r="E14" s="4" t="s">
        <v>15</v>
      </c>
      <c r="F14" s="5" t="s">
        <v>16</v>
      </c>
      <c r="G14" s="6">
        <v>11651600</v>
      </c>
      <c r="H14" s="2">
        <v>11025395</v>
      </c>
      <c r="I14" s="8">
        <f t="shared" si="0"/>
        <v>626205</v>
      </c>
    </row>
    <row r="15" spans="1:9" ht="33" customHeight="1" x14ac:dyDescent="0.25">
      <c r="A15" s="2">
        <v>4</v>
      </c>
      <c r="B15" s="62"/>
      <c r="C15" s="3">
        <v>4</v>
      </c>
      <c r="D15" s="9" t="s">
        <v>14</v>
      </c>
      <c r="E15" s="4" t="s">
        <v>17</v>
      </c>
      <c r="F15" s="10" t="s">
        <v>13</v>
      </c>
      <c r="G15" s="6">
        <v>8261500</v>
      </c>
      <c r="H15" s="7">
        <v>7552000</v>
      </c>
      <c r="I15" s="8">
        <f t="shared" si="0"/>
        <v>709500</v>
      </c>
    </row>
    <row r="16" spans="1:9" ht="33" customHeight="1" x14ac:dyDescent="0.25">
      <c r="A16" s="2">
        <v>5</v>
      </c>
      <c r="B16" s="62"/>
      <c r="C16" s="3">
        <v>5</v>
      </c>
      <c r="D16" s="2" t="s">
        <v>18</v>
      </c>
      <c r="E16" s="9" t="s">
        <v>19</v>
      </c>
      <c r="F16" s="10" t="s">
        <v>20</v>
      </c>
      <c r="G16" s="6">
        <v>3790500</v>
      </c>
      <c r="H16" s="7">
        <v>3629990</v>
      </c>
      <c r="I16" s="8">
        <f t="shared" si="0"/>
        <v>160510</v>
      </c>
    </row>
    <row r="17" spans="1:9" ht="33" customHeight="1" x14ac:dyDescent="0.25">
      <c r="A17" s="2">
        <v>6</v>
      </c>
      <c r="B17" s="62"/>
      <c r="C17" s="3">
        <v>6</v>
      </c>
      <c r="D17" s="2" t="s">
        <v>21</v>
      </c>
      <c r="E17" s="9" t="s">
        <v>22</v>
      </c>
      <c r="F17" s="10" t="s">
        <v>13</v>
      </c>
      <c r="G17" s="6">
        <v>2238000</v>
      </c>
      <c r="H17" s="7">
        <v>2100000</v>
      </c>
      <c r="I17" s="8">
        <f t="shared" si="0"/>
        <v>138000</v>
      </c>
    </row>
    <row r="18" spans="1:9" ht="45.75" customHeight="1" x14ac:dyDescent="0.25">
      <c r="A18" s="2">
        <v>7</v>
      </c>
      <c r="B18" s="62"/>
      <c r="C18" s="3">
        <v>7</v>
      </c>
      <c r="D18" s="2" t="s">
        <v>23</v>
      </c>
      <c r="E18" s="9" t="s">
        <v>24</v>
      </c>
      <c r="F18" s="10" t="s">
        <v>25</v>
      </c>
      <c r="G18" s="6">
        <v>10961600</v>
      </c>
      <c r="H18" s="7">
        <v>9918699</v>
      </c>
      <c r="I18" s="8">
        <f t="shared" si="0"/>
        <v>1042901</v>
      </c>
    </row>
    <row r="19" spans="1:9" ht="33" customHeight="1" x14ac:dyDescent="0.25">
      <c r="A19" s="2">
        <v>8</v>
      </c>
      <c r="B19" s="62"/>
      <c r="C19" s="3">
        <v>8</v>
      </c>
      <c r="D19" s="2" t="s">
        <v>26</v>
      </c>
      <c r="E19" s="9" t="s">
        <v>27</v>
      </c>
      <c r="F19" s="10" t="s">
        <v>25</v>
      </c>
      <c r="G19" s="6">
        <v>19262700</v>
      </c>
      <c r="H19" s="2">
        <v>0</v>
      </c>
      <c r="I19" s="8">
        <f t="shared" si="0"/>
        <v>19262700</v>
      </c>
    </row>
    <row r="20" spans="1:9" ht="42" customHeight="1" x14ac:dyDescent="0.25">
      <c r="A20" s="2">
        <v>9</v>
      </c>
      <c r="B20" s="62"/>
      <c r="C20" s="3">
        <v>9</v>
      </c>
      <c r="D20" s="2" t="s">
        <v>28</v>
      </c>
      <c r="E20" s="9" t="s">
        <v>29</v>
      </c>
      <c r="F20" s="5" t="s">
        <v>10</v>
      </c>
      <c r="G20" s="6">
        <v>49588300</v>
      </c>
      <c r="H20" s="7">
        <v>45650090</v>
      </c>
      <c r="I20" s="8">
        <f t="shared" si="0"/>
        <v>3938210</v>
      </c>
    </row>
    <row r="21" spans="1:9" ht="33" customHeight="1" x14ac:dyDescent="0.25">
      <c r="A21" s="2">
        <v>10</v>
      </c>
      <c r="B21" s="62"/>
      <c r="C21" s="3">
        <v>10</v>
      </c>
      <c r="D21" s="2" t="s">
        <v>28</v>
      </c>
      <c r="E21" s="9" t="s">
        <v>30</v>
      </c>
      <c r="F21" s="5" t="s">
        <v>10</v>
      </c>
      <c r="G21" s="6">
        <v>1879000</v>
      </c>
      <c r="H21" s="2">
        <v>0</v>
      </c>
      <c r="I21" s="8">
        <f t="shared" si="0"/>
        <v>1879000</v>
      </c>
    </row>
    <row r="22" spans="1:9" ht="33" customHeight="1" x14ac:dyDescent="0.25">
      <c r="A22" s="2">
        <v>11</v>
      </c>
      <c r="B22" s="62"/>
      <c r="C22" s="3">
        <v>11</v>
      </c>
      <c r="D22" s="2" t="s">
        <v>31</v>
      </c>
      <c r="E22" s="9" t="s">
        <v>32</v>
      </c>
      <c r="F22" s="5" t="s">
        <v>16</v>
      </c>
      <c r="G22" s="6">
        <v>4848800</v>
      </c>
      <c r="H22" s="7">
        <v>4300500</v>
      </c>
      <c r="I22" s="8">
        <f t="shared" si="0"/>
        <v>548300</v>
      </c>
    </row>
    <row r="23" spans="1:9" ht="33" customHeight="1" x14ac:dyDescent="0.25">
      <c r="A23" s="2">
        <v>12</v>
      </c>
      <c r="B23" s="62"/>
      <c r="C23" s="3">
        <v>12</v>
      </c>
      <c r="D23" s="2" t="s">
        <v>33</v>
      </c>
      <c r="E23" s="9" t="s">
        <v>34</v>
      </c>
      <c r="F23" s="5" t="s">
        <v>16</v>
      </c>
      <c r="G23" s="6">
        <v>17253500</v>
      </c>
      <c r="H23" s="7">
        <v>16390825</v>
      </c>
      <c r="I23" s="8">
        <f t="shared" si="0"/>
        <v>862675</v>
      </c>
    </row>
    <row r="24" spans="1:9" ht="33" customHeight="1" x14ac:dyDescent="0.25">
      <c r="A24" s="2">
        <v>13</v>
      </c>
      <c r="B24" s="62"/>
      <c r="C24" s="3">
        <v>13</v>
      </c>
      <c r="D24" s="2" t="s">
        <v>35</v>
      </c>
      <c r="E24" s="9" t="s">
        <v>36</v>
      </c>
      <c r="F24" s="4" t="s">
        <v>37</v>
      </c>
      <c r="G24" s="6">
        <v>6384000</v>
      </c>
      <c r="H24" s="7">
        <v>6060000</v>
      </c>
      <c r="I24" s="8">
        <f t="shared" si="0"/>
        <v>324000</v>
      </c>
    </row>
    <row r="25" spans="1:9" ht="43.5" customHeight="1" x14ac:dyDescent="0.25">
      <c r="A25" s="2">
        <v>14</v>
      </c>
      <c r="B25" s="62"/>
      <c r="C25" s="3">
        <v>14</v>
      </c>
      <c r="D25" s="9" t="s">
        <v>38</v>
      </c>
      <c r="E25" s="9" t="s">
        <v>39</v>
      </c>
      <c r="F25" s="5" t="s">
        <v>10</v>
      </c>
      <c r="G25" s="6">
        <v>37945000</v>
      </c>
      <c r="H25" s="7">
        <v>36495415</v>
      </c>
      <c r="I25" s="8">
        <f t="shared" si="0"/>
        <v>1449585</v>
      </c>
    </row>
    <row r="26" spans="1:9" ht="33" customHeight="1" x14ac:dyDescent="0.25">
      <c r="A26" s="2">
        <v>15</v>
      </c>
      <c r="B26" s="62"/>
      <c r="C26" s="3">
        <v>15</v>
      </c>
      <c r="D26" s="2" t="s">
        <v>40</v>
      </c>
      <c r="E26" s="9" t="s">
        <v>41</v>
      </c>
      <c r="F26" s="10" t="s">
        <v>42</v>
      </c>
      <c r="G26" s="6">
        <v>8191000</v>
      </c>
      <c r="H26" s="7">
        <v>7731213</v>
      </c>
      <c r="I26" s="8">
        <f t="shared" si="0"/>
        <v>459787</v>
      </c>
    </row>
    <row r="27" spans="1:9" ht="33" customHeight="1" x14ac:dyDescent="0.25">
      <c r="A27" s="2">
        <v>16</v>
      </c>
      <c r="B27" s="62"/>
      <c r="C27" s="3">
        <v>16</v>
      </c>
      <c r="D27" s="2" t="s">
        <v>43</v>
      </c>
      <c r="E27" s="9" t="s">
        <v>44</v>
      </c>
      <c r="F27" s="10" t="s">
        <v>25</v>
      </c>
      <c r="G27" s="6">
        <v>8256600</v>
      </c>
      <c r="H27" s="7">
        <v>7762692</v>
      </c>
      <c r="I27" s="8">
        <f t="shared" si="0"/>
        <v>493908</v>
      </c>
    </row>
    <row r="28" spans="1:9" ht="44.25" customHeight="1" x14ac:dyDescent="0.25">
      <c r="A28" s="2">
        <v>17</v>
      </c>
      <c r="B28" s="62"/>
      <c r="C28" s="3">
        <v>17</v>
      </c>
      <c r="D28" s="9" t="s">
        <v>45</v>
      </c>
      <c r="E28" s="9" t="s">
        <v>46</v>
      </c>
      <c r="F28" s="10" t="s">
        <v>25</v>
      </c>
      <c r="G28" s="6">
        <v>25539600</v>
      </c>
      <c r="H28" s="7">
        <v>24311901</v>
      </c>
      <c r="I28" s="8">
        <f t="shared" si="0"/>
        <v>1227699</v>
      </c>
    </row>
    <row r="29" spans="1:9" ht="33" customHeight="1" x14ac:dyDescent="0.25">
      <c r="A29" s="2">
        <v>18</v>
      </c>
      <c r="B29" s="62"/>
      <c r="C29" s="3">
        <v>18</v>
      </c>
      <c r="D29" s="4" t="s">
        <v>47</v>
      </c>
      <c r="E29" s="4" t="s">
        <v>48</v>
      </c>
      <c r="F29" s="5" t="s">
        <v>49</v>
      </c>
      <c r="G29" s="6">
        <v>10905200</v>
      </c>
      <c r="H29" s="11">
        <v>10404793</v>
      </c>
      <c r="I29" s="12">
        <f>G29-H29</f>
        <v>500407</v>
      </c>
    </row>
    <row r="30" spans="1:9" ht="33" customHeight="1" x14ac:dyDescent="0.25">
      <c r="A30" s="2">
        <v>19</v>
      </c>
      <c r="B30" s="62"/>
      <c r="C30" s="3">
        <v>19</v>
      </c>
      <c r="D30" s="2" t="s">
        <v>50</v>
      </c>
      <c r="E30" s="9" t="s">
        <v>51</v>
      </c>
      <c r="F30" s="5" t="s">
        <v>10</v>
      </c>
      <c r="G30" s="6">
        <v>17781700</v>
      </c>
      <c r="H30" s="7">
        <v>16014127</v>
      </c>
      <c r="I30" s="8">
        <f t="shared" si="0"/>
        <v>1767573</v>
      </c>
    </row>
    <row r="31" spans="1:9" ht="33" customHeight="1" x14ac:dyDescent="0.25">
      <c r="A31" s="2">
        <v>20</v>
      </c>
      <c r="B31" s="62"/>
      <c r="C31" s="3">
        <v>20</v>
      </c>
      <c r="D31" s="2" t="s">
        <v>50</v>
      </c>
      <c r="E31" s="9" t="s">
        <v>52</v>
      </c>
      <c r="F31" s="5" t="s">
        <v>10</v>
      </c>
      <c r="G31" s="6">
        <v>9580900</v>
      </c>
      <c r="H31" s="7">
        <v>9359877</v>
      </c>
      <c r="I31" s="8">
        <f t="shared" si="0"/>
        <v>221023</v>
      </c>
    </row>
    <row r="32" spans="1:9" ht="33" customHeight="1" x14ac:dyDescent="0.25">
      <c r="A32" s="2">
        <v>21</v>
      </c>
      <c r="B32" s="62"/>
      <c r="C32" s="3">
        <v>21</v>
      </c>
      <c r="D32" s="2" t="s">
        <v>53</v>
      </c>
      <c r="E32" s="9" t="s">
        <v>54</v>
      </c>
      <c r="F32" s="5" t="s">
        <v>10</v>
      </c>
      <c r="G32" s="6">
        <v>10498900</v>
      </c>
      <c r="H32" s="7">
        <v>9840807</v>
      </c>
      <c r="I32" s="8">
        <f t="shared" si="0"/>
        <v>658093</v>
      </c>
    </row>
    <row r="33" spans="1:9" ht="33" customHeight="1" x14ac:dyDescent="0.25">
      <c r="A33" s="2">
        <v>22</v>
      </c>
      <c r="B33" s="62"/>
      <c r="C33" s="3">
        <v>22</v>
      </c>
      <c r="D33" s="2" t="s">
        <v>55</v>
      </c>
      <c r="E33" s="9" t="s">
        <v>56</v>
      </c>
      <c r="F33" s="5" t="s">
        <v>16</v>
      </c>
      <c r="G33" s="6">
        <v>11690900</v>
      </c>
      <c r="H33" s="7">
        <v>11410314</v>
      </c>
      <c r="I33" s="8">
        <f t="shared" si="0"/>
        <v>280586</v>
      </c>
    </row>
    <row r="34" spans="1:9" ht="51.75" customHeight="1" x14ac:dyDescent="0.25">
      <c r="A34" s="2">
        <v>23</v>
      </c>
      <c r="B34" s="62"/>
      <c r="C34" s="3">
        <v>23</v>
      </c>
      <c r="D34" s="2" t="s">
        <v>57</v>
      </c>
      <c r="E34" s="9" t="s">
        <v>58</v>
      </c>
      <c r="F34" s="10" t="s">
        <v>42</v>
      </c>
      <c r="G34" s="6">
        <v>131677400</v>
      </c>
      <c r="H34" s="7">
        <v>72871650</v>
      </c>
      <c r="I34" s="8">
        <f t="shared" si="0"/>
        <v>58805750</v>
      </c>
    </row>
    <row r="35" spans="1:9" ht="33" customHeight="1" x14ac:dyDescent="0.25">
      <c r="A35" s="2">
        <v>24</v>
      </c>
      <c r="B35" s="62"/>
      <c r="C35" s="3">
        <v>24</v>
      </c>
      <c r="D35" s="2" t="s">
        <v>59</v>
      </c>
      <c r="E35" s="13" t="s">
        <v>60</v>
      </c>
      <c r="F35" s="5" t="s">
        <v>10</v>
      </c>
      <c r="G35" s="6">
        <v>6218700</v>
      </c>
      <c r="H35" s="7">
        <v>5582080</v>
      </c>
      <c r="I35" s="8">
        <f t="shared" si="0"/>
        <v>636620</v>
      </c>
    </row>
    <row r="36" spans="1:9" ht="33" customHeight="1" x14ac:dyDescent="0.25">
      <c r="A36" s="2">
        <v>25</v>
      </c>
      <c r="B36" s="62"/>
      <c r="C36" s="3">
        <v>25</v>
      </c>
      <c r="D36" s="9" t="s">
        <v>61</v>
      </c>
      <c r="E36" s="9" t="s">
        <v>62</v>
      </c>
      <c r="F36" s="10" t="s">
        <v>25</v>
      </c>
      <c r="G36" s="6">
        <v>1939500</v>
      </c>
      <c r="H36" s="2">
        <v>0</v>
      </c>
      <c r="I36" s="8">
        <f t="shared" si="0"/>
        <v>1939500</v>
      </c>
    </row>
    <row r="37" spans="1:9" ht="33" customHeight="1" x14ac:dyDescent="0.25">
      <c r="A37" s="2">
        <v>26</v>
      </c>
      <c r="B37" s="62"/>
      <c r="C37" s="3">
        <v>26</v>
      </c>
      <c r="D37" s="2" t="s">
        <v>63</v>
      </c>
      <c r="E37" s="9" t="s">
        <v>64</v>
      </c>
      <c r="F37" s="5" t="s">
        <v>10</v>
      </c>
      <c r="G37" s="6">
        <v>8329700</v>
      </c>
      <c r="H37" s="7">
        <v>7315000</v>
      </c>
      <c r="I37" s="8">
        <f t="shared" si="0"/>
        <v>1014700</v>
      </c>
    </row>
    <row r="38" spans="1:9" ht="33" customHeight="1" x14ac:dyDescent="0.25">
      <c r="A38" s="2">
        <v>27</v>
      </c>
      <c r="B38" s="62"/>
      <c r="C38" s="3">
        <v>27</v>
      </c>
      <c r="D38" s="14" t="s">
        <v>59</v>
      </c>
      <c r="E38" s="13" t="s">
        <v>65</v>
      </c>
      <c r="F38" s="10" t="s">
        <v>49</v>
      </c>
      <c r="G38" s="6">
        <v>5670500</v>
      </c>
      <c r="H38" s="7">
        <v>5033250</v>
      </c>
      <c r="I38" s="8">
        <f t="shared" si="0"/>
        <v>637250</v>
      </c>
    </row>
    <row r="39" spans="1:9" ht="46.5" customHeight="1" x14ac:dyDescent="0.25">
      <c r="A39" s="2">
        <v>28</v>
      </c>
      <c r="B39" s="62"/>
      <c r="C39" s="3">
        <v>28</v>
      </c>
      <c r="D39" s="2" t="s">
        <v>66</v>
      </c>
      <c r="E39" s="9" t="s">
        <v>67</v>
      </c>
      <c r="F39" s="10" t="s">
        <v>42</v>
      </c>
      <c r="G39" s="6">
        <v>6753800</v>
      </c>
      <c r="H39" s="7">
        <v>6087600</v>
      </c>
      <c r="I39" s="8">
        <f t="shared" si="0"/>
        <v>666200</v>
      </c>
    </row>
    <row r="40" spans="1:9" ht="46.5" customHeight="1" x14ac:dyDescent="0.25">
      <c r="A40" s="2">
        <v>29</v>
      </c>
      <c r="B40" s="62"/>
      <c r="C40" s="3">
        <v>29</v>
      </c>
      <c r="D40" s="2" t="s">
        <v>68</v>
      </c>
      <c r="E40" s="9" t="s">
        <v>69</v>
      </c>
      <c r="F40" s="4" t="s">
        <v>37</v>
      </c>
      <c r="G40" s="6">
        <v>146142000</v>
      </c>
      <c r="H40" s="7">
        <v>131171720</v>
      </c>
      <c r="I40" s="8">
        <f t="shared" si="0"/>
        <v>14970280</v>
      </c>
    </row>
    <row r="41" spans="1:9" ht="46.5" customHeight="1" x14ac:dyDescent="0.25">
      <c r="A41" s="2">
        <v>30</v>
      </c>
      <c r="B41" s="62"/>
      <c r="C41" s="3">
        <v>30</v>
      </c>
      <c r="D41" s="2" t="s">
        <v>68</v>
      </c>
      <c r="E41" s="9" t="s">
        <v>70</v>
      </c>
      <c r="F41" s="10" t="s">
        <v>71</v>
      </c>
      <c r="G41" s="6">
        <v>2593500</v>
      </c>
      <c r="H41" s="7">
        <v>1275636</v>
      </c>
      <c r="I41" s="8">
        <f t="shared" si="0"/>
        <v>1317864</v>
      </c>
    </row>
    <row r="42" spans="1:9" ht="33" customHeight="1" x14ac:dyDescent="0.25">
      <c r="A42" s="2">
        <v>31</v>
      </c>
      <c r="B42" s="62"/>
      <c r="C42" s="3">
        <v>31</v>
      </c>
      <c r="D42" s="2" t="s">
        <v>72</v>
      </c>
      <c r="E42" s="9" t="s">
        <v>73</v>
      </c>
      <c r="F42" s="10" t="s">
        <v>25</v>
      </c>
      <c r="G42" s="6">
        <v>11919700</v>
      </c>
      <c r="H42" s="7">
        <v>11408561</v>
      </c>
      <c r="I42" s="8">
        <f t="shared" si="0"/>
        <v>511139</v>
      </c>
    </row>
    <row r="43" spans="1:9" ht="33" customHeight="1" x14ac:dyDescent="0.25">
      <c r="A43" s="2">
        <v>32</v>
      </c>
      <c r="B43" s="62"/>
      <c r="C43" s="3">
        <v>32</v>
      </c>
      <c r="D43" s="2" t="s">
        <v>74</v>
      </c>
      <c r="E43" s="9" t="s">
        <v>75</v>
      </c>
      <c r="F43" s="10" t="s">
        <v>13</v>
      </c>
      <c r="G43" s="6">
        <v>13597500</v>
      </c>
      <c r="H43" s="7">
        <v>12821277</v>
      </c>
      <c r="I43" s="8">
        <f t="shared" si="0"/>
        <v>776223</v>
      </c>
    </row>
    <row r="44" spans="1:9" ht="128.25" customHeight="1" x14ac:dyDescent="0.25">
      <c r="A44" s="2">
        <v>33</v>
      </c>
      <c r="B44" s="62"/>
      <c r="C44" s="3">
        <v>33</v>
      </c>
      <c r="D44" s="2" t="s">
        <v>76</v>
      </c>
      <c r="E44" s="13" t="s">
        <v>77</v>
      </c>
      <c r="F44" s="5" t="s">
        <v>10</v>
      </c>
      <c r="G44" s="11">
        <v>131914500</v>
      </c>
      <c r="H44" s="7">
        <v>94217280</v>
      </c>
      <c r="I44" s="8">
        <f t="shared" si="0"/>
        <v>37697220</v>
      </c>
    </row>
    <row r="45" spans="1:9" ht="33" customHeight="1" x14ac:dyDescent="0.25">
      <c r="A45" s="2">
        <v>34</v>
      </c>
      <c r="B45" s="62"/>
      <c r="C45" s="3">
        <v>34</v>
      </c>
      <c r="D45" s="2" t="s">
        <v>78</v>
      </c>
      <c r="E45" s="9" t="s">
        <v>79</v>
      </c>
      <c r="F45" s="10" t="s">
        <v>42</v>
      </c>
      <c r="G45" s="6">
        <v>8438500</v>
      </c>
      <c r="H45" s="7">
        <v>7466800</v>
      </c>
      <c r="I45" s="8">
        <f t="shared" si="0"/>
        <v>971700</v>
      </c>
    </row>
    <row r="46" spans="1:9" ht="53.25" customHeight="1" x14ac:dyDescent="0.25">
      <c r="A46" s="2">
        <v>35</v>
      </c>
      <c r="B46" s="62"/>
      <c r="C46" s="3">
        <v>35</v>
      </c>
      <c r="D46" s="2" t="s">
        <v>80</v>
      </c>
      <c r="E46" s="9" t="s">
        <v>81</v>
      </c>
      <c r="F46" s="10" t="s">
        <v>42</v>
      </c>
      <c r="G46" s="6">
        <v>22026900</v>
      </c>
      <c r="H46" s="7">
        <v>13892130</v>
      </c>
      <c r="I46" s="8">
        <f t="shared" si="0"/>
        <v>8134770</v>
      </c>
    </row>
    <row r="47" spans="1:9" ht="33" customHeight="1" x14ac:dyDescent="0.25">
      <c r="A47" s="2">
        <v>36</v>
      </c>
      <c r="B47" s="62"/>
      <c r="C47" s="3">
        <v>36</v>
      </c>
      <c r="D47" s="2" t="s">
        <v>82</v>
      </c>
      <c r="E47" s="9" t="s">
        <v>83</v>
      </c>
      <c r="F47" s="4" t="s">
        <v>84</v>
      </c>
      <c r="G47" s="6">
        <v>14895800</v>
      </c>
      <c r="H47" s="7">
        <v>13392896</v>
      </c>
      <c r="I47" s="8">
        <f t="shared" si="0"/>
        <v>1502904</v>
      </c>
    </row>
    <row r="48" spans="1:9" ht="33" customHeight="1" x14ac:dyDescent="0.25">
      <c r="A48" s="2">
        <v>37</v>
      </c>
      <c r="B48" s="62"/>
      <c r="C48" s="3">
        <v>37</v>
      </c>
      <c r="D48" s="15" t="s">
        <v>85</v>
      </c>
      <c r="E48" s="16" t="s">
        <v>86</v>
      </c>
      <c r="F48" s="5" t="s">
        <v>25</v>
      </c>
      <c r="G48" s="17">
        <v>31164600</v>
      </c>
      <c r="H48" s="15">
        <v>0</v>
      </c>
      <c r="I48" s="12">
        <f t="shared" si="0"/>
        <v>31164600</v>
      </c>
    </row>
    <row r="49" spans="1:9" ht="33" customHeight="1" x14ac:dyDescent="0.25">
      <c r="A49" s="2">
        <v>38</v>
      </c>
      <c r="B49" s="62"/>
      <c r="C49" s="3">
        <v>38</v>
      </c>
      <c r="D49" s="2" t="s">
        <v>74</v>
      </c>
      <c r="E49" s="9" t="s">
        <v>87</v>
      </c>
      <c r="F49" s="4" t="s">
        <v>37</v>
      </c>
      <c r="G49" s="6">
        <v>13418900</v>
      </c>
      <c r="H49" s="7">
        <v>12457000</v>
      </c>
      <c r="I49" s="8">
        <f t="shared" si="0"/>
        <v>961900</v>
      </c>
    </row>
    <row r="50" spans="1:9" ht="33" customHeight="1" x14ac:dyDescent="0.25">
      <c r="A50" s="2">
        <v>39</v>
      </c>
      <c r="B50" s="62"/>
      <c r="C50" s="3">
        <v>39</v>
      </c>
      <c r="D50" s="9" t="s">
        <v>85</v>
      </c>
      <c r="E50" s="9" t="s">
        <v>88</v>
      </c>
      <c r="F50" s="5" t="s">
        <v>10</v>
      </c>
      <c r="G50" s="6">
        <v>11532000</v>
      </c>
      <c r="H50" s="7">
        <v>10402500</v>
      </c>
      <c r="I50" s="8">
        <f t="shared" si="0"/>
        <v>1129500</v>
      </c>
    </row>
    <row r="51" spans="1:9" ht="39.75" customHeight="1" x14ac:dyDescent="0.25">
      <c r="A51" s="2">
        <v>40</v>
      </c>
      <c r="B51" s="62"/>
      <c r="C51" s="3">
        <v>40</v>
      </c>
      <c r="D51" s="4" t="s">
        <v>89</v>
      </c>
      <c r="E51" s="4" t="s">
        <v>90</v>
      </c>
      <c r="F51" s="10" t="s">
        <v>42</v>
      </c>
      <c r="G51" s="6">
        <v>7670000</v>
      </c>
      <c r="H51" s="7">
        <v>6745000</v>
      </c>
      <c r="I51" s="8">
        <f t="shared" si="0"/>
        <v>925000</v>
      </c>
    </row>
    <row r="52" spans="1:9" ht="97.5" customHeight="1" x14ac:dyDescent="0.25">
      <c r="A52" s="2">
        <v>41</v>
      </c>
      <c r="B52" s="62"/>
      <c r="C52" s="3">
        <v>41</v>
      </c>
      <c r="D52" s="9" t="s">
        <v>7</v>
      </c>
      <c r="E52" s="4" t="s">
        <v>91</v>
      </c>
      <c r="F52" s="10" t="s">
        <v>20</v>
      </c>
      <c r="G52" s="11">
        <v>39720500</v>
      </c>
      <c r="H52" s="7">
        <v>30393990</v>
      </c>
      <c r="I52" s="8">
        <f t="shared" si="0"/>
        <v>9326510</v>
      </c>
    </row>
    <row r="53" spans="1:9" ht="33" customHeight="1" x14ac:dyDescent="0.25">
      <c r="A53" s="2">
        <v>42</v>
      </c>
      <c r="B53" s="62"/>
      <c r="C53" s="3">
        <v>42</v>
      </c>
      <c r="D53" s="9" t="s">
        <v>92</v>
      </c>
      <c r="E53" s="9" t="s">
        <v>93</v>
      </c>
      <c r="F53" s="10" t="s">
        <v>25</v>
      </c>
      <c r="G53" s="6">
        <v>8687200</v>
      </c>
      <c r="H53" s="7">
        <v>7792130</v>
      </c>
      <c r="I53" s="8">
        <f t="shared" si="0"/>
        <v>895070</v>
      </c>
    </row>
    <row r="54" spans="1:9" ht="49.5" customHeight="1" x14ac:dyDescent="0.25">
      <c r="A54" s="2">
        <v>43</v>
      </c>
      <c r="B54" s="62"/>
      <c r="C54" s="3">
        <v>43</v>
      </c>
      <c r="D54" s="9" t="s">
        <v>28</v>
      </c>
      <c r="E54" s="4" t="s">
        <v>94</v>
      </c>
      <c r="F54" s="10" t="s">
        <v>25</v>
      </c>
      <c r="G54" s="6">
        <v>3672500</v>
      </c>
      <c r="H54" s="2">
        <v>0</v>
      </c>
      <c r="I54" s="8">
        <f t="shared" si="0"/>
        <v>3672500</v>
      </c>
    </row>
    <row r="55" spans="1:9" ht="33" customHeight="1" x14ac:dyDescent="0.25">
      <c r="A55" s="2">
        <v>44</v>
      </c>
      <c r="B55" s="62"/>
      <c r="C55" s="3">
        <v>44</v>
      </c>
      <c r="D55" s="9" t="s">
        <v>95</v>
      </c>
      <c r="E55" s="9" t="s">
        <v>96</v>
      </c>
      <c r="F55" s="5" t="s">
        <v>10</v>
      </c>
      <c r="G55" s="6">
        <v>3900000</v>
      </c>
      <c r="H55" s="2">
        <v>0</v>
      </c>
      <c r="I55" s="8">
        <f t="shared" si="0"/>
        <v>3900000</v>
      </c>
    </row>
    <row r="56" spans="1:9" ht="33" customHeight="1" x14ac:dyDescent="0.25">
      <c r="A56" s="2">
        <v>45</v>
      </c>
      <c r="B56" s="62"/>
      <c r="C56" s="3">
        <v>45</v>
      </c>
      <c r="D56" s="4" t="s">
        <v>97</v>
      </c>
      <c r="E56" s="4" t="s">
        <v>98</v>
      </c>
      <c r="F56" s="5" t="s">
        <v>10</v>
      </c>
      <c r="G56" s="6">
        <v>4924700</v>
      </c>
      <c r="H56" s="11">
        <v>4277165</v>
      </c>
      <c r="I56" s="8">
        <f t="shared" si="0"/>
        <v>647535</v>
      </c>
    </row>
    <row r="57" spans="1:9" ht="42.75" customHeight="1" x14ac:dyDescent="0.25">
      <c r="A57" s="2">
        <v>46</v>
      </c>
      <c r="B57" s="62"/>
      <c r="C57" s="3">
        <v>46</v>
      </c>
      <c r="D57" s="4" t="s">
        <v>99</v>
      </c>
      <c r="E57" s="4" t="s">
        <v>100</v>
      </c>
      <c r="F57" s="4" t="s">
        <v>101</v>
      </c>
      <c r="G57" s="6">
        <v>3660000</v>
      </c>
      <c r="H57" s="11">
        <v>3249000</v>
      </c>
      <c r="I57" s="8">
        <f t="shared" si="0"/>
        <v>411000</v>
      </c>
    </row>
    <row r="58" spans="1:9" ht="33" customHeight="1" x14ac:dyDescent="0.25">
      <c r="A58" s="2">
        <v>47</v>
      </c>
      <c r="B58" s="62"/>
      <c r="C58" s="3">
        <v>47</v>
      </c>
      <c r="D58" s="4" t="s">
        <v>102</v>
      </c>
      <c r="E58" s="4" t="s">
        <v>103</v>
      </c>
      <c r="F58" s="4" t="s">
        <v>37</v>
      </c>
      <c r="G58" s="6">
        <v>5416000</v>
      </c>
      <c r="H58" s="11">
        <v>5159000</v>
      </c>
      <c r="I58" s="8">
        <f t="shared" si="0"/>
        <v>257000</v>
      </c>
    </row>
    <row r="59" spans="1:9" ht="47.25" customHeight="1" x14ac:dyDescent="0.25">
      <c r="A59" s="2">
        <v>48</v>
      </c>
      <c r="B59" s="62"/>
      <c r="C59" s="3">
        <v>48</v>
      </c>
      <c r="D59" s="4" t="s">
        <v>68</v>
      </c>
      <c r="E59" s="4" t="s">
        <v>104</v>
      </c>
      <c r="F59" s="10" t="s">
        <v>25</v>
      </c>
      <c r="G59" s="6">
        <v>16364500</v>
      </c>
      <c r="H59" s="11">
        <v>12151000</v>
      </c>
      <c r="I59" s="8">
        <f t="shared" si="0"/>
        <v>4213500</v>
      </c>
    </row>
    <row r="60" spans="1:9" ht="54.75" customHeight="1" x14ac:dyDescent="0.25">
      <c r="A60" s="2">
        <v>49</v>
      </c>
      <c r="B60" s="62"/>
      <c r="C60" s="3">
        <v>49</v>
      </c>
      <c r="D60" s="4" t="s">
        <v>105</v>
      </c>
      <c r="E60" s="4" t="s">
        <v>106</v>
      </c>
      <c r="F60" s="5" t="s">
        <v>10</v>
      </c>
      <c r="G60" s="6">
        <v>6872000</v>
      </c>
      <c r="H60" s="11">
        <v>5937500</v>
      </c>
      <c r="I60" s="8">
        <f t="shared" si="0"/>
        <v>934500</v>
      </c>
    </row>
    <row r="61" spans="1:9" ht="95.25" customHeight="1" x14ac:dyDescent="0.25">
      <c r="A61" s="2">
        <v>50</v>
      </c>
      <c r="B61" s="62"/>
      <c r="C61" s="3">
        <v>50</v>
      </c>
      <c r="D61" s="4" t="s">
        <v>107</v>
      </c>
      <c r="E61" s="4" t="s">
        <v>108</v>
      </c>
      <c r="F61" s="4" t="s">
        <v>37</v>
      </c>
      <c r="G61" s="6">
        <v>4743500</v>
      </c>
      <c r="H61" s="11">
        <v>4275000</v>
      </c>
      <c r="I61" s="8">
        <f t="shared" si="0"/>
        <v>468500</v>
      </c>
    </row>
    <row r="62" spans="1:9" ht="85.5" customHeight="1" x14ac:dyDescent="0.25">
      <c r="A62" s="2">
        <v>51</v>
      </c>
      <c r="B62" s="62"/>
      <c r="C62" s="3">
        <v>51</v>
      </c>
      <c r="D62" s="4" t="s">
        <v>43</v>
      </c>
      <c r="E62" s="4" t="s">
        <v>109</v>
      </c>
      <c r="F62" s="4" t="s">
        <v>37</v>
      </c>
      <c r="G62" s="6">
        <v>8230300</v>
      </c>
      <c r="H62" s="11">
        <v>7663133</v>
      </c>
      <c r="I62" s="8">
        <f t="shared" si="0"/>
        <v>567167</v>
      </c>
    </row>
    <row r="63" spans="1:9" ht="33" customHeight="1" x14ac:dyDescent="0.25">
      <c r="A63" s="2">
        <v>52</v>
      </c>
      <c r="B63" s="62"/>
      <c r="C63" s="3">
        <v>52</v>
      </c>
      <c r="D63" s="4" t="s">
        <v>110</v>
      </c>
      <c r="E63" s="4" t="s">
        <v>111</v>
      </c>
      <c r="F63" s="4" t="s">
        <v>37</v>
      </c>
      <c r="G63" s="6">
        <v>5070500</v>
      </c>
      <c r="H63" s="3">
        <v>0</v>
      </c>
      <c r="I63" s="8">
        <f t="shared" si="0"/>
        <v>5070500</v>
      </c>
    </row>
    <row r="64" spans="1:9" ht="33" customHeight="1" x14ac:dyDescent="0.25">
      <c r="A64" s="2">
        <v>53</v>
      </c>
      <c r="B64" s="62"/>
      <c r="C64" s="3">
        <v>53</v>
      </c>
      <c r="D64" s="4" t="s">
        <v>112</v>
      </c>
      <c r="E64" s="4" t="s">
        <v>113</v>
      </c>
      <c r="F64" s="5" t="s">
        <v>10</v>
      </c>
      <c r="G64" s="6">
        <v>6422000</v>
      </c>
      <c r="H64" s="11">
        <v>5672070</v>
      </c>
      <c r="I64" s="8">
        <f t="shared" si="0"/>
        <v>749930</v>
      </c>
    </row>
    <row r="65" spans="1:9" ht="39" customHeight="1" x14ac:dyDescent="0.25">
      <c r="A65" s="2">
        <v>54</v>
      </c>
      <c r="B65" s="62"/>
      <c r="C65" s="3">
        <v>54</v>
      </c>
      <c r="D65" s="4" t="s">
        <v>114</v>
      </c>
      <c r="E65" s="4" t="s">
        <v>115</v>
      </c>
      <c r="F65" s="5" t="s">
        <v>10</v>
      </c>
      <c r="G65" s="6">
        <v>20230000</v>
      </c>
      <c r="H65" s="11">
        <v>18240000</v>
      </c>
      <c r="I65" s="8">
        <f t="shared" si="0"/>
        <v>1990000</v>
      </c>
    </row>
    <row r="66" spans="1:9" ht="56.25" customHeight="1" x14ac:dyDescent="0.25">
      <c r="A66" s="2">
        <v>55</v>
      </c>
      <c r="B66" s="62"/>
      <c r="C66" s="3">
        <v>55</v>
      </c>
      <c r="D66" s="4" t="s">
        <v>68</v>
      </c>
      <c r="E66" s="4" t="s">
        <v>116</v>
      </c>
      <c r="F66" s="5" t="s">
        <v>10</v>
      </c>
      <c r="G66" s="6">
        <v>21627500</v>
      </c>
      <c r="H66" s="11">
        <v>16488265</v>
      </c>
      <c r="I66" s="8">
        <f t="shared" si="0"/>
        <v>5139235</v>
      </c>
    </row>
    <row r="67" spans="1:9" ht="52.5" customHeight="1" x14ac:dyDescent="0.25">
      <c r="A67" s="2">
        <v>56</v>
      </c>
      <c r="B67" s="62"/>
      <c r="C67" s="3">
        <v>56</v>
      </c>
      <c r="D67" s="4" t="s">
        <v>78</v>
      </c>
      <c r="E67" s="4" t="s">
        <v>117</v>
      </c>
      <c r="F67" s="10" t="s">
        <v>42</v>
      </c>
      <c r="G67" s="6">
        <v>23721500</v>
      </c>
      <c r="H67" s="11">
        <v>19245748</v>
      </c>
      <c r="I67" s="8">
        <f t="shared" si="0"/>
        <v>4475752</v>
      </c>
    </row>
    <row r="68" spans="1:9" ht="29.25" customHeight="1" x14ac:dyDescent="0.25">
      <c r="A68" s="2">
        <v>57</v>
      </c>
      <c r="B68" s="62"/>
      <c r="C68" s="3">
        <v>57</v>
      </c>
      <c r="D68" s="3" t="s">
        <v>110</v>
      </c>
      <c r="E68" s="4" t="s">
        <v>118</v>
      </c>
      <c r="F68" s="5" t="s">
        <v>119</v>
      </c>
      <c r="G68" s="6">
        <v>3219900</v>
      </c>
      <c r="H68" s="3">
        <v>0</v>
      </c>
      <c r="I68" s="6">
        <v>3219900</v>
      </c>
    </row>
    <row r="69" spans="1:9" ht="51" customHeight="1" x14ac:dyDescent="0.25">
      <c r="A69" s="2">
        <v>58</v>
      </c>
      <c r="B69" s="63"/>
      <c r="C69" s="3">
        <v>58</v>
      </c>
      <c r="D69" s="4" t="s">
        <v>120</v>
      </c>
      <c r="E69" s="4" t="s">
        <v>121</v>
      </c>
      <c r="F69" s="5" t="s">
        <v>71</v>
      </c>
      <c r="G69" s="6">
        <v>6390000</v>
      </c>
      <c r="H69" s="3">
        <v>0</v>
      </c>
      <c r="I69" s="11">
        <v>6390000</v>
      </c>
    </row>
    <row r="70" spans="1:9" ht="17.25" customHeight="1" x14ac:dyDescent="0.25">
      <c r="A70" s="18"/>
      <c r="B70" s="19"/>
      <c r="C70" s="20"/>
      <c r="D70" s="64" t="s">
        <v>122</v>
      </c>
      <c r="E70" s="64"/>
      <c r="F70" s="64"/>
      <c r="G70" s="21">
        <f>SUM(G12:G69)</f>
        <v>1063258400</v>
      </c>
      <c r="H70" s="21">
        <f>SUM(H12:H69)</f>
        <v>809463389</v>
      </c>
      <c r="I70" s="21">
        <f>SUM(I12:I69)</f>
        <v>253795011</v>
      </c>
    </row>
    <row r="71" spans="1:9" s="1" customFormat="1" ht="33.75" customHeight="1" x14ac:dyDescent="0.3">
      <c r="A71" s="2">
        <v>59</v>
      </c>
      <c r="B71" s="65" t="s">
        <v>123</v>
      </c>
      <c r="C71" s="3">
        <v>1</v>
      </c>
      <c r="D71" s="22" t="s">
        <v>124</v>
      </c>
      <c r="E71" s="16" t="s">
        <v>125</v>
      </c>
      <c r="F71" s="4" t="s">
        <v>37</v>
      </c>
      <c r="G71" s="11">
        <v>2709200</v>
      </c>
      <c r="H71" s="23">
        <v>2409240</v>
      </c>
      <c r="I71" s="12">
        <f t="shared" ref="I71:I86" si="1">G71-H71</f>
        <v>299960</v>
      </c>
    </row>
    <row r="72" spans="1:9" s="1" customFormat="1" ht="36" customHeight="1" x14ac:dyDescent="0.3">
      <c r="A72" s="2">
        <v>60</v>
      </c>
      <c r="B72" s="65"/>
      <c r="C72" s="3">
        <v>2</v>
      </c>
      <c r="D72" s="22" t="s">
        <v>126</v>
      </c>
      <c r="E72" s="24" t="s">
        <v>127</v>
      </c>
      <c r="F72" s="4" t="s">
        <v>128</v>
      </c>
      <c r="G72" s="11">
        <v>17428300</v>
      </c>
      <c r="H72" s="23">
        <v>0</v>
      </c>
      <c r="I72" s="12">
        <f t="shared" si="1"/>
        <v>17428300</v>
      </c>
    </row>
    <row r="73" spans="1:9" s="1" customFormat="1" ht="33" customHeight="1" x14ac:dyDescent="0.3">
      <c r="A73" s="66">
        <v>61</v>
      </c>
      <c r="B73" s="65"/>
      <c r="C73" s="68">
        <v>3</v>
      </c>
      <c r="D73" s="70" t="s">
        <v>129</v>
      </c>
      <c r="E73" s="72" t="s">
        <v>130</v>
      </c>
      <c r="F73" s="10" t="s">
        <v>25</v>
      </c>
      <c r="G73" s="11">
        <v>4084500</v>
      </c>
      <c r="H73" s="57">
        <v>2975586</v>
      </c>
      <c r="I73" s="12">
        <f t="shared" si="1"/>
        <v>1108914</v>
      </c>
    </row>
    <row r="74" spans="1:9" s="1" customFormat="1" ht="16.5" x14ac:dyDescent="0.3">
      <c r="A74" s="67"/>
      <c r="B74" s="65"/>
      <c r="C74" s="69"/>
      <c r="D74" s="71"/>
      <c r="E74" s="73"/>
      <c r="F74" s="5" t="s">
        <v>10</v>
      </c>
      <c r="G74" s="11">
        <v>54000</v>
      </c>
      <c r="H74" s="57"/>
      <c r="I74" s="12">
        <f t="shared" si="1"/>
        <v>54000</v>
      </c>
    </row>
    <row r="75" spans="1:9" s="1" customFormat="1" ht="36.75" customHeight="1" x14ac:dyDescent="0.3">
      <c r="A75" s="2">
        <v>62</v>
      </c>
      <c r="B75" s="65"/>
      <c r="C75" s="3">
        <v>4</v>
      </c>
      <c r="D75" s="22" t="s">
        <v>131</v>
      </c>
      <c r="E75" s="16" t="s">
        <v>132</v>
      </c>
      <c r="F75" s="5" t="s">
        <v>10</v>
      </c>
      <c r="G75" s="11">
        <v>41744700</v>
      </c>
      <c r="H75" s="15">
        <v>0</v>
      </c>
      <c r="I75" s="12">
        <f t="shared" si="1"/>
        <v>41744700</v>
      </c>
    </row>
    <row r="76" spans="1:9" s="1" customFormat="1" ht="35.25" customHeight="1" x14ac:dyDescent="0.3">
      <c r="A76" s="2">
        <v>63</v>
      </c>
      <c r="B76" s="65"/>
      <c r="C76" s="3">
        <v>5</v>
      </c>
      <c r="D76" s="22" t="s">
        <v>133</v>
      </c>
      <c r="E76" s="24" t="s">
        <v>134</v>
      </c>
      <c r="F76" s="5" t="s">
        <v>10</v>
      </c>
      <c r="G76" s="11">
        <v>9117500</v>
      </c>
      <c r="H76" s="23">
        <v>0</v>
      </c>
      <c r="I76" s="12">
        <f t="shared" si="1"/>
        <v>9117500</v>
      </c>
    </row>
    <row r="77" spans="1:9" s="1" customFormat="1" ht="36" customHeight="1" x14ac:dyDescent="0.3">
      <c r="A77" s="2">
        <v>64</v>
      </c>
      <c r="B77" s="65"/>
      <c r="C77" s="3">
        <v>6</v>
      </c>
      <c r="D77" s="25" t="s">
        <v>135</v>
      </c>
      <c r="E77" s="24" t="s">
        <v>136</v>
      </c>
      <c r="F77" s="5" t="s">
        <v>10</v>
      </c>
      <c r="G77" s="11">
        <v>9021000</v>
      </c>
      <c r="H77" s="23">
        <v>7660478</v>
      </c>
      <c r="I77" s="12">
        <f t="shared" si="1"/>
        <v>1360522</v>
      </c>
    </row>
    <row r="78" spans="1:9" s="1" customFormat="1" ht="39" customHeight="1" x14ac:dyDescent="0.3">
      <c r="A78" s="2">
        <v>65</v>
      </c>
      <c r="B78" s="65"/>
      <c r="C78" s="3">
        <v>7</v>
      </c>
      <c r="D78" s="25" t="s">
        <v>137</v>
      </c>
      <c r="E78" s="24" t="s">
        <v>138</v>
      </c>
      <c r="F78" s="5" t="s">
        <v>10</v>
      </c>
      <c r="G78" s="11">
        <v>11658700</v>
      </c>
      <c r="H78" s="23">
        <v>0</v>
      </c>
      <c r="I78" s="12">
        <f t="shared" si="1"/>
        <v>11658700</v>
      </c>
    </row>
    <row r="79" spans="1:9" s="1" customFormat="1" ht="42" customHeight="1" x14ac:dyDescent="0.3">
      <c r="A79" s="2">
        <v>66</v>
      </c>
      <c r="B79" s="65"/>
      <c r="C79" s="3">
        <v>8</v>
      </c>
      <c r="D79" s="25" t="s">
        <v>139</v>
      </c>
      <c r="E79" s="24" t="s">
        <v>140</v>
      </c>
      <c r="F79" s="5" t="s">
        <v>10</v>
      </c>
      <c r="G79" s="11">
        <v>44700000</v>
      </c>
      <c r="H79" s="23">
        <v>0</v>
      </c>
      <c r="I79" s="12">
        <f t="shared" si="1"/>
        <v>44700000</v>
      </c>
    </row>
    <row r="80" spans="1:9" s="1" customFormat="1" ht="27.75" customHeight="1" x14ac:dyDescent="0.3">
      <c r="A80" s="2">
        <v>67</v>
      </c>
      <c r="B80" s="65"/>
      <c r="C80" s="3">
        <v>9</v>
      </c>
      <c r="D80" s="22" t="s">
        <v>141</v>
      </c>
      <c r="E80" s="24" t="s">
        <v>142</v>
      </c>
      <c r="F80" s="5" t="s">
        <v>10</v>
      </c>
      <c r="G80" s="11">
        <v>22131000</v>
      </c>
      <c r="H80" s="23">
        <v>21530403</v>
      </c>
      <c r="I80" s="12">
        <f t="shared" si="1"/>
        <v>600597</v>
      </c>
    </row>
    <row r="81" spans="1:9" s="1" customFormat="1" ht="27" x14ac:dyDescent="0.3">
      <c r="A81" s="2">
        <v>68</v>
      </c>
      <c r="B81" s="65"/>
      <c r="C81" s="3">
        <v>10</v>
      </c>
      <c r="D81" s="22" t="s">
        <v>143</v>
      </c>
      <c r="E81" s="16" t="s">
        <v>144</v>
      </c>
      <c r="F81" s="5" t="s">
        <v>10</v>
      </c>
      <c r="G81" s="11">
        <v>13402200</v>
      </c>
      <c r="H81" s="23">
        <v>0</v>
      </c>
      <c r="I81" s="12">
        <f t="shared" si="1"/>
        <v>13402200</v>
      </c>
    </row>
    <row r="82" spans="1:9" s="1" customFormat="1" ht="36.75" customHeight="1" x14ac:dyDescent="0.3">
      <c r="A82" s="2">
        <v>69</v>
      </c>
      <c r="B82" s="65"/>
      <c r="C82" s="3">
        <v>11</v>
      </c>
      <c r="D82" s="22" t="s">
        <v>145</v>
      </c>
      <c r="E82" s="16" t="s">
        <v>146</v>
      </c>
      <c r="F82" s="5" t="s">
        <v>10</v>
      </c>
      <c r="G82" s="11">
        <v>3375800</v>
      </c>
      <c r="H82" s="23">
        <v>0</v>
      </c>
      <c r="I82" s="12">
        <f t="shared" si="1"/>
        <v>3375800</v>
      </c>
    </row>
    <row r="83" spans="1:9" s="1" customFormat="1" ht="36" customHeight="1" x14ac:dyDescent="0.3">
      <c r="A83" s="2">
        <v>70</v>
      </c>
      <c r="B83" s="65"/>
      <c r="C83" s="3">
        <v>12</v>
      </c>
      <c r="D83" s="26" t="s">
        <v>147</v>
      </c>
      <c r="E83" s="24" t="s">
        <v>148</v>
      </c>
      <c r="F83" s="5" t="s">
        <v>10</v>
      </c>
      <c r="G83" s="11">
        <v>9943700</v>
      </c>
      <c r="H83" s="23">
        <v>0</v>
      </c>
      <c r="I83" s="12">
        <f t="shared" si="1"/>
        <v>9943700</v>
      </c>
    </row>
    <row r="84" spans="1:9" s="1" customFormat="1" ht="82.5" customHeight="1" x14ac:dyDescent="0.3">
      <c r="A84" s="2">
        <v>71</v>
      </c>
      <c r="B84" s="65"/>
      <c r="C84" s="3">
        <v>13</v>
      </c>
      <c r="D84" s="22" t="s">
        <v>149</v>
      </c>
      <c r="E84" s="24" t="s">
        <v>150</v>
      </c>
      <c r="F84" s="5" t="s">
        <v>10</v>
      </c>
      <c r="G84" s="11">
        <v>93405100</v>
      </c>
      <c r="H84" s="23">
        <v>0</v>
      </c>
      <c r="I84" s="12">
        <f t="shared" si="1"/>
        <v>93405100</v>
      </c>
    </row>
    <row r="85" spans="1:9" s="1" customFormat="1" ht="36.75" customHeight="1" x14ac:dyDescent="0.3">
      <c r="A85" s="2">
        <v>72</v>
      </c>
      <c r="B85" s="65"/>
      <c r="C85" s="3">
        <v>14</v>
      </c>
      <c r="D85" s="25" t="s">
        <v>151</v>
      </c>
      <c r="E85" s="24" t="s">
        <v>152</v>
      </c>
      <c r="F85" s="5" t="s">
        <v>10</v>
      </c>
      <c r="G85" s="11">
        <v>16944500</v>
      </c>
      <c r="H85" s="23">
        <v>0</v>
      </c>
      <c r="I85" s="12">
        <f t="shared" si="1"/>
        <v>16944500</v>
      </c>
    </row>
    <row r="86" spans="1:9" s="1" customFormat="1" ht="44.25" customHeight="1" x14ac:dyDescent="0.3">
      <c r="A86" s="2">
        <v>73</v>
      </c>
      <c r="B86" s="65"/>
      <c r="C86" s="3">
        <v>15</v>
      </c>
      <c r="D86" s="27" t="s">
        <v>153</v>
      </c>
      <c r="E86" s="4" t="s">
        <v>154</v>
      </c>
      <c r="F86" s="5" t="s">
        <v>10</v>
      </c>
      <c r="G86" s="11">
        <v>12654500</v>
      </c>
      <c r="H86" s="23">
        <v>0</v>
      </c>
      <c r="I86" s="12">
        <f t="shared" si="1"/>
        <v>12654500</v>
      </c>
    </row>
    <row r="87" spans="1:9" s="1" customFormat="1" ht="19.5" customHeight="1" x14ac:dyDescent="0.3">
      <c r="A87" s="28"/>
      <c r="B87" s="29"/>
      <c r="C87" s="74" t="s">
        <v>155</v>
      </c>
      <c r="D87" s="74"/>
      <c r="E87" s="74"/>
      <c r="F87" s="74"/>
      <c r="G87" s="21">
        <f>SUM(G71:G86)</f>
        <v>312374700</v>
      </c>
      <c r="H87" s="30">
        <f>SUM(H71:H86)</f>
        <v>34575707</v>
      </c>
      <c r="I87" s="30">
        <f>SUM(I71:I86)</f>
        <v>277798993</v>
      </c>
    </row>
    <row r="88" spans="1:9" ht="42.75" customHeight="1" x14ac:dyDescent="0.25">
      <c r="A88" s="2">
        <v>74</v>
      </c>
      <c r="B88" s="62" t="s">
        <v>156</v>
      </c>
      <c r="C88" s="3">
        <v>1</v>
      </c>
      <c r="D88" s="2" t="s">
        <v>157</v>
      </c>
      <c r="E88" s="9" t="s">
        <v>158</v>
      </c>
      <c r="F88" s="2" t="s">
        <v>159</v>
      </c>
      <c r="G88" s="12">
        <v>4752900</v>
      </c>
      <c r="H88" s="12">
        <v>0</v>
      </c>
      <c r="I88" s="8">
        <f>G88-H88</f>
        <v>4752900</v>
      </c>
    </row>
    <row r="89" spans="1:9" ht="30.75" customHeight="1" x14ac:dyDescent="0.25">
      <c r="A89" s="2">
        <v>75</v>
      </c>
      <c r="B89" s="62"/>
      <c r="C89" s="3">
        <v>2</v>
      </c>
      <c r="D89" s="2" t="s">
        <v>160</v>
      </c>
      <c r="E89" s="9" t="s">
        <v>161</v>
      </c>
      <c r="F89" s="4" t="s">
        <v>37</v>
      </c>
      <c r="G89" s="12">
        <v>9093060</v>
      </c>
      <c r="H89" s="12">
        <v>0</v>
      </c>
      <c r="I89" s="8">
        <f>G89-H89</f>
        <v>9093060</v>
      </c>
    </row>
    <row r="90" spans="1:9" ht="40.5" x14ac:dyDescent="0.25">
      <c r="A90" s="2">
        <v>76</v>
      </c>
      <c r="B90" s="62"/>
      <c r="C90" s="3">
        <v>3</v>
      </c>
      <c r="D90" s="2" t="s">
        <v>162</v>
      </c>
      <c r="E90" s="31" t="s">
        <v>163</v>
      </c>
      <c r="F90" s="5" t="s">
        <v>10</v>
      </c>
      <c r="G90" s="12">
        <v>52421800</v>
      </c>
      <c r="H90" s="12">
        <v>0</v>
      </c>
      <c r="I90" s="8">
        <f>G90-H90</f>
        <v>52421800</v>
      </c>
    </row>
    <row r="91" spans="1:9" ht="30.75" customHeight="1" x14ac:dyDescent="0.25">
      <c r="A91" s="2">
        <v>77</v>
      </c>
      <c r="B91" s="62"/>
      <c r="C91" s="3">
        <v>4</v>
      </c>
      <c r="D91" s="2" t="s">
        <v>164</v>
      </c>
      <c r="E91" s="31" t="s">
        <v>165</v>
      </c>
      <c r="F91" s="5" t="s">
        <v>166</v>
      </c>
      <c r="G91" s="12">
        <v>2824600</v>
      </c>
      <c r="H91" s="12">
        <f>G91-I91</f>
        <v>1938000</v>
      </c>
      <c r="I91" s="8">
        <v>886600</v>
      </c>
    </row>
    <row r="92" spans="1:9" ht="38.25" customHeight="1" x14ac:dyDescent="0.25">
      <c r="A92" s="2">
        <v>78</v>
      </c>
      <c r="B92" s="62"/>
      <c r="C92" s="3">
        <v>5</v>
      </c>
      <c r="D92" s="31" t="s">
        <v>167</v>
      </c>
      <c r="E92" s="31" t="s">
        <v>168</v>
      </c>
      <c r="F92" s="5" t="s">
        <v>10</v>
      </c>
      <c r="G92" s="12">
        <v>7673000</v>
      </c>
      <c r="H92" s="12">
        <v>7673000</v>
      </c>
      <c r="I92" s="8">
        <v>0</v>
      </c>
    </row>
    <row r="93" spans="1:9" x14ac:dyDescent="0.25">
      <c r="A93" s="18"/>
      <c r="B93" s="75" t="s">
        <v>169</v>
      </c>
      <c r="C93" s="76"/>
      <c r="D93" s="76"/>
      <c r="E93" s="77"/>
      <c r="F93" s="18"/>
      <c r="G93" s="21">
        <f>SUM(G88:G92)</f>
        <v>76765360</v>
      </c>
      <c r="H93" s="21">
        <f>SUM(H88:H92)</f>
        <v>9611000</v>
      </c>
      <c r="I93" s="21">
        <f>SUM(I88:I92)</f>
        <v>67154360</v>
      </c>
    </row>
    <row r="94" spans="1:9" s="33" customFormat="1" ht="32.25" customHeight="1" x14ac:dyDescent="0.25">
      <c r="A94" s="2">
        <v>79</v>
      </c>
      <c r="B94" s="62" t="s">
        <v>170</v>
      </c>
      <c r="C94" s="15">
        <v>1</v>
      </c>
      <c r="D94" s="16" t="s">
        <v>171</v>
      </c>
      <c r="E94" s="13" t="s">
        <v>172</v>
      </c>
      <c r="F94" s="13" t="s">
        <v>173</v>
      </c>
      <c r="G94" s="11">
        <v>13248000</v>
      </c>
      <c r="H94" s="32">
        <v>11500200</v>
      </c>
      <c r="I94" s="11">
        <f t="shared" ref="I94:I136" si="2">G94-H94</f>
        <v>1747800</v>
      </c>
    </row>
    <row r="95" spans="1:9" s="33" customFormat="1" ht="34.5" customHeight="1" x14ac:dyDescent="0.25">
      <c r="A95" s="2">
        <v>80</v>
      </c>
      <c r="B95" s="62"/>
      <c r="C95" s="15">
        <v>2</v>
      </c>
      <c r="D95" s="16" t="s">
        <v>171</v>
      </c>
      <c r="E95" s="13" t="s">
        <v>174</v>
      </c>
      <c r="F95" s="13" t="s">
        <v>173</v>
      </c>
      <c r="G95" s="11">
        <v>8100000</v>
      </c>
      <c r="H95" s="32">
        <v>0</v>
      </c>
      <c r="I95" s="11">
        <f t="shared" si="2"/>
        <v>8100000</v>
      </c>
    </row>
    <row r="96" spans="1:9" s="33" customFormat="1" ht="50.25" customHeight="1" x14ac:dyDescent="0.25">
      <c r="A96" s="2">
        <v>81</v>
      </c>
      <c r="B96" s="62"/>
      <c r="C96" s="15">
        <v>3</v>
      </c>
      <c r="D96" s="15" t="s">
        <v>175</v>
      </c>
      <c r="E96" s="13" t="s">
        <v>176</v>
      </c>
      <c r="F96" s="13" t="s">
        <v>173</v>
      </c>
      <c r="G96" s="11">
        <v>6209900</v>
      </c>
      <c r="H96" s="32">
        <v>0</v>
      </c>
      <c r="I96" s="11">
        <f t="shared" si="2"/>
        <v>6209900</v>
      </c>
    </row>
    <row r="97" spans="1:9" s="33" customFormat="1" ht="21.75" customHeight="1" x14ac:dyDescent="0.25">
      <c r="A97" s="2">
        <v>82</v>
      </c>
      <c r="B97" s="62"/>
      <c r="C97" s="15">
        <v>4</v>
      </c>
      <c r="D97" s="15" t="s">
        <v>177</v>
      </c>
      <c r="E97" s="13" t="s">
        <v>178</v>
      </c>
      <c r="F97" s="13" t="s">
        <v>179</v>
      </c>
      <c r="G97" s="11">
        <v>7182000</v>
      </c>
      <c r="H97" s="32">
        <v>0</v>
      </c>
      <c r="I97" s="11">
        <f t="shared" si="2"/>
        <v>7182000</v>
      </c>
    </row>
    <row r="98" spans="1:9" s="33" customFormat="1" ht="27.75" customHeight="1" x14ac:dyDescent="0.25">
      <c r="A98" s="2">
        <v>83</v>
      </c>
      <c r="B98" s="62"/>
      <c r="C98" s="15">
        <v>5</v>
      </c>
      <c r="D98" s="16" t="s">
        <v>180</v>
      </c>
      <c r="E98" s="13" t="s">
        <v>181</v>
      </c>
      <c r="F98" s="13" t="s">
        <v>173</v>
      </c>
      <c r="G98" s="11">
        <v>70732400</v>
      </c>
      <c r="H98" s="32">
        <v>0</v>
      </c>
      <c r="I98" s="11">
        <f t="shared" si="2"/>
        <v>70732400</v>
      </c>
    </row>
    <row r="99" spans="1:9" s="33" customFormat="1" ht="23.25" customHeight="1" x14ac:dyDescent="0.25">
      <c r="A99" s="2">
        <v>84</v>
      </c>
      <c r="B99" s="62"/>
      <c r="C99" s="15">
        <v>6</v>
      </c>
      <c r="D99" s="16" t="s">
        <v>182</v>
      </c>
      <c r="E99" s="13" t="s">
        <v>183</v>
      </c>
      <c r="F99" s="13" t="s">
        <v>173</v>
      </c>
      <c r="G99" s="11">
        <v>150665900</v>
      </c>
      <c r="H99" s="32">
        <v>126380843</v>
      </c>
      <c r="I99" s="11">
        <f t="shared" si="2"/>
        <v>24285057</v>
      </c>
    </row>
    <row r="100" spans="1:9" s="33" customFormat="1" ht="25.5" customHeight="1" x14ac:dyDescent="0.25">
      <c r="A100" s="2">
        <v>85</v>
      </c>
      <c r="B100" s="62"/>
      <c r="C100" s="15">
        <v>7</v>
      </c>
      <c r="D100" s="15" t="s">
        <v>184</v>
      </c>
      <c r="E100" s="13" t="s">
        <v>185</v>
      </c>
      <c r="F100" s="13" t="s">
        <v>173</v>
      </c>
      <c r="G100" s="11">
        <v>131352000</v>
      </c>
      <c r="H100" s="32">
        <v>89767444</v>
      </c>
      <c r="I100" s="11">
        <f t="shared" si="2"/>
        <v>41584556</v>
      </c>
    </row>
    <row r="101" spans="1:9" s="33" customFormat="1" ht="43.5" customHeight="1" x14ac:dyDescent="0.25">
      <c r="A101" s="2">
        <v>86</v>
      </c>
      <c r="B101" s="62"/>
      <c r="C101" s="15">
        <v>8</v>
      </c>
      <c r="D101" s="15" t="s">
        <v>175</v>
      </c>
      <c r="E101" s="13" t="s">
        <v>186</v>
      </c>
      <c r="F101" s="13" t="s">
        <v>173</v>
      </c>
      <c r="G101" s="11">
        <v>2643300</v>
      </c>
      <c r="H101" s="32">
        <v>0</v>
      </c>
      <c r="I101" s="11">
        <f t="shared" si="2"/>
        <v>2643300</v>
      </c>
    </row>
    <row r="102" spans="1:9" s="33" customFormat="1" ht="34.5" customHeight="1" x14ac:dyDescent="0.25">
      <c r="A102" s="2">
        <v>87</v>
      </c>
      <c r="B102" s="62"/>
      <c r="C102" s="15">
        <v>9</v>
      </c>
      <c r="D102" s="16" t="s">
        <v>187</v>
      </c>
      <c r="E102" s="13" t="s">
        <v>188</v>
      </c>
      <c r="F102" s="13" t="s">
        <v>189</v>
      </c>
      <c r="G102" s="11">
        <v>49500000</v>
      </c>
      <c r="H102" s="32">
        <v>20136504</v>
      </c>
      <c r="I102" s="11">
        <f t="shared" si="2"/>
        <v>29363496</v>
      </c>
    </row>
    <row r="103" spans="1:9" s="33" customFormat="1" ht="38.25" customHeight="1" x14ac:dyDescent="0.25">
      <c r="A103" s="2">
        <v>88</v>
      </c>
      <c r="B103" s="62"/>
      <c r="C103" s="15">
        <v>10</v>
      </c>
      <c r="D103" s="16" t="s">
        <v>190</v>
      </c>
      <c r="E103" s="13" t="s">
        <v>191</v>
      </c>
      <c r="F103" s="13" t="s">
        <v>192</v>
      </c>
      <c r="G103" s="11">
        <v>14600600</v>
      </c>
      <c r="H103" s="32">
        <v>14145500</v>
      </c>
      <c r="I103" s="11">
        <f t="shared" si="2"/>
        <v>455100</v>
      </c>
    </row>
    <row r="104" spans="1:9" s="34" customFormat="1" ht="28.5" customHeight="1" x14ac:dyDescent="0.25">
      <c r="A104" s="2">
        <v>89</v>
      </c>
      <c r="B104" s="62"/>
      <c r="C104" s="15">
        <v>11</v>
      </c>
      <c r="D104" s="15" t="s">
        <v>190</v>
      </c>
      <c r="E104" s="13" t="s">
        <v>193</v>
      </c>
      <c r="F104" s="13" t="s">
        <v>192</v>
      </c>
      <c r="G104" s="11">
        <v>10223200</v>
      </c>
      <c r="H104" s="32">
        <v>9410950</v>
      </c>
      <c r="I104" s="11">
        <f t="shared" si="2"/>
        <v>812250</v>
      </c>
    </row>
    <row r="105" spans="1:9" s="33" customFormat="1" ht="57" customHeight="1" x14ac:dyDescent="0.25">
      <c r="A105" s="2">
        <v>90</v>
      </c>
      <c r="B105" s="62"/>
      <c r="C105" s="15">
        <v>12</v>
      </c>
      <c r="D105" s="15" t="s">
        <v>194</v>
      </c>
      <c r="E105" s="13" t="s">
        <v>195</v>
      </c>
      <c r="F105" s="13" t="s">
        <v>192</v>
      </c>
      <c r="G105" s="11">
        <v>25893000</v>
      </c>
      <c r="H105" s="32">
        <v>25164000</v>
      </c>
      <c r="I105" s="11">
        <f t="shared" si="2"/>
        <v>729000</v>
      </c>
    </row>
    <row r="106" spans="1:9" s="33" customFormat="1" ht="46.5" customHeight="1" x14ac:dyDescent="0.25">
      <c r="A106" s="2">
        <v>91</v>
      </c>
      <c r="B106" s="62"/>
      <c r="C106" s="15">
        <v>13</v>
      </c>
      <c r="D106" s="15" t="s">
        <v>196</v>
      </c>
      <c r="E106" s="13" t="s">
        <v>197</v>
      </c>
      <c r="F106" s="13" t="s">
        <v>192</v>
      </c>
      <c r="G106" s="32">
        <v>7142100</v>
      </c>
      <c r="H106" s="32">
        <v>6420340</v>
      </c>
      <c r="I106" s="35">
        <f t="shared" si="2"/>
        <v>721760</v>
      </c>
    </row>
    <row r="107" spans="1:9" s="33" customFormat="1" ht="30.75" customHeight="1" x14ac:dyDescent="0.25">
      <c r="A107" s="2">
        <v>92</v>
      </c>
      <c r="B107" s="62"/>
      <c r="C107" s="15">
        <v>14</v>
      </c>
      <c r="D107" s="16" t="s">
        <v>196</v>
      </c>
      <c r="E107" s="13" t="s">
        <v>198</v>
      </c>
      <c r="F107" s="13" t="s">
        <v>192</v>
      </c>
      <c r="G107" s="32">
        <v>13275500</v>
      </c>
      <c r="H107" s="32">
        <v>12600000</v>
      </c>
      <c r="I107" s="35">
        <f t="shared" si="2"/>
        <v>675500</v>
      </c>
    </row>
    <row r="108" spans="1:9" s="33" customFormat="1" ht="40.5" customHeight="1" x14ac:dyDescent="0.25">
      <c r="A108" s="2">
        <v>93</v>
      </c>
      <c r="B108" s="62"/>
      <c r="C108" s="15">
        <v>15</v>
      </c>
      <c r="D108" s="16" t="s">
        <v>199</v>
      </c>
      <c r="E108" s="13" t="s">
        <v>200</v>
      </c>
      <c r="F108" s="13" t="s">
        <v>192</v>
      </c>
      <c r="G108" s="32">
        <v>7541300</v>
      </c>
      <c r="H108" s="32">
        <v>6835852</v>
      </c>
      <c r="I108" s="35">
        <f t="shared" si="2"/>
        <v>705448</v>
      </c>
    </row>
    <row r="109" spans="1:9" s="33" customFormat="1" ht="29.25" customHeight="1" x14ac:dyDescent="0.25">
      <c r="A109" s="2">
        <v>94</v>
      </c>
      <c r="B109" s="62"/>
      <c r="C109" s="15">
        <v>16</v>
      </c>
      <c r="D109" s="16" t="s">
        <v>201</v>
      </c>
      <c r="E109" s="13" t="s">
        <v>202</v>
      </c>
      <c r="F109" s="13" t="s">
        <v>192</v>
      </c>
      <c r="G109" s="32">
        <v>16012000</v>
      </c>
      <c r="H109" s="32">
        <v>15468608</v>
      </c>
      <c r="I109" s="35">
        <f t="shared" si="2"/>
        <v>543392</v>
      </c>
    </row>
    <row r="110" spans="1:9" s="33" customFormat="1" ht="34.5" customHeight="1" x14ac:dyDescent="0.25">
      <c r="A110" s="2">
        <v>95</v>
      </c>
      <c r="B110" s="62"/>
      <c r="C110" s="15">
        <v>17</v>
      </c>
      <c r="D110" s="16" t="s">
        <v>203</v>
      </c>
      <c r="E110" s="13" t="s">
        <v>204</v>
      </c>
      <c r="F110" s="5" t="s">
        <v>16</v>
      </c>
      <c r="G110" s="32">
        <v>9375000</v>
      </c>
      <c r="H110" s="32">
        <v>8840500</v>
      </c>
      <c r="I110" s="35">
        <f t="shared" si="2"/>
        <v>534500</v>
      </c>
    </row>
    <row r="111" spans="1:9" s="33" customFormat="1" ht="29.25" customHeight="1" x14ac:dyDescent="0.25">
      <c r="A111" s="2">
        <v>96</v>
      </c>
      <c r="B111" s="62"/>
      <c r="C111" s="15">
        <v>18</v>
      </c>
      <c r="D111" s="16" t="s">
        <v>205</v>
      </c>
      <c r="E111" s="13" t="s">
        <v>206</v>
      </c>
      <c r="F111" s="5" t="s">
        <v>16</v>
      </c>
      <c r="G111" s="32">
        <v>33946500</v>
      </c>
      <c r="H111" s="32">
        <v>32083523</v>
      </c>
      <c r="I111" s="35">
        <f t="shared" si="2"/>
        <v>1862977</v>
      </c>
    </row>
    <row r="112" spans="1:9" s="33" customFormat="1" ht="33.75" customHeight="1" x14ac:dyDescent="0.25">
      <c r="A112" s="2">
        <v>97</v>
      </c>
      <c r="B112" s="62"/>
      <c r="C112" s="15">
        <v>19</v>
      </c>
      <c r="D112" s="16" t="s">
        <v>207</v>
      </c>
      <c r="E112" s="13" t="s">
        <v>208</v>
      </c>
      <c r="F112" s="10" t="s">
        <v>42</v>
      </c>
      <c r="G112" s="32">
        <v>7452300</v>
      </c>
      <c r="H112" s="32">
        <v>2247000</v>
      </c>
      <c r="I112" s="35">
        <f t="shared" si="2"/>
        <v>5205300</v>
      </c>
    </row>
    <row r="113" spans="1:9" s="33" customFormat="1" ht="50.25" customHeight="1" x14ac:dyDescent="0.25">
      <c r="A113" s="2">
        <v>98</v>
      </c>
      <c r="B113" s="62"/>
      <c r="C113" s="15">
        <v>20</v>
      </c>
      <c r="D113" s="16" t="s">
        <v>199</v>
      </c>
      <c r="E113" s="13" t="s">
        <v>209</v>
      </c>
      <c r="F113" s="10" t="s">
        <v>42</v>
      </c>
      <c r="G113" s="32">
        <v>17744800</v>
      </c>
      <c r="H113" s="32">
        <v>13065545</v>
      </c>
      <c r="I113" s="35">
        <f t="shared" si="2"/>
        <v>4679255</v>
      </c>
    </row>
    <row r="114" spans="1:9" s="33" customFormat="1" ht="50.25" customHeight="1" x14ac:dyDescent="0.25">
      <c r="A114" s="2">
        <v>99</v>
      </c>
      <c r="B114" s="62"/>
      <c r="C114" s="15">
        <v>21</v>
      </c>
      <c r="D114" s="16" t="s">
        <v>210</v>
      </c>
      <c r="E114" s="13" t="s">
        <v>211</v>
      </c>
      <c r="F114" s="10" t="s">
        <v>13</v>
      </c>
      <c r="G114" s="32">
        <v>11919700</v>
      </c>
      <c r="H114" s="32">
        <v>11700000</v>
      </c>
      <c r="I114" s="35">
        <f t="shared" si="2"/>
        <v>219700</v>
      </c>
    </row>
    <row r="115" spans="1:9" s="33" customFormat="1" ht="33.75" customHeight="1" x14ac:dyDescent="0.25">
      <c r="A115" s="2">
        <v>100</v>
      </c>
      <c r="B115" s="62"/>
      <c r="C115" s="15">
        <v>22</v>
      </c>
      <c r="D115" s="16" t="s">
        <v>207</v>
      </c>
      <c r="E115" s="13" t="s">
        <v>212</v>
      </c>
      <c r="F115" s="10" t="s">
        <v>13</v>
      </c>
      <c r="G115" s="32">
        <v>14768600</v>
      </c>
      <c r="H115" s="32">
        <v>13998600</v>
      </c>
      <c r="I115" s="35">
        <f t="shared" si="2"/>
        <v>770000</v>
      </c>
    </row>
    <row r="116" spans="1:9" s="33" customFormat="1" ht="50.25" customHeight="1" x14ac:dyDescent="0.25">
      <c r="A116" s="2">
        <v>101</v>
      </c>
      <c r="B116" s="62"/>
      <c r="C116" s="15">
        <v>23</v>
      </c>
      <c r="D116" s="16" t="s">
        <v>180</v>
      </c>
      <c r="E116" s="13" t="s">
        <v>213</v>
      </c>
      <c r="F116" s="10" t="s">
        <v>49</v>
      </c>
      <c r="G116" s="32">
        <v>16555300</v>
      </c>
      <c r="H116" s="32">
        <v>14107401</v>
      </c>
      <c r="I116" s="35">
        <f t="shared" si="2"/>
        <v>2447899</v>
      </c>
    </row>
    <row r="117" spans="1:9" s="33" customFormat="1" ht="39" customHeight="1" x14ac:dyDescent="0.25">
      <c r="A117" s="2">
        <v>102</v>
      </c>
      <c r="B117" s="62"/>
      <c r="C117" s="15">
        <v>24</v>
      </c>
      <c r="D117" s="16" t="s">
        <v>171</v>
      </c>
      <c r="E117" s="13" t="s">
        <v>214</v>
      </c>
      <c r="F117" s="10" t="s">
        <v>49</v>
      </c>
      <c r="G117" s="32">
        <v>11350700</v>
      </c>
      <c r="H117" s="32">
        <v>9709096</v>
      </c>
      <c r="I117" s="35">
        <f t="shared" si="2"/>
        <v>1641604</v>
      </c>
    </row>
    <row r="118" spans="1:9" s="33" customFormat="1" ht="34.5" customHeight="1" x14ac:dyDescent="0.25">
      <c r="A118" s="2">
        <v>103</v>
      </c>
      <c r="B118" s="62"/>
      <c r="C118" s="15">
        <v>25</v>
      </c>
      <c r="D118" s="16" t="s">
        <v>215</v>
      </c>
      <c r="E118" s="13" t="s">
        <v>216</v>
      </c>
      <c r="F118" s="10" t="s">
        <v>20</v>
      </c>
      <c r="G118" s="32">
        <v>8697700</v>
      </c>
      <c r="H118" s="32">
        <v>6079612</v>
      </c>
      <c r="I118" s="35">
        <f t="shared" si="2"/>
        <v>2618088</v>
      </c>
    </row>
    <row r="119" spans="1:9" s="33" customFormat="1" ht="30" customHeight="1" x14ac:dyDescent="0.25">
      <c r="A119" s="2">
        <v>104</v>
      </c>
      <c r="B119" s="62"/>
      <c r="C119" s="15">
        <v>26</v>
      </c>
      <c r="D119" s="16" t="s">
        <v>217</v>
      </c>
      <c r="E119" s="13" t="s">
        <v>218</v>
      </c>
      <c r="F119" s="10" t="s">
        <v>25</v>
      </c>
      <c r="G119" s="32">
        <v>25879600</v>
      </c>
      <c r="H119" s="32">
        <v>11200000</v>
      </c>
      <c r="I119" s="35">
        <f t="shared" si="2"/>
        <v>14679600</v>
      </c>
    </row>
    <row r="120" spans="1:9" s="33" customFormat="1" ht="35.25" customHeight="1" x14ac:dyDescent="0.25">
      <c r="A120" s="2">
        <v>105</v>
      </c>
      <c r="B120" s="62"/>
      <c r="C120" s="15">
        <v>27</v>
      </c>
      <c r="D120" s="16" t="s">
        <v>219</v>
      </c>
      <c r="E120" s="13" t="s">
        <v>220</v>
      </c>
      <c r="F120" s="4" t="s">
        <v>221</v>
      </c>
      <c r="G120" s="32">
        <v>16285900</v>
      </c>
      <c r="H120" s="32">
        <v>13452219</v>
      </c>
      <c r="I120" s="35">
        <f t="shared" si="2"/>
        <v>2833681</v>
      </c>
    </row>
    <row r="121" spans="1:9" s="33" customFormat="1" ht="58.5" customHeight="1" x14ac:dyDescent="0.25">
      <c r="A121" s="2">
        <v>106</v>
      </c>
      <c r="B121" s="62"/>
      <c r="C121" s="15">
        <v>28</v>
      </c>
      <c r="D121" s="16" t="s">
        <v>219</v>
      </c>
      <c r="E121" s="13" t="s">
        <v>222</v>
      </c>
      <c r="F121" s="4" t="s">
        <v>221</v>
      </c>
      <c r="G121" s="32">
        <v>11298600</v>
      </c>
      <c r="H121" s="32">
        <v>10057841</v>
      </c>
      <c r="I121" s="35">
        <f t="shared" si="2"/>
        <v>1240759</v>
      </c>
    </row>
    <row r="122" spans="1:9" s="33" customFormat="1" ht="35.25" customHeight="1" x14ac:dyDescent="0.25">
      <c r="A122" s="2">
        <v>107</v>
      </c>
      <c r="B122" s="62"/>
      <c r="C122" s="15">
        <v>29</v>
      </c>
      <c r="D122" s="16" t="s">
        <v>223</v>
      </c>
      <c r="E122" s="13" t="s">
        <v>224</v>
      </c>
      <c r="F122" s="4" t="s">
        <v>221</v>
      </c>
      <c r="G122" s="32">
        <v>7103300</v>
      </c>
      <c r="H122" s="32">
        <v>2454514</v>
      </c>
      <c r="I122" s="35">
        <f t="shared" si="2"/>
        <v>4648786</v>
      </c>
    </row>
    <row r="123" spans="1:9" s="33" customFormat="1" ht="35.25" customHeight="1" x14ac:dyDescent="0.25">
      <c r="A123" s="2">
        <v>108</v>
      </c>
      <c r="B123" s="62"/>
      <c r="C123" s="15">
        <v>30</v>
      </c>
      <c r="D123" s="16" t="s">
        <v>225</v>
      </c>
      <c r="E123" s="13" t="s">
        <v>226</v>
      </c>
      <c r="F123" s="4" t="s">
        <v>221</v>
      </c>
      <c r="G123" s="32">
        <v>14527700</v>
      </c>
      <c r="H123" s="32">
        <v>0</v>
      </c>
      <c r="I123" s="35">
        <f t="shared" si="2"/>
        <v>14527700</v>
      </c>
    </row>
    <row r="124" spans="1:9" s="33" customFormat="1" ht="35.25" customHeight="1" x14ac:dyDescent="0.25">
      <c r="A124" s="2">
        <v>109</v>
      </c>
      <c r="B124" s="62"/>
      <c r="C124" s="15">
        <v>31</v>
      </c>
      <c r="D124" s="16" t="s">
        <v>227</v>
      </c>
      <c r="E124" s="13" t="s">
        <v>228</v>
      </c>
      <c r="F124" s="4" t="s">
        <v>221</v>
      </c>
      <c r="G124" s="32">
        <v>9717500</v>
      </c>
      <c r="H124" s="32">
        <v>9451000</v>
      </c>
      <c r="I124" s="35">
        <f t="shared" si="2"/>
        <v>266500</v>
      </c>
    </row>
    <row r="125" spans="1:9" s="33" customFormat="1" ht="35.25" customHeight="1" x14ac:dyDescent="0.25">
      <c r="A125" s="2">
        <v>110</v>
      </c>
      <c r="B125" s="62"/>
      <c r="C125" s="15">
        <v>32</v>
      </c>
      <c r="D125" s="16" t="s">
        <v>196</v>
      </c>
      <c r="E125" s="13" t="s">
        <v>229</v>
      </c>
      <c r="F125" s="4" t="s">
        <v>221</v>
      </c>
      <c r="G125" s="32">
        <v>61102800</v>
      </c>
      <c r="H125" s="32">
        <v>60268761</v>
      </c>
      <c r="I125" s="35">
        <f t="shared" si="2"/>
        <v>834039</v>
      </c>
    </row>
    <row r="126" spans="1:9" s="33" customFormat="1" ht="35.25" customHeight="1" x14ac:dyDescent="0.25">
      <c r="A126" s="2">
        <v>111</v>
      </c>
      <c r="B126" s="62"/>
      <c r="C126" s="15">
        <v>33</v>
      </c>
      <c r="D126" s="16" t="s">
        <v>210</v>
      </c>
      <c r="E126" s="13" t="s">
        <v>230</v>
      </c>
      <c r="F126" s="4" t="s">
        <v>221</v>
      </c>
      <c r="G126" s="32">
        <v>8703000</v>
      </c>
      <c r="H126" s="32">
        <v>0</v>
      </c>
      <c r="I126" s="35">
        <f t="shared" si="2"/>
        <v>8703000</v>
      </c>
    </row>
    <row r="127" spans="1:9" s="33" customFormat="1" ht="35.25" customHeight="1" x14ac:dyDescent="0.25">
      <c r="A127" s="2">
        <v>112</v>
      </c>
      <c r="B127" s="62"/>
      <c r="C127" s="15">
        <v>34</v>
      </c>
      <c r="D127" s="16" t="s">
        <v>231</v>
      </c>
      <c r="E127" s="13" t="s">
        <v>181</v>
      </c>
      <c r="F127" s="4" t="s">
        <v>221</v>
      </c>
      <c r="G127" s="32">
        <v>152725100</v>
      </c>
      <c r="H127" s="32">
        <v>64606429</v>
      </c>
      <c r="I127" s="35">
        <f t="shared" si="2"/>
        <v>88118671</v>
      </c>
    </row>
    <row r="128" spans="1:9" s="33" customFormat="1" ht="33" customHeight="1" x14ac:dyDescent="0.25">
      <c r="A128" s="2">
        <v>113</v>
      </c>
      <c r="B128" s="62"/>
      <c r="C128" s="15">
        <v>35</v>
      </c>
      <c r="D128" s="16" t="s">
        <v>232</v>
      </c>
      <c r="E128" s="13" t="s">
        <v>233</v>
      </c>
      <c r="F128" s="4" t="s">
        <v>221</v>
      </c>
      <c r="G128" s="32">
        <v>23744900</v>
      </c>
      <c r="H128" s="32">
        <v>21695600</v>
      </c>
      <c r="I128" s="35">
        <f t="shared" si="2"/>
        <v>2049300</v>
      </c>
    </row>
    <row r="129" spans="1:9" s="33" customFormat="1" ht="33" customHeight="1" x14ac:dyDescent="0.25">
      <c r="A129" s="2">
        <v>114</v>
      </c>
      <c r="B129" s="62"/>
      <c r="C129" s="15">
        <v>36</v>
      </c>
      <c r="D129" s="16" t="s">
        <v>234</v>
      </c>
      <c r="E129" s="13" t="s">
        <v>235</v>
      </c>
      <c r="F129" s="4" t="s">
        <v>221</v>
      </c>
      <c r="G129" s="32">
        <v>2248400</v>
      </c>
      <c r="H129" s="32">
        <v>0</v>
      </c>
      <c r="I129" s="35">
        <f t="shared" si="2"/>
        <v>2248400</v>
      </c>
    </row>
    <row r="130" spans="1:9" s="33" customFormat="1" ht="33" customHeight="1" x14ac:dyDescent="0.25">
      <c r="A130" s="2">
        <v>115</v>
      </c>
      <c r="B130" s="62"/>
      <c r="C130" s="15">
        <v>37</v>
      </c>
      <c r="D130" s="16" t="s">
        <v>236</v>
      </c>
      <c r="E130" s="13" t="s">
        <v>237</v>
      </c>
      <c r="F130" s="4" t="s">
        <v>37</v>
      </c>
      <c r="G130" s="32">
        <v>171276200</v>
      </c>
      <c r="H130" s="17">
        <v>125325972</v>
      </c>
      <c r="I130" s="35">
        <f>G130-H130</f>
        <v>45950228</v>
      </c>
    </row>
    <row r="131" spans="1:9" s="33" customFormat="1" ht="33" customHeight="1" x14ac:dyDescent="0.25">
      <c r="A131" s="2">
        <v>116</v>
      </c>
      <c r="B131" s="62"/>
      <c r="C131" s="15">
        <v>38</v>
      </c>
      <c r="D131" s="16" t="s">
        <v>236</v>
      </c>
      <c r="E131" s="13" t="s">
        <v>238</v>
      </c>
      <c r="F131" s="4" t="s">
        <v>37</v>
      </c>
      <c r="G131" s="32">
        <v>19212200</v>
      </c>
      <c r="H131" s="32">
        <v>7327137</v>
      </c>
      <c r="I131" s="35">
        <f t="shared" si="2"/>
        <v>11885063</v>
      </c>
    </row>
    <row r="132" spans="1:9" s="33" customFormat="1" ht="35.25" customHeight="1" x14ac:dyDescent="0.25">
      <c r="A132" s="2">
        <v>117</v>
      </c>
      <c r="B132" s="62"/>
      <c r="C132" s="15">
        <v>39</v>
      </c>
      <c r="D132" s="16" t="s">
        <v>239</v>
      </c>
      <c r="E132" s="13" t="s">
        <v>240</v>
      </c>
      <c r="F132" s="5" t="s">
        <v>10</v>
      </c>
      <c r="G132" s="32">
        <v>34027800</v>
      </c>
      <c r="H132" s="32">
        <v>0</v>
      </c>
      <c r="I132" s="35">
        <f t="shared" si="2"/>
        <v>34027800</v>
      </c>
    </row>
    <row r="133" spans="1:9" s="33" customFormat="1" ht="50.25" customHeight="1" x14ac:dyDescent="0.25">
      <c r="A133" s="2">
        <v>118</v>
      </c>
      <c r="B133" s="62"/>
      <c r="C133" s="15">
        <v>40</v>
      </c>
      <c r="D133" s="16" t="s">
        <v>175</v>
      </c>
      <c r="E133" s="13" t="s">
        <v>241</v>
      </c>
      <c r="F133" s="5" t="s">
        <v>10</v>
      </c>
      <c r="G133" s="32">
        <v>15574700</v>
      </c>
      <c r="H133" s="32">
        <v>13648600</v>
      </c>
      <c r="I133" s="35">
        <f t="shared" si="2"/>
        <v>1926100</v>
      </c>
    </row>
    <row r="134" spans="1:9" s="33" customFormat="1" ht="129.75" customHeight="1" x14ac:dyDescent="0.25">
      <c r="A134" s="2">
        <v>119</v>
      </c>
      <c r="B134" s="62"/>
      <c r="C134" s="15">
        <v>41</v>
      </c>
      <c r="D134" s="16" t="s">
        <v>175</v>
      </c>
      <c r="E134" s="13" t="s">
        <v>242</v>
      </c>
      <c r="F134" s="5" t="s">
        <v>10</v>
      </c>
      <c r="G134" s="32">
        <v>25838400</v>
      </c>
      <c r="H134" s="32">
        <v>25097100</v>
      </c>
      <c r="I134" s="35">
        <f t="shared" si="2"/>
        <v>741300</v>
      </c>
    </row>
    <row r="135" spans="1:9" s="33" customFormat="1" ht="50.25" customHeight="1" x14ac:dyDescent="0.25">
      <c r="A135" s="2">
        <v>120</v>
      </c>
      <c r="B135" s="62"/>
      <c r="C135" s="15">
        <v>42</v>
      </c>
      <c r="D135" s="16" t="s">
        <v>175</v>
      </c>
      <c r="E135" s="13" t="s">
        <v>243</v>
      </c>
      <c r="F135" s="5" t="s">
        <v>10</v>
      </c>
      <c r="G135" s="32">
        <v>17988500</v>
      </c>
      <c r="H135" s="32">
        <v>17171040</v>
      </c>
      <c r="I135" s="35">
        <f t="shared" si="2"/>
        <v>817460</v>
      </c>
    </row>
    <row r="136" spans="1:9" s="33" customFormat="1" ht="32.25" customHeight="1" x14ac:dyDescent="0.25">
      <c r="A136" s="2">
        <v>121</v>
      </c>
      <c r="B136" s="63"/>
      <c r="C136" s="15">
        <v>43</v>
      </c>
      <c r="D136" s="16" t="s">
        <v>171</v>
      </c>
      <c r="E136" s="13" t="s">
        <v>244</v>
      </c>
      <c r="F136" s="5" t="s">
        <v>10</v>
      </c>
      <c r="G136" s="32">
        <v>30857200</v>
      </c>
      <c r="H136" s="32">
        <v>14237744</v>
      </c>
      <c r="I136" s="35">
        <f t="shared" si="2"/>
        <v>16619456</v>
      </c>
    </row>
    <row r="137" spans="1:9" x14ac:dyDescent="0.25">
      <c r="A137" s="28"/>
      <c r="B137" s="29"/>
      <c r="C137" s="74" t="s">
        <v>245</v>
      </c>
      <c r="D137" s="74"/>
      <c r="E137" s="36" t="s">
        <v>170</v>
      </c>
      <c r="F137" s="36"/>
      <c r="G137" s="30">
        <f>SUM(G94:G136)</f>
        <v>1314243600</v>
      </c>
      <c r="H137" s="30">
        <f>SUM(H94:H136)</f>
        <v>845655475</v>
      </c>
      <c r="I137" s="30">
        <f>SUM(I94:I136)</f>
        <v>468588125</v>
      </c>
    </row>
    <row r="138" spans="1:9" s="38" customFormat="1" ht="44.25" customHeight="1" x14ac:dyDescent="0.25">
      <c r="A138" s="14">
        <v>122</v>
      </c>
      <c r="B138" s="58" t="s">
        <v>246</v>
      </c>
      <c r="C138" s="3">
        <v>1</v>
      </c>
      <c r="D138" s="14" t="s">
        <v>247</v>
      </c>
      <c r="E138" s="13" t="s">
        <v>248</v>
      </c>
      <c r="F138" s="4" t="s">
        <v>37</v>
      </c>
      <c r="G138" s="32">
        <v>2656500</v>
      </c>
      <c r="H138" s="32">
        <v>0</v>
      </c>
      <c r="I138" s="37">
        <f t="shared" ref="I138:I143" si="3">G138-H138</f>
        <v>2656500</v>
      </c>
    </row>
    <row r="139" spans="1:9" s="38" customFormat="1" ht="39.75" customHeight="1" x14ac:dyDescent="0.25">
      <c r="A139" s="14">
        <v>123</v>
      </c>
      <c r="B139" s="59"/>
      <c r="C139" s="15">
        <v>2</v>
      </c>
      <c r="D139" s="14" t="s">
        <v>249</v>
      </c>
      <c r="E139" s="13" t="s">
        <v>250</v>
      </c>
      <c r="F139" s="4" t="s">
        <v>221</v>
      </c>
      <c r="G139" s="32">
        <v>9340300</v>
      </c>
      <c r="H139" s="32">
        <v>0</v>
      </c>
      <c r="I139" s="37">
        <f t="shared" si="3"/>
        <v>9340300</v>
      </c>
    </row>
    <row r="140" spans="1:9" s="38" customFormat="1" ht="73.5" customHeight="1" x14ac:dyDescent="0.25">
      <c r="A140" s="14">
        <v>124</v>
      </c>
      <c r="B140" s="59"/>
      <c r="C140" s="3">
        <v>3</v>
      </c>
      <c r="D140" s="14" t="s">
        <v>251</v>
      </c>
      <c r="E140" s="31" t="s">
        <v>252</v>
      </c>
      <c r="F140" s="5" t="s">
        <v>10</v>
      </c>
      <c r="G140" s="32">
        <v>8692100</v>
      </c>
      <c r="H140" s="32">
        <v>0</v>
      </c>
      <c r="I140" s="37">
        <f t="shared" si="3"/>
        <v>8692100</v>
      </c>
    </row>
    <row r="141" spans="1:9" s="38" customFormat="1" ht="54.75" customHeight="1" x14ac:dyDescent="0.25">
      <c r="A141" s="14">
        <v>125</v>
      </c>
      <c r="B141" s="60"/>
      <c r="C141" s="15">
        <v>4</v>
      </c>
      <c r="D141" s="16" t="s">
        <v>253</v>
      </c>
      <c r="E141" s="16" t="s">
        <v>254</v>
      </c>
      <c r="F141" s="13" t="s">
        <v>255</v>
      </c>
      <c r="G141" s="32">
        <v>11185600</v>
      </c>
      <c r="H141" s="32">
        <v>10116700</v>
      </c>
      <c r="I141" s="37">
        <f t="shared" si="3"/>
        <v>1068900</v>
      </c>
    </row>
    <row r="142" spans="1:9" s="40" customFormat="1" ht="15" customHeight="1" x14ac:dyDescent="0.25">
      <c r="A142" s="36"/>
      <c r="B142" s="78" t="s">
        <v>256</v>
      </c>
      <c r="C142" s="79"/>
      <c r="D142" s="79"/>
      <c r="E142" s="80"/>
      <c r="F142" s="36"/>
      <c r="G142" s="39">
        <f>SUM(G138:G141)</f>
        <v>31874500</v>
      </c>
      <c r="H142" s="39">
        <f>SUM(H138:H141)</f>
        <v>10116700</v>
      </c>
      <c r="I142" s="39">
        <f t="shared" si="3"/>
        <v>21757800</v>
      </c>
    </row>
    <row r="143" spans="1:9" ht="35.25" x14ac:dyDescent="0.25">
      <c r="A143" s="2">
        <v>126</v>
      </c>
      <c r="B143" s="41" t="s">
        <v>257</v>
      </c>
      <c r="C143" s="3">
        <v>1</v>
      </c>
      <c r="D143" s="42" t="s">
        <v>258</v>
      </c>
      <c r="E143" s="9" t="s">
        <v>259</v>
      </c>
      <c r="F143" s="9" t="s">
        <v>260</v>
      </c>
      <c r="G143" s="7">
        <f>495656200+84386500</f>
        <v>580042700</v>
      </c>
      <c r="H143" s="7">
        <f>258491637+84310996</f>
        <v>342802633</v>
      </c>
      <c r="I143" s="8">
        <f t="shared" si="3"/>
        <v>237240067</v>
      </c>
    </row>
    <row r="144" spans="1:9" x14ac:dyDescent="0.25">
      <c r="A144" s="18"/>
      <c r="B144" s="75" t="s">
        <v>261</v>
      </c>
      <c r="C144" s="76"/>
      <c r="D144" s="76"/>
      <c r="E144" s="76"/>
      <c r="F144" s="43"/>
      <c r="G144" s="21">
        <f>SUM(G143:G143)</f>
        <v>580042700</v>
      </c>
      <c r="H144" s="21">
        <f>SUM(H143:H143)</f>
        <v>342802633</v>
      </c>
      <c r="I144" s="21">
        <f>SUM(I143:I143)</f>
        <v>237240067</v>
      </c>
    </row>
    <row r="145" spans="1:9" s="1" customFormat="1" ht="27" x14ac:dyDescent="0.3">
      <c r="A145" s="2">
        <v>127</v>
      </c>
      <c r="B145" s="62" t="s">
        <v>262</v>
      </c>
      <c r="C145" s="3">
        <v>1</v>
      </c>
      <c r="D145" s="15" t="s">
        <v>263</v>
      </c>
      <c r="E145" s="16" t="s">
        <v>264</v>
      </c>
      <c r="F145" s="5" t="s">
        <v>10</v>
      </c>
      <c r="G145" s="7">
        <v>242118300</v>
      </c>
      <c r="H145" s="7">
        <v>126850000</v>
      </c>
      <c r="I145" s="8">
        <f>G145-H145</f>
        <v>115268300</v>
      </c>
    </row>
    <row r="146" spans="1:9" s="1" customFormat="1" ht="36" customHeight="1" x14ac:dyDescent="0.3">
      <c r="A146" s="2">
        <v>128</v>
      </c>
      <c r="B146" s="63"/>
      <c r="C146" s="3">
        <v>2</v>
      </c>
      <c r="D146" s="15" t="s">
        <v>265</v>
      </c>
      <c r="E146" s="16" t="s">
        <v>266</v>
      </c>
      <c r="F146" s="5" t="s">
        <v>10</v>
      </c>
      <c r="G146" s="7">
        <v>12292400</v>
      </c>
      <c r="H146" s="7">
        <v>7192410</v>
      </c>
      <c r="I146" s="8">
        <f>G146-H146</f>
        <v>5099990</v>
      </c>
    </row>
    <row r="147" spans="1:9" s="1" customFormat="1" ht="16.5" x14ac:dyDescent="0.3">
      <c r="A147" s="75" t="s">
        <v>267</v>
      </c>
      <c r="B147" s="76"/>
      <c r="C147" s="76"/>
      <c r="D147" s="76"/>
      <c r="E147" s="77"/>
      <c r="F147" s="44"/>
      <c r="G147" s="45">
        <f>SUM(G145:G146)</f>
        <v>254410700</v>
      </c>
      <c r="H147" s="45">
        <f>SUM(H145:H146)</f>
        <v>134042410</v>
      </c>
      <c r="I147" s="45">
        <f>SUM(I145:I146)</f>
        <v>120368290</v>
      </c>
    </row>
    <row r="148" spans="1:9" ht="84.75" customHeight="1" x14ac:dyDescent="0.25">
      <c r="A148" s="2">
        <v>129</v>
      </c>
      <c r="B148" s="62" t="s">
        <v>268</v>
      </c>
      <c r="C148" s="3">
        <v>1</v>
      </c>
      <c r="D148" s="2" t="s">
        <v>269</v>
      </c>
      <c r="E148" s="9" t="s">
        <v>270</v>
      </c>
      <c r="F148" s="4" t="s">
        <v>221</v>
      </c>
      <c r="G148" s="7">
        <v>6102200</v>
      </c>
      <c r="H148" s="7">
        <v>5648400</v>
      </c>
      <c r="I148" s="8">
        <f t="shared" ref="I148:I155" si="4">G148-H148</f>
        <v>453800</v>
      </c>
    </row>
    <row r="149" spans="1:9" ht="54.75" customHeight="1" x14ac:dyDescent="0.25">
      <c r="A149" s="2">
        <v>130</v>
      </c>
      <c r="B149" s="62"/>
      <c r="C149" s="3">
        <v>2</v>
      </c>
      <c r="D149" s="2" t="s">
        <v>271</v>
      </c>
      <c r="E149" s="9" t="s">
        <v>272</v>
      </c>
      <c r="F149" s="4" t="s">
        <v>221</v>
      </c>
      <c r="G149" s="7">
        <v>21953300</v>
      </c>
      <c r="H149" s="7">
        <v>12786194</v>
      </c>
      <c r="I149" s="8">
        <f t="shared" si="4"/>
        <v>9167106</v>
      </c>
    </row>
    <row r="150" spans="1:9" ht="39" customHeight="1" x14ac:dyDescent="0.25">
      <c r="A150" s="2">
        <v>131</v>
      </c>
      <c r="B150" s="62"/>
      <c r="C150" s="3">
        <v>3</v>
      </c>
      <c r="D150" s="2" t="s">
        <v>271</v>
      </c>
      <c r="E150" s="9" t="s">
        <v>273</v>
      </c>
      <c r="F150" s="4" t="s">
        <v>221</v>
      </c>
      <c r="G150" s="7">
        <v>89517600</v>
      </c>
      <c r="H150" s="7">
        <v>47606400</v>
      </c>
      <c r="I150" s="8">
        <f t="shared" si="4"/>
        <v>41911200</v>
      </c>
    </row>
    <row r="151" spans="1:9" ht="66" customHeight="1" x14ac:dyDescent="0.25">
      <c r="A151" s="2">
        <v>132</v>
      </c>
      <c r="B151" s="62"/>
      <c r="C151" s="3">
        <v>4</v>
      </c>
      <c r="D151" s="2" t="s">
        <v>271</v>
      </c>
      <c r="E151" s="9" t="s">
        <v>274</v>
      </c>
      <c r="F151" s="4" t="s">
        <v>221</v>
      </c>
      <c r="G151" s="7">
        <v>125814400</v>
      </c>
      <c r="H151" s="7">
        <v>109719365</v>
      </c>
      <c r="I151" s="8">
        <f t="shared" si="4"/>
        <v>16095035</v>
      </c>
    </row>
    <row r="152" spans="1:9" ht="102" customHeight="1" x14ac:dyDescent="0.25">
      <c r="A152" s="2">
        <v>133</v>
      </c>
      <c r="B152" s="62"/>
      <c r="C152" s="3">
        <v>5</v>
      </c>
      <c r="D152" s="2" t="s">
        <v>271</v>
      </c>
      <c r="E152" s="9" t="s">
        <v>275</v>
      </c>
      <c r="F152" s="4" t="s">
        <v>221</v>
      </c>
      <c r="G152" s="7">
        <v>2221200</v>
      </c>
      <c r="H152" s="7">
        <v>1162660</v>
      </c>
      <c r="I152" s="8">
        <f t="shared" si="4"/>
        <v>1058540</v>
      </c>
    </row>
    <row r="153" spans="1:9" ht="39" customHeight="1" x14ac:dyDescent="0.25">
      <c r="A153" s="2">
        <v>134</v>
      </c>
      <c r="B153" s="62"/>
      <c r="C153" s="3">
        <v>6</v>
      </c>
      <c r="D153" s="46" t="s">
        <v>276</v>
      </c>
      <c r="E153" s="46" t="s">
        <v>277</v>
      </c>
      <c r="F153" s="5" t="s">
        <v>10</v>
      </c>
      <c r="G153" s="7">
        <v>55435300</v>
      </c>
      <c r="H153" s="7">
        <v>0</v>
      </c>
      <c r="I153" s="8">
        <f t="shared" si="4"/>
        <v>55435300</v>
      </c>
    </row>
    <row r="154" spans="1:9" ht="36" customHeight="1" x14ac:dyDescent="0.25">
      <c r="A154" s="2">
        <v>135</v>
      </c>
      <c r="B154" s="62"/>
      <c r="C154" s="3">
        <v>7</v>
      </c>
      <c r="D154" s="46" t="s">
        <v>278</v>
      </c>
      <c r="E154" s="46" t="s">
        <v>279</v>
      </c>
      <c r="F154" s="5" t="s">
        <v>10</v>
      </c>
      <c r="G154" s="7">
        <v>23575500</v>
      </c>
      <c r="H154" s="7">
        <v>0</v>
      </c>
      <c r="I154" s="8">
        <f t="shared" si="4"/>
        <v>23575500</v>
      </c>
    </row>
    <row r="155" spans="1:9" ht="32.25" customHeight="1" x14ac:dyDescent="0.25">
      <c r="A155" s="2">
        <v>136</v>
      </c>
      <c r="B155" s="63"/>
      <c r="C155" s="3">
        <v>8</v>
      </c>
      <c r="D155" s="46" t="s">
        <v>278</v>
      </c>
      <c r="E155" s="46" t="s">
        <v>280</v>
      </c>
      <c r="F155" s="5" t="s">
        <v>10</v>
      </c>
      <c r="G155" s="7">
        <v>77457300</v>
      </c>
      <c r="H155" s="7">
        <v>24451440</v>
      </c>
      <c r="I155" s="8">
        <f t="shared" si="4"/>
        <v>53005860</v>
      </c>
    </row>
    <row r="156" spans="1:9" ht="16.5" customHeight="1" x14ac:dyDescent="0.25">
      <c r="A156" s="18"/>
      <c r="B156" s="19"/>
      <c r="C156" s="28"/>
      <c r="D156" s="64" t="s">
        <v>281</v>
      </c>
      <c r="E156" s="64"/>
      <c r="F156" s="28"/>
      <c r="G156" s="21">
        <f>SUM(G148:G155)</f>
        <v>402076800</v>
      </c>
      <c r="H156" s="21">
        <f>SUM(H148:H155)</f>
        <v>201374459</v>
      </c>
      <c r="I156" s="21">
        <f>SUM(I148:I155)</f>
        <v>200702341</v>
      </c>
    </row>
    <row r="157" spans="1:9" ht="35.25" customHeight="1" x14ac:dyDescent="0.25">
      <c r="A157" s="2">
        <v>137</v>
      </c>
      <c r="B157" s="61" t="s">
        <v>295</v>
      </c>
      <c r="C157" s="2">
        <v>1</v>
      </c>
      <c r="D157" s="9" t="s">
        <v>282</v>
      </c>
      <c r="E157" s="9" t="s">
        <v>283</v>
      </c>
      <c r="F157" s="5" t="s">
        <v>10</v>
      </c>
      <c r="G157" s="46">
        <v>43531100</v>
      </c>
      <c r="H157" s="46">
        <v>39875837</v>
      </c>
      <c r="I157" s="8">
        <f t="shared" ref="I157:I158" si="5">G157-H157</f>
        <v>3655263</v>
      </c>
    </row>
    <row r="158" spans="1:9" ht="33.75" customHeight="1" x14ac:dyDescent="0.25">
      <c r="A158" s="2">
        <v>138</v>
      </c>
      <c r="B158" s="63"/>
      <c r="C158" s="2">
        <v>2</v>
      </c>
      <c r="D158" s="9" t="s">
        <v>282</v>
      </c>
      <c r="E158" s="9" t="s">
        <v>284</v>
      </c>
      <c r="F158" s="5" t="s">
        <v>10</v>
      </c>
      <c r="G158" s="46">
        <v>27407000</v>
      </c>
      <c r="H158" s="46">
        <v>22349223</v>
      </c>
      <c r="I158" s="8">
        <f t="shared" si="5"/>
        <v>5057777</v>
      </c>
    </row>
    <row r="159" spans="1:9" x14ac:dyDescent="0.25">
      <c r="A159" s="18"/>
      <c r="B159" s="78" t="s">
        <v>285</v>
      </c>
      <c r="C159" s="79"/>
      <c r="D159" s="79"/>
      <c r="E159" s="80"/>
      <c r="F159" s="28"/>
      <c r="G159" s="21">
        <f>SUM(G157:G158)</f>
        <v>70938100</v>
      </c>
      <c r="H159" s="21">
        <f>SUM(H157:H158)</f>
        <v>62225060</v>
      </c>
      <c r="I159" s="21">
        <f>SUM(I157:I158)</f>
        <v>8713040</v>
      </c>
    </row>
    <row r="160" spans="1:9" ht="24.75" customHeight="1" x14ac:dyDescent="0.25">
      <c r="A160" s="81" t="s">
        <v>286</v>
      </c>
      <c r="B160" s="82"/>
      <c r="C160" s="82"/>
      <c r="D160" s="82"/>
      <c r="E160" s="82"/>
      <c r="F160" s="83"/>
      <c r="G160" s="47">
        <f>G159+G156+G147+G144+G142+G137+G93+G87+G70</f>
        <v>4105984860</v>
      </c>
      <c r="H160" s="47">
        <f>H159+H156+H147+H144+H142+H137+H93+H87+H70</f>
        <v>2449866833</v>
      </c>
      <c r="I160" s="47">
        <f>I159+I156+I147+I144+I142+I137+I93+I87+I70</f>
        <v>1656118027</v>
      </c>
    </row>
    <row r="168" spans="9:9" x14ac:dyDescent="0.25">
      <c r="I168" s="50"/>
    </row>
  </sheetData>
  <mergeCells count="30">
    <mergeCell ref="B159:E159"/>
    <mergeCell ref="A160:F160"/>
    <mergeCell ref="H2:I2"/>
    <mergeCell ref="H3:I3"/>
    <mergeCell ref="H4:I4"/>
    <mergeCell ref="H6:I6"/>
    <mergeCell ref="H7:I7"/>
    <mergeCell ref="H8:I8"/>
    <mergeCell ref="C10:H10"/>
    <mergeCell ref="B142:E142"/>
    <mergeCell ref="B144:E144"/>
    <mergeCell ref="B145:B146"/>
    <mergeCell ref="A147:E147"/>
    <mergeCell ref="B148:B155"/>
    <mergeCell ref="D156:E156"/>
    <mergeCell ref="B157:B158"/>
    <mergeCell ref="A73:A74"/>
    <mergeCell ref="C73:C74"/>
    <mergeCell ref="D73:D74"/>
    <mergeCell ref="E73:E74"/>
    <mergeCell ref="C87:F87"/>
    <mergeCell ref="H73:H74"/>
    <mergeCell ref="B138:B141"/>
    <mergeCell ref="B12:B69"/>
    <mergeCell ref="D70:F70"/>
    <mergeCell ref="B71:B86"/>
    <mergeCell ref="B88:B92"/>
    <mergeCell ref="B93:E93"/>
    <mergeCell ref="B94:B136"/>
    <mergeCell ref="C137:D137"/>
  </mergeCells>
  <pageMargins left="0.25" right="0.25" top="0.75" bottom="0.75" header="0.3" footer="0.3"/>
  <pageSetup paperSize="9" scale="8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Narine Avetyan</dc:creator>
  <cp:keywords>https://mul2.gov.am/tasks/389782/oneclick/3_havelvats.xlsx?token=a4f85ab4656b17d4d6aea398f5a3ccfa</cp:keywords>
  <cp:lastModifiedBy>Jemma Dadoyan</cp:lastModifiedBy>
  <cp:lastPrinted>2021-02-23T06:00:01Z</cp:lastPrinted>
  <dcterms:created xsi:type="dcterms:W3CDTF">2021-02-08T06:53:28Z</dcterms:created>
  <dcterms:modified xsi:type="dcterms:W3CDTF">2021-02-23T06:02:13Z</dcterms:modified>
</cp:coreProperties>
</file>