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zulalyan\Desktop\"/>
    </mc:Choice>
  </mc:AlternateContent>
  <bookViews>
    <workbookView xWindow="0" yWindow="0" windowWidth="28800" windowHeight="12330" activeTab="4"/>
  </bookViews>
  <sheets>
    <sheet name="1" sheetId="31" r:id="rId1"/>
    <sheet name="2" sheetId="38" r:id="rId2"/>
    <sheet name="3" sheetId="46" r:id="rId3"/>
    <sheet name="4" sheetId="27" r:id="rId4"/>
    <sheet name="5" sheetId="42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'2'!$A$1:$G$42</definedName>
    <definedName name="Հավելված">#REF!</definedName>
    <definedName name="Մաս">#REF!</definedName>
    <definedName name="շախմատիստ" localSheetId="1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0" i="42" l="1"/>
  <c r="G11" i="46"/>
  <c r="G12" i="46"/>
  <c r="G13" i="46"/>
  <c r="H7" i="38"/>
  <c r="I7" i="38"/>
  <c r="J7" i="38"/>
  <c r="H9" i="38"/>
  <c r="I9" i="38"/>
  <c r="J9" i="38"/>
  <c r="H11" i="38"/>
  <c r="I11" i="38"/>
  <c r="J11" i="38"/>
  <c r="H13" i="38"/>
  <c r="I13" i="38"/>
  <c r="J13" i="38"/>
  <c r="H15" i="38"/>
  <c r="I15" i="38"/>
  <c r="J15" i="38"/>
  <c r="H17" i="38"/>
  <c r="I17" i="38"/>
  <c r="J17" i="38"/>
  <c r="H19" i="38"/>
  <c r="I19" i="38"/>
  <c r="J19" i="38"/>
  <c r="H21" i="38"/>
  <c r="I21" i="38"/>
  <c r="J21" i="38"/>
  <c r="H22" i="38"/>
  <c r="I22" i="38"/>
  <c r="J22" i="38"/>
  <c r="H23" i="38"/>
  <c r="I23" i="38"/>
  <c r="J23" i="38"/>
  <c r="H24" i="38"/>
  <c r="I24" i="38"/>
  <c r="J24" i="38"/>
  <c r="H26" i="38"/>
  <c r="I26" i="38"/>
  <c r="J26" i="38"/>
  <c r="H28" i="38"/>
  <c r="I28" i="38"/>
  <c r="J28" i="38"/>
  <c r="H30" i="38"/>
  <c r="I30" i="38"/>
  <c r="J30" i="38"/>
  <c r="H32" i="38"/>
  <c r="I32" i="38"/>
  <c r="J32" i="38"/>
  <c r="H34" i="38"/>
  <c r="I34" i="38"/>
  <c r="J34" i="38"/>
  <c r="H36" i="38"/>
  <c r="I36" i="38"/>
  <c r="J36" i="38"/>
  <c r="H38" i="38"/>
  <c r="I38" i="38"/>
  <c r="J38" i="38"/>
  <c r="H39" i="38"/>
  <c r="I39" i="38"/>
  <c r="J39" i="38"/>
  <c r="H40" i="38"/>
  <c r="I40" i="38"/>
  <c r="J40" i="38"/>
  <c r="H41" i="38"/>
  <c r="I41" i="38"/>
  <c r="J41" i="38"/>
  <c r="J6" i="38"/>
  <c r="I6" i="38"/>
  <c r="H6" i="38"/>
  <c r="G6" i="38"/>
  <c r="E8" i="31"/>
  <c r="F8" i="31"/>
  <c r="G8" i="31"/>
  <c r="D8" i="31"/>
  <c r="E9" i="31"/>
  <c r="E7" i="31" s="1"/>
  <c r="F9" i="31"/>
  <c r="G9" i="31"/>
  <c r="D9" i="31"/>
  <c r="F7" i="31"/>
  <c r="G7" i="31"/>
  <c r="D7" i="31"/>
  <c r="H12" i="42" l="1"/>
  <c r="G24" i="38" l="1"/>
  <c r="G23" i="38" s="1"/>
  <c r="G22" i="38" s="1"/>
  <c r="G21" i="38" s="1"/>
  <c r="G41" i="38"/>
  <c r="G40" i="38" s="1"/>
  <c r="G39" i="38" s="1"/>
  <c r="G38" i="38" s="1"/>
  <c r="G36" i="38" s="1"/>
  <c r="G34" i="38" s="1"/>
  <c r="G32" i="38" s="1"/>
  <c r="G30" i="38" s="1"/>
  <c r="G28" i="38" s="1"/>
  <c r="G26" i="38" s="1"/>
  <c r="G19" i="38" l="1"/>
  <c r="G17" i="38" s="1"/>
  <c r="G15" i="38" s="1"/>
  <c r="G13" i="38" s="1"/>
  <c r="G11" i="38" s="1"/>
  <c r="G9" i="38" s="1"/>
  <c r="G7" i="38" s="1"/>
  <c r="G14" i="46"/>
  <c r="H11" i="42" l="1"/>
  <c r="H9" i="42" s="1"/>
</calcChain>
</file>

<file path=xl/sharedStrings.xml><?xml version="1.0" encoding="utf-8"?>
<sst xmlns="http://schemas.openxmlformats.org/spreadsheetml/2006/main" count="182" uniqueCount="130">
  <si>
    <t>Ծրագրի դասիչը</t>
  </si>
  <si>
    <t>Ծրագրի անվանումը</t>
  </si>
  <si>
    <t>Ծրագրի դասիչը՝</t>
  </si>
  <si>
    <t>Միջոցառման վրա կատարվող ծախսը (հազար դրամ)</t>
  </si>
  <si>
    <t xml:space="preserve"> Տարի </t>
  </si>
  <si>
    <t xml:space="preserve"> Ծրագրային դասիչը</t>
  </si>
  <si>
    <t xml:space="preserve"> Տարի</t>
  </si>
  <si>
    <t xml:space="preserve"> Ծրագիր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</si>
  <si>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</si>
  <si>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</si>
  <si>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</si>
  <si>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</si>
  <si>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</si>
  <si>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</si>
  <si>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</si>
  <si>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</si>
  <si>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</si>
  <si>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</si>
  <si>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</si>
  <si>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</si>
  <si>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</si>
  <si>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</si>
  <si>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</si>
  <si>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</si>
  <si>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</si>
  <si>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</si>
  <si>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</si>
  <si>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Ծառայությունների մատուցում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</si>
  <si>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</si>
  <si>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</si>
  <si>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</si>
  <si>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</si>
  <si>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</si>
  <si>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</si>
  <si>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 xml:space="preserve"> 11001</t>
  </si>
  <si>
    <t>ԸՆԴԱՄԵՆԸ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</si>
  <si>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</si>
  <si>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</si>
  <si>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</si>
  <si>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</si>
  <si>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</si>
  <si>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</si>
  <si>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Միջոցառումն իրականացնողի անվանումը</t>
  </si>
  <si>
    <t xml:space="preserve"> Արդյունքի չափորոշիչներ </t>
  </si>
  <si>
    <t>01</t>
  </si>
  <si>
    <t>___________  ___-ի N _______ -Ն    որոշման</t>
  </si>
  <si>
    <t>Գումարը (հազար դրամ)</t>
  </si>
  <si>
    <t xml:space="preserve">ՄԱՍ III. ԾԱՌԱՅՈՒԹՅՈՒՆՆԵՐ           </t>
  </si>
  <si>
    <t>դրամ</t>
  </si>
  <si>
    <t>այդ թվում՝</t>
  </si>
  <si>
    <t xml:space="preserve"> ՀՀ էկոնոմիկայի նախարարություն</t>
  </si>
  <si>
    <t>04</t>
  </si>
  <si>
    <t xml:space="preserve"> ՏՆՏԵՍԱԿԱՆ ՀԱՐԱԲԵՐՈՒԹՅՈՒՆՆԵՐ</t>
  </si>
  <si>
    <t>Ցուցանիշների փոփոխությունները (ավելացումները նշված են դրական նշանով)</t>
  </si>
  <si>
    <t>ՀՀ էկոնոմիկայի նախարարություն</t>
  </si>
  <si>
    <t xml:space="preserve"> Հայաստանի և հայկական զբոսաշրջային արդյունքի մրցունակության և ճանաչելիության բարձրացում</t>
  </si>
  <si>
    <t xml:space="preserve"> Զբոսաշրջության զարգացման ծրագիր</t>
  </si>
  <si>
    <t xml:space="preserve"> Զբոսաշրջիկների թվաքանակի ավելացում</t>
  </si>
  <si>
    <t xml:space="preserve"> Աջակցություն զբոսաշրջության զարգացմանը</t>
  </si>
  <si>
    <t xml:space="preserve"> Զբոսաշրջիկների համար Հայաստանի գրավչությունը բարձրացնելուն ուղղված միջոցառումների իրականացում</t>
  </si>
  <si>
    <t>07</t>
  </si>
  <si>
    <t xml:space="preserve"> Այլ բնագավառներ</t>
  </si>
  <si>
    <t>03</t>
  </si>
  <si>
    <t xml:space="preserve"> Զբոսաշրջություն</t>
  </si>
  <si>
    <t>Աջակցություն զբոսաշրջության զարգացմանը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</si>
  <si>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</si>
  <si>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</si>
  <si>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</si>
  <si>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</si>
  <si>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</si>
  <si>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</si>
  <si>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</si>
  <si>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</si>
  <si>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</si>
  <si>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</si>
  <si>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</si>
  <si>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</si>
  <si>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Մասնագիտացված կազմակերպություն</t>
  </si>
  <si>
    <t>Հավելված  N 3</t>
  </si>
  <si>
    <t>Զբոսաշրջության կոմիտե, մասնագիտացված կազմակերպություններ</t>
  </si>
  <si>
    <t>Զբոսաշրջության զարգացման ծրագիր</t>
  </si>
  <si>
    <t xml:space="preserve"> Զբոսաշրջության զարգացման ոլորտում պետական 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</si>
  <si>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</si>
  <si>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 xml:space="preserve"> - Ներկայացուցչական ծախսեր</t>
  </si>
  <si>
    <t>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</si>
  <si>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>ՀՀ էկոնոմիկայի նախարարության զբոսաշրջության կոմիտե</t>
  </si>
  <si>
    <t xml:space="preserve"> 79111200-1</t>
  </si>
  <si>
    <t>ներկայացուցչական ծառայություններ</t>
  </si>
  <si>
    <t>1190 11001</t>
  </si>
  <si>
    <t>ՄԱ</t>
  </si>
  <si>
    <t xml:space="preserve"> Բաժին N 04</t>
  </si>
  <si>
    <t xml:space="preserve"> Խումբ N 01</t>
  </si>
  <si>
    <t xml:space="preserve"> Դաս N 01</t>
  </si>
  <si>
    <t>Զբոսաշրջության զարգացման ոլորտում պետական 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</si>
  <si>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>Հավելված N 1 
ՀՀ կառավարության 2021 թվականի
––-------------------–––––––– N –––––– որոշման</t>
  </si>
  <si>
    <t>Ծրագրային դասիչը</t>
  </si>
  <si>
    <t>Բյուջետային հատկացումների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</si>
  <si>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</si>
  <si>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ծրագիրը</t>
  </si>
  <si>
    <t>միջոցառումը</t>
  </si>
  <si>
    <t xml:space="preserve"> Առաջին եռամսյակ</t>
  </si>
  <si>
    <t xml:space="preserve"> Առաջին կիսամյակ</t>
  </si>
  <si>
    <t xml:space="preserve"> Ինն ամիս</t>
  </si>
  <si>
    <t>«ՀԱՅԱՍՏԱՆԻ  ՀԱՆՐԱՊԵՏՈՒԹՅԱՆ 2021 ԹՎԱԿԱՆԻ ՊԵՏԱԿԱՆ ԲՅՈՒՋԵԻ ՄԱՍԻՆ» ՀԱՅԱՍՏԱՆԻ  ՀԱՆՐԱՊԵՏՈՒԹՅԱՆ
 ՕՐԵՆՔԻ N 1 ՀԱՎԵԼՎԱԾԻ N2 ԱՂՅՈՒՍԱԿՈՒՄ ԿԱՏԱՐՎՈՂ ՎԵՐԱԲԱՇԽՈՒՄԸ ԵՎ ՀԱՅԱՍՏԱՆԻ  ՀԱՆՐԱՊԵՏՈՒԹՅԱՆ ԿԱՌԱՎԱՐՈՒԹՅԱՆ 2020 ԹՎԱԿԱՆԻ ԴԵԿՏԵՄԲԵՐԻ 30-Ի N 2215-Ն ՈՐՈՇՄԱՆ N 5 ՀԱՎԵԼՎԱԾԻ N 1  ԱՂՅՈՒՍԱԿՈՒՄ 
ԿԱՏԱՐՎՈՂ ՓՈՓՈԽՈՒԹՅՈՒՆՆԵՐԸ</t>
  </si>
  <si>
    <t>Հավելված N 2 
ՀՀ կառավարության 2021 թվականի
––-------------------–––––––– N –––––– որոշման</t>
  </si>
  <si>
    <t>հազար դրամ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</si>
  <si>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</si>
  <si>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Միջոցա ռում</t>
  </si>
  <si>
    <t>ԸՆԴԱՄԵՆԸ ԾԱԽՍԵՐ</t>
  </si>
  <si>
    <t>ՀԱՅԱՍՏԱՆԻ ՀԱՆՐԱՊԵՏՈՒԹՅԱՆ ԿԱՌԱՎԱՐՈՒԹՅԱՆ 2020 ԹՎԱԿԱՆԻ ԴԵԿՏԵՄԲԵՐԻ 30-Ի N 2215-Ն ՈՐՈՇՄԱՆ N3 ԵՎ  N4  ՀԱՎԵԼՎԱԾՆԵՐՈՒՄ ԿԱՏԱՐՎՈՂ ՓՈՓՈԽՈՒԹՅՈՒՆՆԵՐԸ</t>
  </si>
  <si>
    <r>
      <rPr>
        <sz val="12"/>
        <rFont val="Calibri"/>
        <family val="2"/>
      </rPr>
      <t xml:space="preserve">APL MEDIA LTD </t>
    </r>
    <r>
      <rPr>
        <i/>
        <sz val="12"/>
        <rFont val="GHEA Grapalat"/>
        <family val="3"/>
      </rPr>
      <t xml:space="preserve">ընկերություն </t>
    </r>
  </si>
  <si>
    <t xml:space="preserve">ՀԱՅԱՍՏԱՆԻ ՀԱՆՐԱՊԵՏՈՒԹՅԱՆ ԿԱՌԱՎԱՐՈՒԹՅԱՆ 2020 ԹՎԱԿԱՆԻ ԴԵԿՏԵՄԲԵՐԻ 30-Ի N 2215-Ն ՈՐՈՇՄԱՆ N 5 ՀԱՎԵԼՎԱԾԻ 7 ԱՂՅՈՒՍԱԿՈՒՄ ԿԱՏԱՐՎՈՂ ՓՈՓՈԽՈՒԹՅՈՒՆՆԵՐԸ ԵՎ ԼՐԱՑՈՒՄՆԵՐԸ  </t>
  </si>
  <si>
    <t xml:space="preserve">ՀՀ կառավարության 2021 թվականի </t>
  </si>
  <si>
    <t>Հավելված  № 4</t>
  </si>
  <si>
    <t>ՀՀ կառավարության 2021 թվականի----</t>
  </si>
  <si>
    <t>№ ------------ -Ն որոշման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</si>
  <si>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9 ՀԱՎԵԼՎԱԾԻ 9.11 ԱՂՅՈՒՍԱԿՈՒՄ ԵՎ N  9.1 ՀԱՎԵԼՎԱԾԻ 9.1.11 ԱՂՅՈՒՍԱԿՈՒՄ ԿԱՏԱՐՎՈՂ ՓՈՓՈԽՈՒԹՅՈՒՆՆԵՐԸ ԵՎ ԼՐԱՑՈՒՄՆԵՐԸ</t>
    </r>
  </si>
  <si>
    <t xml:space="preserve">ՀՀ Էկոնոմիկայի նախարարություն </t>
  </si>
  <si>
    <t>ՄԱՍ 1. 2. ՊԵՏԱԿԱՆ ՄԱՐՄՆԻ ԳԾՈՎ ԱՐԴՅՈՒՆՔԱՅԻՆ (ԿԱՏԱՐՈՂԱԿԱՆ) ՑՈՒՑԱՆԻՇՆԵՐԸ</t>
  </si>
  <si>
    <t xml:space="preserve"> Առաջին եռամսյակ </t>
  </si>
  <si>
    <t xml:space="preserve"> Առաջին կիսամյակ </t>
  </si>
  <si>
    <t xml:space="preserve"> Ինն ամիս </t>
  </si>
  <si>
    <t xml:space="preserve"> Մասնակցություն միջազգային ցուցահանդեսներին, հատ </t>
  </si>
  <si>
    <t xml:space="preserve"> Հեղինակավոր պարբերականներում Հայաստանի մասին գովազդատեղեկատվական հոդվածների պատվիրում </t>
  </si>
  <si>
    <t xml:space="preserve"> Պետական աջակցություն ՀՀ մարզերում փառատոներ կազմակերպող կազմակերպություններին, հատ </t>
  </si>
  <si>
    <t xml:space="preserve"> Գովազդատեղեկատվական նյութերի ստեղծում, թարգմանություն, տպագրություն, հատ </t>
  </si>
  <si>
    <t xml:space="preserve"> Զբոսավարների ուսուցման, վերապատրաստման դասընթացներ, հատ </t>
  </si>
  <si>
    <t xml:space="preserve"> միջազգային համագործակցության շրջանակներում միջոցառման կազմակերպում, միջոցառում </t>
  </si>
  <si>
    <t xml:space="preserve">    Հավելված N 5                                                         ՀՀ կառավարության                                                        2021 թվականի ___________  ___-ի                                      N _______ -Ն    որոշման                       </t>
  </si>
  <si>
    <t xml:space="preserve">ՀԱՅԱՍՏԱՆԻ ՀԱՆՐԱՊԵՏՈՒԹՅԱՆ ԿԱՌԱՎԱՐՈՒԹՅԱՆ 2020 ԹՎԱԿԱՆԻ ԴԵԿՏԵՄԲԵՐԻ 30-Ի N 2215-Ն ՈՐՈՇՄԱՆ N 10 ՀԱՎԵԼՎԱԾՈՒՄ ԿԱՏԱՐՎՈՂ ՓՈՓՈԽՈՒԹՅՈՒՆՆԵՐԸ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</si>
</sst>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_);_(* \(#,##0\);_(* &quot;-&quot;??_);_(@_)"/>
    <numFmt numFmtId="171" formatCode="#,##0.0_);\(#,##0.0\)"/>
    <numFmt numFmtId="172" formatCode="_ * #,##0.0_)\ _ _ ;_ * \(#,##0.0\)\ _ _ ;_ * &quot;-&quot;?_)\ _ _ ;_ @_ "/>
  </numFmts>
  <fonts count="4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i/>
      <sz val="8"/>
      <name val="GHEA Grapalat"/>
      <family val="2"/>
    </font>
    <font>
      <sz val="12"/>
      <name val="GHEA Grapalat"/>
      <family val="3"/>
    </font>
    <font>
      <i/>
      <sz val="8"/>
      <color theme="1"/>
      <name val="GHEA Grapalat"/>
      <family val="3"/>
    </font>
    <font>
      <b/>
      <sz val="11"/>
      <name val="GHEA Grapalat"/>
      <family val="2"/>
    </font>
    <font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Calibri"/>
      <family val="2"/>
    </font>
    <font>
      <sz val="12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1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6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1" fillId="0" borderId="0">
      <alignment horizontal="left" vertical="top" wrapText="1"/>
    </xf>
    <xf numFmtId="167" fontId="21" fillId="0" borderId="0" applyFill="0" applyBorder="0" applyProtection="0">
      <alignment horizontal="right" vertical="top"/>
    </xf>
    <xf numFmtId="0" fontId="1" fillId="0" borderId="0"/>
    <xf numFmtId="167" fontId="25" fillId="0" borderId="0" applyFill="0" applyBorder="0" applyProtection="0">
      <alignment horizontal="right" vertical="top"/>
    </xf>
    <xf numFmtId="43" fontId="1" fillId="0" borderId="0" applyFont="0" applyFill="0" applyBorder="0" applyAlignment="0" applyProtection="0"/>
    <xf numFmtId="0" fontId="29" fillId="0" borderId="0"/>
    <xf numFmtId="0" fontId="19" fillId="0" borderId="0"/>
    <xf numFmtId="165" fontId="19" fillId="0" borderId="0" applyFont="0" applyFill="0" applyBorder="0" applyAlignment="0" applyProtection="0"/>
    <xf numFmtId="0" fontId="19" fillId="0" borderId="0"/>
    <xf numFmtId="0" fontId="30" fillId="0" borderId="0"/>
    <xf numFmtId="0" fontId="6" fillId="0" borderId="0"/>
    <xf numFmtId="0" fontId="15" fillId="0" borderId="0"/>
    <xf numFmtId="165" fontId="15" fillId="0" borderId="0" applyFont="0" applyFill="0" applyBorder="0" applyAlignment="0" applyProtection="0"/>
    <xf numFmtId="0" fontId="32" fillId="0" borderId="0"/>
    <xf numFmtId="0" fontId="16" fillId="0" borderId="0"/>
    <xf numFmtId="166" fontId="15" fillId="0" borderId="0" applyFont="0" applyFill="0" applyBorder="0" applyAlignment="0" applyProtection="0"/>
    <xf numFmtId="0" fontId="6" fillId="0" borderId="0"/>
  </cellStyleXfs>
  <cellXfs count="170">
    <xf numFmtId="0" fontId="0" fillId="0" borderId="0" xfId="0"/>
    <xf numFmtId="0" fontId="9" fillId="0" borderId="0" xfId="0" applyFont="1"/>
    <xf numFmtId="0" fontId="9" fillId="0" borderId="3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3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vertical="top" wrapText="1"/>
    </xf>
    <xf numFmtId="0" fontId="9" fillId="0" borderId="3" xfId="0" applyFont="1" applyFill="1" applyBorder="1" applyAlignment="1">
      <alignment wrapText="1"/>
    </xf>
    <xf numFmtId="0" fontId="13" fillId="0" borderId="0" xfId="0" applyFont="1" applyFill="1" applyAlignment="1">
      <alignment horizontal="right"/>
    </xf>
    <xf numFmtId="0" fontId="18" fillId="0" borderId="0" xfId="0" applyFont="1"/>
    <xf numFmtId="0" fontId="9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22" fillId="2" borderId="5" xfId="14" applyFont="1" applyFill="1" applyBorder="1" applyAlignment="1">
      <alignment horizontal="center" vertical="center" wrapText="1"/>
    </xf>
    <xf numFmtId="0" fontId="27" fillId="0" borderId="5" xfId="0" applyFont="1" applyBorder="1"/>
    <xf numFmtId="0" fontId="9" fillId="3" borderId="5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wrapText="1"/>
    </xf>
    <xf numFmtId="0" fontId="27" fillId="0" borderId="5" xfId="0" applyFont="1" applyBorder="1" applyAlignment="1">
      <alignment horizontal="center"/>
    </xf>
    <xf numFmtId="169" fontId="28" fillId="3" borderId="5" xfId="8" applyNumberFormat="1" applyFont="1" applyFill="1" applyBorder="1" applyAlignment="1">
      <alignment vertical="center" wrapText="1"/>
    </xf>
    <xf numFmtId="0" fontId="9" fillId="0" borderId="6" xfId="0" applyFont="1" applyBorder="1" applyAlignment="1">
      <alignment horizontal="left" vertical="top" wrapText="1"/>
    </xf>
    <xf numFmtId="0" fontId="17" fillId="0" borderId="6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top" wrapText="1"/>
    </xf>
    <xf numFmtId="169" fontId="17" fillId="0" borderId="0" xfId="8" applyNumberFormat="1" applyFont="1" applyFill="1" applyBorder="1" applyAlignment="1">
      <alignment horizontal="right" vertical="top" wrapText="1"/>
    </xf>
    <xf numFmtId="0" fontId="11" fillId="0" borderId="6" xfId="0" applyFont="1" applyFill="1" applyBorder="1" applyAlignment="1">
      <alignment vertical="top" wrapText="1"/>
    </xf>
    <xf numFmtId="0" fontId="12" fillId="2" borderId="6" xfId="0" applyFont="1" applyFill="1" applyBorder="1" applyAlignment="1">
      <alignment horizontal="left" vertical="center" wrapText="1"/>
    </xf>
    <xf numFmtId="0" fontId="20" fillId="2" borderId="6" xfId="0" applyFont="1" applyFill="1" applyBorder="1" applyAlignment="1">
      <alignment horizontal="left" vertical="center" wrapText="1"/>
    </xf>
    <xf numFmtId="0" fontId="17" fillId="2" borderId="6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Border="1"/>
    <xf numFmtId="168" fontId="17" fillId="2" borderId="6" xfId="14" applyNumberFormat="1" applyFont="1" applyFill="1" applyBorder="1" applyAlignment="1">
      <alignment horizontal="center" vertical="center" wrapText="1"/>
    </xf>
    <xf numFmtId="169" fontId="17" fillId="2" borderId="6" xfId="8" applyNumberFormat="1" applyFont="1" applyFill="1" applyBorder="1" applyAlignment="1">
      <alignment horizontal="center" vertical="center"/>
    </xf>
    <xf numFmtId="0" fontId="17" fillId="2" borderId="0" xfId="14" applyFont="1" applyFill="1">
      <alignment horizontal="left" vertical="top" wrapText="1"/>
    </xf>
    <xf numFmtId="0" fontId="9" fillId="0" borderId="0" xfId="0" applyFont="1" applyFill="1" applyAlignment="1">
      <alignment horizontal="right"/>
    </xf>
    <xf numFmtId="0" fontId="17" fillId="0" borderId="0" xfId="14" applyFont="1">
      <alignment horizontal="left" vertical="top" wrapText="1"/>
    </xf>
    <xf numFmtId="0" fontId="17" fillId="0" borderId="0" xfId="14" applyFont="1" applyAlignment="1">
      <alignment horizontal="left" vertical="top" wrapText="1"/>
    </xf>
    <xf numFmtId="0" fontId="12" fillId="2" borderId="0" xfId="0" applyFont="1" applyFill="1" applyAlignment="1">
      <alignment horizontal="left"/>
    </xf>
    <xf numFmtId="168" fontId="26" fillId="3" borderId="6" xfId="0" applyNumberFormat="1" applyFont="1" applyFill="1" applyBorder="1" applyAlignment="1">
      <alignment horizontal="righ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9" fontId="12" fillId="2" borderId="6" xfId="0" applyNumberFormat="1" applyFont="1" applyFill="1" applyBorder="1" applyAlignment="1">
      <alignment horizontal="left" vertical="center" wrapText="1"/>
    </xf>
    <xf numFmtId="0" fontId="34" fillId="0" borderId="6" xfId="0" applyFont="1" applyBorder="1" applyAlignment="1">
      <alignment horizontal="left" vertical="top" wrapText="1"/>
    </xf>
    <xf numFmtId="169" fontId="17" fillId="0" borderId="0" xfId="8" applyNumberFormat="1" applyFont="1" applyBorder="1" applyAlignment="1">
      <alignment horizontal="center" vertical="center" wrapText="1"/>
    </xf>
    <xf numFmtId="169" fontId="12" fillId="2" borderId="6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168" fontId="4" fillId="0" borderId="0" xfId="8" applyNumberFormat="1" applyFont="1" applyFill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1" fontId="36" fillId="0" borderId="1" xfId="0" applyNumberFormat="1" applyFont="1" applyFill="1" applyBorder="1" applyAlignment="1">
      <alignment horizontal="center" vertical="center"/>
    </xf>
    <xf numFmtId="1" fontId="36" fillId="0" borderId="2" xfId="0" applyNumberFormat="1" applyFont="1" applyFill="1" applyBorder="1" applyAlignment="1">
      <alignment horizontal="center" vertical="center"/>
    </xf>
    <xf numFmtId="168" fontId="11" fillId="0" borderId="6" xfId="0" applyNumberFormat="1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37" fillId="0" borderId="6" xfId="0" applyFont="1" applyBorder="1" applyAlignment="1">
      <alignment horizontal="left" vertical="top" wrapText="1"/>
    </xf>
    <xf numFmtId="0" fontId="24" fillId="2" borderId="6" xfId="0" applyFont="1" applyFill="1" applyBorder="1" applyAlignment="1">
      <alignment horizontal="left" vertical="center" wrapText="1"/>
    </xf>
    <xf numFmtId="0" fontId="17" fillId="2" borderId="6" xfId="0" applyFont="1" applyFill="1" applyBorder="1" applyAlignment="1">
      <alignment horizontal="left" vertical="center" wrapText="1"/>
    </xf>
    <xf numFmtId="0" fontId="17" fillId="0" borderId="6" xfId="14" applyFont="1" applyBorder="1" applyAlignment="1">
      <alignment horizontal="left" vertical="top" wrapText="1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vertical="top"/>
    </xf>
    <xf numFmtId="0" fontId="9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center" wrapText="1"/>
    </xf>
    <xf numFmtId="171" fontId="39" fillId="0" borderId="0" xfId="0" applyNumberFormat="1" applyFont="1" applyFill="1" applyBorder="1" applyAlignment="1">
      <alignment vertical="center" wrapText="1"/>
    </xf>
    <xf numFmtId="0" fontId="17" fillId="3" borderId="6" xfId="0" applyFont="1" applyFill="1" applyBorder="1" applyAlignment="1">
      <alignment horizontal="center" vertical="center" wrapText="1"/>
    </xf>
    <xf numFmtId="169" fontId="12" fillId="0" borderId="6" xfId="8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169" fontId="12" fillId="3" borderId="6" xfId="0" applyNumberFormat="1" applyFont="1" applyFill="1" applyBorder="1" applyAlignment="1">
      <alignment horizontal="center" vertical="center" wrapText="1"/>
    </xf>
    <xf numFmtId="0" fontId="20" fillId="2" borderId="0" xfId="0" applyFont="1" applyFill="1" applyAlignment="1">
      <alignment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wrapText="1"/>
    </xf>
    <xf numFmtId="0" fontId="17" fillId="0" borderId="6" xfId="0" applyFont="1" applyBorder="1" applyAlignment="1">
      <alignment horizontal="center" vertical="center" wrapText="1"/>
    </xf>
    <xf numFmtId="49" fontId="33" fillId="2" borderId="6" xfId="0" applyNumberFormat="1" applyFont="1" applyFill="1" applyBorder="1" applyAlignment="1">
      <alignment horizontal="center" vertical="center" textRotation="90" wrapText="1"/>
    </xf>
    <xf numFmtId="0" fontId="33" fillId="2" borderId="6" xfId="0" applyFont="1" applyFill="1" applyBorder="1" applyAlignment="1">
      <alignment horizontal="left" vertical="center" wrapText="1"/>
    </xf>
    <xf numFmtId="172" fontId="12" fillId="2" borderId="6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wrapText="1"/>
    </xf>
    <xf numFmtId="0" fontId="17" fillId="2" borderId="6" xfId="14" applyFont="1" applyFill="1" applyBorder="1">
      <alignment horizontal="left" vertical="top" wrapText="1"/>
    </xf>
    <xf numFmtId="169" fontId="17" fillId="2" borderId="6" xfId="8" applyNumberFormat="1" applyFont="1" applyFill="1" applyBorder="1" applyAlignment="1">
      <alignment horizontal="center" vertical="center" wrapText="1"/>
    </xf>
    <xf numFmtId="168" fontId="12" fillId="2" borderId="6" xfId="17" applyNumberFormat="1" applyFont="1" applyFill="1" applyBorder="1" applyAlignment="1">
      <alignment horizontal="center" vertical="center"/>
    </xf>
    <xf numFmtId="0" fontId="17" fillId="0" borderId="0" xfId="0" applyFont="1" applyFill="1"/>
    <xf numFmtId="0" fontId="43" fillId="0" borderId="0" xfId="0" applyFont="1" applyAlignment="1">
      <alignment horizontal="center" vertical="center" wrapText="1"/>
    </xf>
    <xf numFmtId="0" fontId="4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2" fillId="0" borderId="7" xfId="0" applyFont="1" applyBorder="1" applyAlignment="1"/>
    <xf numFmtId="0" fontId="12" fillId="0" borderId="9" xfId="0" applyFont="1" applyBorder="1" applyAlignment="1"/>
    <xf numFmtId="0" fontId="12" fillId="0" borderId="8" xfId="0" applyFont="1" applyBorder="1" applyAlignment="1"/>
    <xf numFmtId="0" fontId="12" fillId="0" borderId="0" xfId="0" applyFont="1" applyBorder="1" applyAlignment="1"/>
    <xf numFmtId="0" fontId="17" fillId="0" borderId="6" xfId="0" applyFont="1" applyBorder="1" applyAlignment="1">
      <alignment horizontal="center" vertical="top" wrapText="1"/>
    </xf>
    <xf numFmtId="0" fontId="17" fillId="0" borderId="6" xfId="0" applyFont="1" applyFill="1" applyBorder="1" applyAlignment="1">
      <alignment horizontal="center" vertical="center" wrapText="1"/>
    </xf>
    <xf numFmtId="0" fontId="9" fillId="0" borderId="6" xfId="0" applyFont="1" applyBorder="1"/>
    <xf numFmtId="37" fontId="17" fillId="0" borderId="6" xfId="8" applyNumberFormat="1" applyFont="1" applyBorder="1" applyAlignment="1">
      <alignment horizontal="center" vertical="center" wrapText="1"/>
    </xf>
    <xf numFmtId="37" fontId="17" fillId="0" borderId="6" xfId="8" applyNumberFormat="1" applyFont="1" applyBorder="1" applyAlignment="1">
      <alignment horizontal="right" vertical="center" wrapText="1"/>
    </xf>
    <xf numFmtId="0" fontId="9" fillId="0" borderId="6" xfId="0" applyFont="1" applyFill="1" applyBorder="1"/>
    <xf numFmtId="0" fontId="12" fillId="0" borderId="6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/>
    </xf>
    <xf numFmtId="0" fontId="31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9" fontId="17" fillId="0" borderId="6" xfId="8" applyNumberFormat="1" applyFont="1" applyBorder="1" applyAlignment="1">
      <alignment horizontal="center" vertical="center"/>
    </xf>
    <xf numFmtId="169" fontId="17" fillId="0" borderId="10" xfId="8" applyNumberFormat="1" applyFont="1" applyBorder="1" applyAlignment="1">
      <alignment horizontal="center" vertical="center" wrapText="1"/>
    </xf>
    <xf numFmtId="169" fontId="17" fillId="0" borderId="1" xfId="8" applyNumberFormat="1" applyFont="1" applyBorder="1" applyAlignment="1">
      <alignment horizontal="center" vertical="center" wrapText="1"/>
    </xf>
    <xf numFmtId="169" fontId="17" fillId="0" borderId="2" xfId="8" applyNumberFormat="1" applyFont="1" applyBorder="1" applyAlignment="1">
      <alignment horizontal="center" vertical="center" wrapText="1"/>
    </xf>
    <xf numFmtId="171" fontId="38" fillId="0" borderId="0" xfId="0" applyNumberFormat="1" applyFont="1" applyFill="1" applyBorder="1" applyAlignment="1">
      <alignment horizontal="right" vertical="center" wrapText="1"/>
    </xf>
    <xf numFmtId="0" fontId="24" fillId="0" borderId="0" xfId="0" applyFont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33" fillId="3" borderId="6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right" vertical="center"/>
    </xf>
    <xf numFmtId="49" fontId="12" fillId="2" borderId="10" xfId="14" applyNumberFormat="1" applyFont="1" applyFill="1" applyBorder="1" applyAlignment="1">
      <alignment horizontal="center" vertical="top" wrapText="1"/>
    </xf>
    <xf numFmtId="49" fontId="12" fillId="2" borderId="1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20" fillId="0" borderId="0" xfId="0" applyFont="1" applyFill="1" applyAlignment="1">
      <alignment horizontal="right" vertical="center" wrapText="1"/>
    </xf>
    <xf numFmtId="0" fontId="40" fillId="0" borderId="0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right" vertical="center" wrapText="1"/>
    </xf>
    <xf numFmtId="0" fontId="17" fillId="0" borderId="7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center" vertical="top" wrapText="1"/>
    </xf>
    <xf numFmtId="0" fontId="17" fillId="2" borderId="10" xfId="14" applyFont="1" applyFill="1" applyBorder="1" applyAlignment="1">
      <alignment horizontal="center" vertical="top" wrapText="1"/>
    </xf>
    <xf numFmtId="0" fontId="17" fillId="2" borderId="1" xfId="14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35" fillId="0" borderId="10" xfId="0" applyFont="1" applyBorder="1" applyAlignment="1">
      <alignment horizontal="center" vertical="top"/>
    </xf>
    <xf numFmtId="0" fontId="35" fillId="0" borderId="1" xfId="0" applyFont="1" applyBorder="1" applyAlignment="1">
      <alignment horizontal="center" vertical="top"/>
    </xf>
    <xf numFmtId="0" fontId="35" fillId="0" borderId="2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12" fillId="4" borderId="7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1" fontId="36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7" fillId="0" borderId="6" xfId="0" applyFont="1" applyFill="1" applyBorder="1" applyAlignment="1">
      <alignment horizontal="left"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/>
    </xf>
    <xf numFmtId="0" fontId="43" fillId="0" borderId="0" xfId="0" applyFont="1" applyAlignment="1">
      <alignment horizontal="center" vertical="center" wrapText="1"/>
    </xf>
    <xf numFmtId="0" fontId="33" fillId="0" borderId="4" xfId="0" applyFont="1" applyBorder="1" applyAlignment="1">
      <alignment horizontal="center" vertical="center"/>
    </xf>
    <xf numFmtId="170" fontId="9" fillId="3" borderId="7" xfId="8" applyNumberFormat="1" applyFont="1" applyFill="1" applyBorder="1" applyAlignment="1">
      <alignment horizontal="center" vertical="center"/>
    </xf>
    <xf numFmtId="170" fontId="9" fillId="3" borderId="8" xfId="8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vertical="center"/>
    </xf>
    <xf numFmtId="0" fontId="23" fillId="0" borderId="0" xfId="0" applyFont="1" applyAlignment="1">
      <alignment horizontal="center" wrapText="1"/>
    </xf>
    <xf numFmtId="0" fontId="23" fillId="0" borderId="0" xfId="0" applyFont="1" applyBorder="1" applyAlignment="1">
      <alignment horizontal="center" wrapText="1"/>
    </xf>
    <xf numFmtId="0" fontId="9" fillId="3" borderId="5" xfId="0" applyFont="1" applyFill="1" applyBorder="1" applyAlignment="1">
      <alignment horizont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center"/>
    </xf>
    <xf numFmtId="0" fontId="27" fillId="0" borderId="8" xfId="0" applyFont="1" applyBorder="1" applyAlignment="1">
      <alignment horizontal="center"/>
    </xf>
  </cellXfs>
  <cellStyles count="31">
    <cellStyle name="Comma" xfId="8" builtinId="3"/>
    <cellStyle name="Comma 2" xfId="10"/>
    <cellStyle name="Comma 3" xfId="18"/>
    <cellStyle name="Comma 4" xfId="26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2 2 2" xfId="30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Percent 2" xfId="2"/>
    <cellStyle name="SN_241" xfId="15"/>
    <cellStyle name="SN_b" xfId="17"/>
    <cellStyle name="Style 1" xfId="27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7"/>
  <sheetViews>
    <sheetView workbookViewId="0">
      <selection activeCell="C13" sqref="C13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62.140625" style="1" customWidth="1"/>
    <col min="4" max="4" width="18.7109375" style="26" customWidth="1"/>
    <col min="5" max="6" width="18.5703125" style="1" customWidth="1"/>
    <col min="7" max="7" width="17.5703125" style="1" customWidth="1"/>
    <col min="8" max="16384" width="9.140625" style="1"/>
  </cols>
  <sheetData>
    <row r="1" spans="1:8" s="58" customFormat="1" ht="57.75" customHeight="1">
      <c r="A1" s="106" t="s">
        <v>94</v>
      </c>
      <c r="B1" s="106"/>
      <c r="C1" s="106"/>
      <c r="D1" s="106"/>
      <c r="E1" s="106"/>
      <c r="F1" s="106"/>
      <c r="G1" s="106"/>
      <c r="H1" s="68"/>
    </row>
    <row r="2" spans="1:8" s="58" customFormat="1" ht="15"/>
    <row r="3" spans="1:8" s="58" customFormat="1" ht="75" customHeight="1">
      <c r="A3" s="107" t="s">
        <v>103</v>
      </c>
      <c r="B3" s="107"/>
      <c r="C3" s="107"/>
      <c r="D3" s="107"/>
      <c r="E3" s="107"/>
      <c r="F3" s="107"/>
      <c r="G3" s="107"/>
    </row>
    <row r="4" spans="1:8" ht="35.25" customHeight="1">
      <c r="D4" s="114" t="s">
        <v>22</v>
      </c>
      <c r="E4" s="114"/>
      <c r="F4" s="114"/>
      <c r="G4" s="114"/>
    </row>
    <row r="5" spans="1:8" s="58" customFormat="1" ht="40.5" customHeight="1">
      <c r="A5" s="113" t="s">
        <v>95</v>
      </c>
      <c r="B5" s="113"/>
      <c r="C5" s="113" t="s">
        <v>96</v>
      </c>
      <c r="D5" s="108" t="s">
        <v>97</v>
      </c>
      <c r="E5" s="109"/>
      <c r="F5" s="109"/>
      <c r="G5" s="110"/>
    </row>
    <row r="6" spans="1:8" s="58" customFormat="1" ht="30" customHeight="1">
      <c r="A6" s="69" t="s">
        <v>98</v>
      </c>
      <c r="B6" s="69" t="s">
        <v>99</v>
      </c>
      <c r="C6" s="113"/>
      <c r="D6" s="69" t="s">
        <v>100</v>
      </c>
      <c r="E6" s="69" t="s">
        <v>101</v>
      </c>
      <c r="F6" s="69" t="s">
        <v>102</v>
      </c>
      <c r="G6" s="69" t="s">
        <v>6</v>
      </c>
    </row>
    <row r="7" spans="1:8" s="58" customFormat="1" ht="22.5" customHeight="1">
      <c r="A7" s="111" t="s">
        <v>35</v>
      </c>
      <c r="B7" s="111"/>
      <c r="C7" s="111"/>
      <c r="D7" s="72">
        <f>+D8+D78</f>
        <v>0</v>
      </c>
      <c r="E7" s="72">
        <f>+E8+E78</f>
        <v>0</v>
      </c>
      <c r="F7" s="72">
        <f>+F8+F78</f>
        <v>0</v>
      </c>
      <c r="G7" s="72">
        <f>+G8+G78</f>
        <v>0</v>
      </c>
    </row>
    <row r="8" spans="1:8" s="58" customFormat="1" ht="23.25" customHeight="1">
      <c r="A8" s="112" t="s">
        <v>54</v>
      </c>
      <c r="B8" s="112"/>
      <c r="C8" s="112"/>
      <c r="D8" s="70">
        <f>+D9</f>
        <v>0</v>
      </c>
      <c r="E8" s="70">
        <f t="shared" ref="E8:G8" si="0">+E9</f>
        <v>0</v>
      </c>
      <c r="F8" s="70">
        <f t="shared" si="0"/>
        <v>0</v>
      </c>
      <c r="G8" s="70">
        <f t="shared" si="0"/>
        <v>0</v>
      </c>
    </row>
    <row r="9" spans="1:8" s="3" customFormat="1" ht="23.25" customHeight="1">
      <c r="A9" s="99">
        <v>1190</v>
      </c>
      <c r="B9" s="100"/>
      <c r="C9" s="44" t="s">
        <v>14</v>
      </c>
      <c r="D9" s="103">
        <f>+D16+D22</f>
        <v>0</v>
      </c>
      <c r="E9" s="103">
        <f t="shared" ref="E9:G9" si="1">+E16+E22</f>
        <v>0</v>
      </c>
      <c r="F9" s="103">
        <f t="shared" si="1"/>
        <v>0</v>
      </c>
      <c r="G9" s="103">
        <f t="shared" si="1"/>
        <v>0</v>
      </c>
    </row>
    <row r="10" spans="1:8" s="3" customFormat="1" ht="24.75" customHeight="1">
      <c r="A10" s="99"/>
      <c r="B10" s="100"/>
      <c r="C10" s="41" t="s">
        <v>56</v>
      </c>
      <c r="D10" s="104"/>
      <c r="E10" s="104"/>
      <c r="F10" s="104"/>
      <c r="G10" s="104"/>
    </row>
    <row r="11" spans="1:8" s="3" customFormat="1" ht="18" customHeight="1">
      <c r="A11" s="99"/>
      <c r="B11" s="100"/>
      <c r="C11" s="44" t="s">
        <v>15</v>
      </c>
      <c r="D11" s="104"/>
      <c r="E11" s="104"/>
      <c r="F11" s="104"/>
      <c r="G11" s="104"/>
    </row>
    <row r="12" spans="1:8" s="3" customFormat="1" ht="34.5" customHeight="1">
      <c r="A12" s="99"/>
      <c r="B12" s="100"/>
      <c r="C12" s="18" t="s">
        <v>55</v>
      </c>
      <c r="D12" s="104"/>
      <c r="E12" s="104"/>
      <c r="F12" s="104"/>
      <c r="G12" s="104"/>
    </row>
    <row r="13" spans="1:8" s="3" customFormat="1" ht="15" customHeight="1">
      <c r="A13" s="99"/>
      <c r="B13" s="100"/>
      <c r="C13" s="44" t="s">
        <v>16</v>
      </c>
      <c r="D13" s="104"/>
      <c r="E13" s="104"/>
      <c r="F13" s="104"/>
      <c r="G13" s="104"/>
    </row>
    <row r="14" spans="1:8" s="3" customFormat="1" ht="20.25" customHeight="1">
      <c r="A14" s="99"/>
      <c r="B14" s="100"/>
      <c r="C14" s="18" t="s">
        <v>57</v>
      </c>
      <c r="D14" s="105"/>
      <c r="E14" s="105"/>
      <c r="F14" s="105"/>
      <c r="G14" s="105"/>
    </row>
    <row r="15" spans="1:8" s="58" customFormat="1" ht="15">
      <c r="A15" s="99"/>
      <c r="B15" s="101" t="s">
        <v>8</v>
      </c>
      <c r="C15" s="101"/>
      <c r="D15" s="101"/>
      <c r="E15" s="71"/>
      <c r="F15" s="71"/>
      <c r="G15" s="71"/>
    </row>
    <row r="16" spans="1:8" s="58" customFormat="1" ht="15">
      <c r="A16" s="99"/>
      <c r="B16" s="98" t="s">
        <v>34</v>
      </c>
      <c r="C16" s="44" t="s">
        <v>17</v>
      </c>
      <c r="D16" s="102">
        <v>3894</v>
      </c>
      <c r="E16" s="102">
        <v>3894</v>
      </c>
      <c r="F16" s="102">
        <v>3894</v>
      </c>
      <c r="G16" s="102">
        <v>3894</v>
      </c>
    </row>
    <row r="17" spans="1:7" s="58" customFormat="1" ht="71.25">
      <c r="A17" s="99"/>
      <c r="B17" s="98"/>
      <c r="C17" s="41" t="s">
        <v>81</v>
      </c>
      <c r="D17" s="102"/>
      <c r="E17" s="102"/>
      <c r="F17" s="102"/>
      <c r="G17" s="102"/>
    </row>
    <row r="18" spans="1:7" s="58" customFormat="1" ht="15">
      <c r="A18" s="99"/>
      <c r="B18" s="98"/>
      <c r="C18" s="44" t="s">
        <v>18</v>
      </c>
      <c r="D18" s="102"/>
      <c r="E18" s="102"/>
      <c r="F18" s="102"/>
      <c r="G18" s="102"/>
    </row>
    <row r="19" spans="1:7" s="58" customFormat="1" ht="47.25" customHeight="1">
      <c r="A19" s="99"/>
      <c r="B19" s="98"/>
      <c r="C19" s="18" t="s">
        <v>82</v>
      </c>
      <c r="D19" s="102"/>
      <c r="E19" s="102"/>
      <c r="F19" s="102"/>
      <c r="G19" s="102"/>
    </row>
    <row r="20" spans="1:7" s="58" customFormat="1" ht="19.5" customHeight="1">
      <c r="A20" s="99"/>
      <c r="B20" s="98"/>
      <c r="C20" s="44" t="s">
        <v>19</v>
      </c>
      <c r="D20" s="102"/>
      <c r="E20" s="102"/>
      <c r="F20" s="102"/>
      <c r="G20" s="102"/>
    </row>
    <row r="21" spans="1:7" s="58" customFormat="1" ht="18.75" customHeight="1">
      <c r="A21" s="99"/>
      <c r="B21" s="98"/>
      <c r="C21" s="18" t="s">
        <v>20</v>
      </c>
      <c r="D21" s="102"/>
      <c r="E21" s="102"/>
      <c r="F21" s="102"/>
      <c r="G21" s="102"/>
    </row>
    <row r="22" spans="1:7" s="3" customFormat="1" ht="21.75" customHeight="1">
      <c r="A22" s="99"/>
      <c r="B22" s="98">
        <v>11002</v>
      </c>
      <c r="C22" s="44" t="s">
        <v>17</v>
      </c>
      <c r="D22" s="102">
        <v>-3894</v>
      </c>
      <c r="E22" s="102">
        <v>-3894</v>
      </c>
      <c r="F22" s="102">
        <v>-3894</v>
      </c>
      <c r="G22" s="102">
        <v>-3894</v>
      </c>
    </row>
    <row r="23" spans="1:7" s="3" customFormat="1" ht="20.25" customHeight="1">
      <c r="A23" s="99"/>
      <c r="B23" s="98"/>
      <c r="C23" s="41" t="s">
        <v>58</v>
      </c>
      <c r="D23" s="102"/>
      <c r="E23" s="102"/>
      <c r="F23" s="102"/>
      <c r="G23" s="102"/>
    </row>
    <row r="24" spans="1:7" s="3" customFormat="1" ht="16.5" customHeight="1">
      <c r="A24" s="99"/>
      <c r="B24" s="98"/>
      <c r="C24" s="44" t="s">
        <v>18</v>
      </c>
      <c r="D24" s="102"/>
      <c r="E24" s="102"/>
      <c r="F24" s="102"/>
      <c r="G24" s="102"/>
    </row>
    <row r="25" spans="1:7" s="3" customFormat="1" ht="33.75" customHeight="1">
      <c r="A25" s="99"/>
      <c r="B25" s="98"/>
      <c r="C25" s="18" t="s">
        <v>59</v>
      </c>
      <c r="D25" s="102"/>
      <c r="E25" s="102"/>
      <c r="F25" s="102"/>
      <c r="G25" s="102"/>
    </row>
    <row r="26" spans="1:7" s="3" customFormat="1" ht="19.5" customHeight="1">
      <c r="A26" s="99"/>
      <c r="B26" s="98"/>
      <c r="C26" s="44" t="s">
        <v>19</v>
      </c>
      <c r="D26" s="102"/>
      <c r="E26" s="102"/>
      <c r="F26" s="102"/>
      <c r="G26" s="102"/>
    </row>
    <row r="27" spans="1:7" s="3" customFormat="1" ht="24.75" customHeight="1">
      <c r="A27" s="99"/>
      <c r="B27" s="98"/>
      <c r="C27" s="18" t="s">
        <v>20</v>
      </c>
      <c r="D27" s="102"/>
      <c r="E27" s="102"/>
      <c r="F27" s="102"/>
      <c r="G27" s="102"/>
    </row>
  </sheetData>
  <mergeCells count="25">
    <mergeCell ref="E22:E27"/>
    <mergeCell ref="F22:F27"/>
    <mergeCell ref="G22:G27"/>
    <mergeCell ref="D4:G4"/>
    <mergeCell ref="E9:E14"/>
    <mergeCell ref="F9:F14"/>
    <mergeCell ref="G9:G14"/>
    <mergeCell ref="E16:E21"/>
    <mergeCell ref="F16:F21"/>
    <mergeCell ref="G16:G21"/>
    <mergeCell ref="A1:G1"/>
    <mergeCell ref="A3:G3"/>
    <mergeCell ref="D5:G5"/>
    <mergeCell ref="A7:C7"/>
    <mergeCell ref="A8:C8"/>
    <mergeCell ref="A5:B5"/>
    <mergeCell ref="C5:C6"/>
    <mergeCell ref="B16:B21"/>
    <mergeCell ref="A9:A27"/>
    <mergeCell ref="B9:B14"/>
    <mergeCell ref="B15:D15"/>
    <mergeCell ref="D16:D21"/>
    <mergeCell ref="B22:B27"/>
    <mergeCell ref="D22:D27"/>
    <mergeCell ref="D9:D14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2"/>
  <sheetViews>
    <sheetView zoomScaleNormal="100" workbookViewId="0">
      <selection activeCell="F17" sqref="F17"/>
    </sheetView>
  </sheetViews>
  <sheetFormatPr defaultColWidth="9.140625" defaultRowHeight="13.5"/>
  <cols>
    <col min="1" max="1" width="6.85546875" style="5" customWidth="1"/>
    <col min="2" max="2" width="10.140625" style="5" customWidth="1"/>
    <col min="3" max="3" width="6.7109375" style="5" customWidth="1"/>
    <col min="4" max="4" width="10.140625" style="5" customWidth="1"/>
    <col min="5" max="5" width="13.28515625" style="5" customWidth="1"/>
    <col min="6" max="6" width="62.140625" style="5" customWidth="1"/>
    <col min="7" max="7" width="19.85546875" style="5" customWidth="1"/>
    <col min="8" max="8" width="18.28515625" style="5" customWidth="1"/>
    <col min="9" max="9" width="16.140625" style="5" customWidth="1"/>
    <col min="10" max="10" width="16" style="5" customWidth="1"/>
    <col min="11" max="16384" width="9.140625" style="5"/>
  </cols>
  <sheetData>
    <row r="1" spans="1:10" s="73" customFormat="1" ht="63" customHeight="1">
      <c r="A1" s="124" t="s">
        <v>104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 s="73" customFormat="1" ht="55.5" customHeight="1">
      <c r="A2" s="125" t="s">
        <v>109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0" s="73" customFormat="1" ht="24" customHeight="1">
      <c r="A3" s="74"/>
      <c r="B3" s="74"/>
      <c r="C3" s="74"/>
      <c r="D3" s="74"/>
      <c r="E3" s="74"/>
      <c r="F3" s="126" t="s">
        <v>105</v>
      </c>
      <c r="G3" s="126"/>
      <c r="H3" s="126"/>
      <c r="I3" s="126"/>
      <c r="J3" s="126"/>
    </row>
    <row r="4" spans="1:10" s="75" customFormat="1" ht="39" customHeight="1">
      <c r="A4" s="136" t="s">
        <v>23</v>
      </c>
      <c r="B4" s="136"/>
      <c r="C4" s="136"/>
      <c r="D4" s="136" t="s">
        <v>5</v>
      </c>
      <c r="E4" s="136"/>
      <c r="F4" s="136" t="s">
        <v>106</v>
      </c>
      <c r="G4" s="127" t="s">
        <v>97</v>
      </c>
      <c r="H4" s="128"/>
      <c r="I4" s="128"/>
      <c r="J4" s="129"/>
    </row>
    <row r="5" spans="1:10" s="75" customFormat="1" ht="33" customHeight="1">
      <c r="A5" s="76" t="s">
        <v>24</v>
      </c>
      <c r="B5" s="76" t="s">
        <v>25</v>
      </c>
      <c r="C5" s="76" t="s">
        <v>26</v>
      </c>
      <c r="D5" s="76" t="s">
        <v>7</v>
      </c>
      <c r="E5" s="76" t="s">
        <v>107</v>
      </c>
      <c r="F5" s="136"/>
      <c r="G5" s="76" t="s">
        <v>100</v>
      </c>
      <c r="H5" s="76" t="s">
        <v>101</v>
      </c>
      <c r="I5" s="76" t="s">
        <v>102</v>
      </c>
      <c r="J5" s="76" t="s">
        <v>6</v>
      </c>
    </row>
    <row r="6" spans="1:10" s="80" customFormat="1" ht="24" customHeight="1">
      <c r="A6" s="77"/>
      <c r="B6" s="77"/>
      <c r="C6" s="77"/>
      <c r="D6" s="77"/>
      <c r="E6" s="77"/>
      <c r="F6" s="78" t="s">
        <v>108</v>
      </c>
      <c r="G6" s="79">
        <f>+G8+G80+G110</f>
        <v>0</v>
      </c>
      <c r="H6" s="79">
        <f>+H8+H80+H110</f>
        <v>0</v>
      </c>
      <c r="I6" s="79">
        <f>+I8+I80+I110</f>
        <v>0</v>
      </c>
      <c r="J6" s="79">
        <f>+J8+J80+J110</f>
        <v>0</v>
      </c>
    </row>
    <row r="7" spans="1:10" s="31" customFormat="1" ht="16.5">
      <c r="A7" s="115" t="s">
        <v>51</v>
      </c>
      <c r="B7" s="120"/>
      <c r="C7" s="118"/>
      <c r="D7" s="120"/>
      <c r="E7" s="120"/>
      <c r="F7" s="60" t="s">
        <v>52</v>
      </c>
      <c r="G7" s="46">
        <f>+G9+G26</f>
        <v>0</v>
      </c>
      <c r="H7" s="46">
        <f t="shared" ref="H7:J7" si="0">+H9+H26</f>
        <v>0</v>
      </c>
      <c r="I7" s="46">
        <f t="shared" si="0"/>
        <v>0</v>
      </c>
      <c r="J7" s="46">
        <f t="shared" si="0"/>
        <v>0</v>
      </c>
    </row>
    <row r="8" spans="1:10" s="31" customFormat="1" ht="13.5" customHeight="1">
      <c r="A8" s="116"/>
      <c r="B8" s="122"/>
      <c r="C8" s="119"/>
      <c r="D8" s="121"/>
      <c r="E8" s="121"/>
      <c r="F8" s="24" t="s">
        <v>9</v>
      </c>
      <c r="G8" s="82"/>
      <c r="H8" s="81"/>
      <c r="I8" s="81"/>
      <c r="J8" s="81"/>
    </row>
    <row r="9" spans="1:10" s="31" customFormat="1" ht="28.5">
      <c r="A9" s="116"/>
      <c r="B9" s="115" t="s">
        <v>44</v>
      </c>
      <c r="C9" s="118"/>
      <c r="D9" s="121"/>
      <c r="E9" s="121"/>
      <c r="F9" s="23" t="s">
        <v>68</v>
      </c>
      <c r="G9" s="46">
        <f>+G11</f>
        <v>3894</v>
      </c>
      <c r="H9" s="46">
        <f t="shared" ref="H9:J9" si="1">+H11</f>
        <v>3894</v>
      </c>
      <c r="I9" s="46">
        <f t="shared" si="1"/>
        <v>3894</v>
      </c>
      <c r="J9" s="46">
        <f t="shared" si="1"/>
        <v>3894</v>
      </c>
    </row>
    <row r="10" spans="1:10" s="31" customFormat="1" ht="19.5" customHeight="1">
      <c r="A10" s="116"/>
      <c r="B10" s="116"/>
      <c r="C10" s="119"/>
      <c r="D10" s="121"/>
      <c r="E10" s="121"/>
      <c r="F10" s="24" t="s">
        <v>9</v>
      </c>
      <c r="G10" s="82"/>
      <c r="H10" s="81"/>
      <c r="I10" s="81"/>
      <c r="J10" s="81"/>
    </row>
    <row r="11" spans="1:10" s="31" customFormat="1" ht="28.5">
      <c r="A11" s="116"/>
      <c r="B11" s="116"/>
      <c r="C11" s="115" t="s">
        <v>44</v>
      </c>
      <c r="D11" s="121"/>
      <c r="E11" s="121"/>
      <c r="F11" s="23" t="s">
        <v>69</v>
      </c>
      <c r="G11" s="46">
        <f t="shared" ref="G11:J11" si="2">+G13</f>
        <v>3894</v>
      </c>
      <c r="H11" s="46">
        <f t="shared" si="2"/>
        <v>3894</v>
      </c>
      <c r="I11" s="46">
        <f t="shared" si="2"/>
        <v>3894</v>
      </c>
      <c r="J11" s="46">
        <f t="shared" si="2"/>
        <v>3894</v>
      </c>
    </row>
    <row r="12" spans="1:10" s="31" customFormat="1" ht="17.25" customHeight="1">
      <c r="A12" s="116"/>
      <c r="B12" s="116"/>
      <c r="C12" s="116"/>
      <c r="D12" s="121"/>
      <c r="E12" s="121"/>
      <c r="F12" s="24" t="s">
        <v>9</v>
      </c>
      <c r="G12" s="83"/>
      <c r="H12" s="81"/>
      <c r="I12" s="81"/>
      <c r="J12" s="81"/>
    </row>
    <row r="13" spans="1:10" s="31" customFormat="1" ht="17.25" customHeight="1">
      <c r="A13" s="116"/>
      <c r="B13" s="116"/>
      <c r="C13" s="116"/>
      <c r="D13" s="121"/>
      <c r="E13" s="121"/>
      <c r="F13" s="23" t="s">
        <v>50</v>
      </c>
      <c r="G13" s="43">
        <f t="shared" ref="G13:J13" si="3">+G15</f>
        <v>3894</v>
      </c>
      <c r="H13" s="43">
        <f t="shared" si="3"/>
        <v>3894</v>
      </c>
      <c r="I13" s="43">
        <f t="shared" si="3"/>
        <v>3894</v>
      </c>
      <c r="J13" s="43">
        <f t="shared" si="3"/>
        <v>3894</v>
      </c>
    </row>
    <row r="14" spans="1:10" s="31" customFormat="1" ht="17.25" customHeight="1">
      <c r="A14" s="116"/>
      <c r="B14" s="116"/>
      <c r="C14" s="116"/>
      <c r="D14" s="122"/>
      <c r="E14" s="122"/>
      <c r="F14" s="24" t="s">
        <v>9</v>
      </c>
      <c r="G14" s="29"/>
      <c r="H14" s="81"/>
      <c r="I14" s="81"/>
      <c r="J14" s="81"/>
    </row>
    <row r="15" spans="1:10" s="31" customFormat="1" ht="21.75" customHeight="1">
      <c r="A15" s="116"/>
      <c r="B15" s="116"/>
      <c r="C15" s="116"/>
      <c r="D15" s="118">
        <v>1190</v>
      </c>
      <c r="E15" s="120"/>
      <c r="F15" s="23" t="s">
        <v>56</v>
      </c>
      <c r="G15" s="46">
        <f>+G17</f>
        <v>3894</v>
      </c>
      <c r="H15" s="46">
        <f t="shared" ref="H15:J15" si="4">+H17</f>
        <v>3894</v>
      </c>
      <c r="I15" s="46">
        <f t="shared" si="4"/>
        <v>3894</v>
      </c>
      <c r="J15" s="46">
        <f t="shared" si="4"/>
        <v>3894</v>
      </c>
    </row>
    <row r="16" spans="1:10" s="31" customFormat="1" ht="16.5" customHeight="1">
      <c r="A16" s="116"/>
      <c r="B16" s="116"/>
      <c r="C16" s="116"/>
      <c r="D16" s="123"/>
      <c r="E16" s="122"/>
      <c r="F16" s="25" t="s">
        <v>9</v>
      </c>
      <c r="G16" s="46"/>
      <c r="H16" s="81"/>
      <c r="I16" s="81"/>
      <c r="J16" s="81"/>
    </row>
    <row r="17" spans="1:10" s="31" customFormat="1" ht="61.5" customHeight="1">
      <c r="A17" s="116"/>
      <c r="B17" s="116"/>
      <c r="C17" s="116"/>
      <c r="D17" s="123"/>
      <c r="E17" s="118">
        <v>11001</v>
      </c>
      <c r="F17" s="23" t="s">
        <v>81</v>
      </c>
      <c r="G17" s="46">
        <f>+G19</f>
        <v>3894</v>
      </c>
      <c r="H17" s="46">
        <f t="shared" ref="H17:J17" si="5">+H19</f>
        <v>3894</v>
      </c>
      <c r="I17" s="46">
        <f t="shared" si="5"/>
        <v>3894</v>
      </c>
      <c r="J17" s="46">
        <f t="shared" si="5"/>
        <v>3894</v>
      </c>
    </row>
    <row r="18" spans="1:10" s="31" customFormat="1" ht="18" customHeight="1">
      <c r="A18" s="116"/>
      <c r="B18" s="116"/>
      <c r="C18" s="116"/>
      <c r="D18" s="123"/>
      <c r="E18" s="123"/>
      <c r="F18" s="61" t="s">
        <v>10</v>
      </c>
      <c r="G18" s="30"/>
      <c r="H18" s="81"/>
      <c r="I18" s="81"/>
      <c r="J18" s="81"/>
    </row>
    <row r="19" spans="1:10" s="31" customFormat="1" ht="19.5" customHeight="1">
      <c r="A19" s="116"/>
      <c r="B19" s="116"/>
      <c r="C19" s="116"/>
      <c r="D19" s="123"/>
      <c r="E19" s="123"/>
      <c r="F19" s="61" t="s">
        <v>50</v>
      </c>
      <c r="G19" s="30">
        <f>+G21</f>
        <v>3894</v>
      </c>
      <c r="H19" s="30">
        <f t="shared" ref="H19:J19" si="6">+H21</f>
        <v>3894</v>
      </c>
      <c r="I19" s="30">
        <f t="shared" si="6"/>
        <v>3894</v>
      </c>
      <c r="J19" s="30">
        <f t="shared" si="6"/>
        <v>3894</v>
      </c>
    </row>
    <row r="20" spans="1:10" s="31" customFormat="1" ht="27">
      <c r="A20" s="116"/>
      <c r="B20" s="116"/>
      <c r="C20" s="116"/>
      <c r="D20" s="123"/>
      <c r="E20" s="123"/>
      <c r="F20" s="61" t="s">
        <v>11</v>
      </c>
      <c r="G20" s="30"/>
      <c r="H20" s="81"/>
      <c r="I20" s="81"/>
      <c r="J20" s="81"/>
    </row>
    <row r="21" spans="1:10" s="31" customFormat="1" ht="16.5" customHeight="1">
      <c r="A21" s="116"/>
      <c r="B21" s="116"/>
      <c r="C21" s="116"/>
      <c r="D21" s="123"/>
      <c r="E21" s="123"/>
      <c r="F21" s="61" t="s">
        <v>12</v>
      </c>
      <c r="G21" s="30">
        <f t="shared" ref="G21:J24" si="7">+G22</f>
        <v>3894</v>
      </c>
      <c r="H21" s="30">
        <f t="shared" si="7"/>
        <v>3894</v>
      </c>
      <c r="I21" s="30">
        <f t="shared" si="7"/>
        <v>3894</v>
      </c>
      <c r="J21" s="30">
        <f t="shared" si="7"/>
        <v>3894</v>
      </c>
    </row>
    <row r="22" spans="1:10" s="31" customFormat="1" ht="17.25" customHeight="1">
      <c r="A22" s="116"/>
      <c r="B22" s="116"/>
      <c r="C22" s="116"/>
      <c r="D22" s="123"/>
      <c r="E22" s="123"/>
      <c r="F22" s="61" t="s">
        <v>13</v>
      </c>
      <c r="G22" s="30">
        <f t="shared" si="7"/>
        <v>3894</v>
      </c>
      <c r="H22" s="30">
        <f t="shared" si="7"/>
        <v>3894</v>
      </c>
      <c r="I22" s="30">
        <f t="shared" si="7"/>
        <v>3894</v>
      </c>
      <c r="J22" s="30">
        <f t="shared" si="7"/>
        <v>3894</v>
      </c>
    </row>
    <row r="23" spans="1:10" s="31" customFormat="1" ht="19.5" customHeight="1">
      <c r="A23" s="116"/>
      <c r="B23" s="116"/>
      <c r="C23" s="116"/>
      <c r="D23" s="123"/>
      <c r="E23" s="123"/>
      <c r="F23" s="61" t="s">
        <v>70</v>
      </c>
      <c r="G23" s="30">
        <f t="shared" si="7"/>
        <v>3894</v>
      </c>
      <c r="H23" s="30">
        <f t="shared" si="7"/>
        <v>3894</v>
      </c>
      <c r="I23" s="30">
        <f t="shared" si="7"/>
        <v>3894</v>
      </c>
      <c r="J23" s="30">
        <f t="shared" si="7"/>
        <v>3894</v>
      </c>
    </row>
    <row r="24" spans="1:10" s="31" customFormat="1" ht="16.5" customHeight="1">
      <c r="A24" s="116"/>
      <c r="B24" s="116"/>
      <c r="C24" s="116"/>
      <c r="D24" s="123"/>
      <c r="E24" s="123"/>
      <c r="F24" s="61" t="s">
        <v>71</v>
      </c>
      <c r="G24" s="30">
        <f t="shared" si="7"/>
        <v>3894</v>
      </c>
      <c r="H24" s="30">
        <f t="shared" si="7"/>
        <v>3894</v>
      </c>
      <c r="I24" s="30">
        <f t="shared" si="7"/>
        <v>3894</v>
      </c>
      <c r="J24" s="30">
        <f t="shared" si="7"/>
        <v>3894</v>
      </c>
    </row>
    <row r="25" spans="1:10" s="31" customFormat="1" ht="18" customHeight="1">
      <c r="A25" s="116"/>
      <c r="B25" s="117"/>
      <c r="C25" s="117"/>
      <c r="D25" s="119"/>
      <c r="E25" s="119"/>
      <c r="F25" s="61" t="s">
        <v>83</v>
      </c>
      <c r="G25" s="30">
        <v>3894</v>
      </c>
      <c r="H25" s="30">
        <v>3894</v>
      </c>
      <c r="I25" s="30">
        <v>3894</v>
      </c>
      <c r="J25" s="30">
        <v>3894</v>
      </c>
    </row>
    <row r="26" spans="1:10" s="31" customFormat="1" ht="16.5">
      <c r="A26" s="116"/>
      <c r="B26" s="115" t="s">
        <v>60</v>
      </c>
      <c r="C26" s="118"/>
      <c r="D26" s="120"/>
      <c r="E26" s="120"/>
      <c r="F26" s="59" t="s">
        <v>61</v>
      </c>
      <c r="G26" s="46">
        <f>+G28</f>
        <v>-3894</v>
      </c>
      <c r="H26" s="46">
        <f t="shared" ref="H26:J26" si="8">+H28</f>
        <v>-3894</v>
      </c>
      <c r="I26" s="46">
        <f t="shared" si="8"/>
        <v>-3894</v>
      </c>
      <c r="J26" s="46">
        <f t="shared" si="8"/>
        <v>-3894</v>
      </c>
    </row>
    <row r="27" spans="1:10" s="31" customFormat="1" ht="13.5" customHeight="1">
      <c r="A27" s="116"/>
      <c r="B27" s="116"/>
      <c r="C27" s="119"/>
      <c r="D27" s="121"/>
      <c r="E27" s="121"/>
      <c r="F27" s="24" t="s">
        <v>9</v>
      </c>
      <c r="G27" s="82"/>
      <c r="H27" s="81"/>
      <c r="I27" s="81"/>
      <c r="J27" s="81"/>
    </row>
    <row r="28" spans="1:10" s="31" customFormat="1" ht="16.5">
      <c r="A28" s="116"/>
      <c r="B28" s="116"/>
      <c r="C28" s="115" t="s">
        <v>62</v>
      </c>
      <c r="D28" s="121"/>
      <c r="E28" s="121"/>
      <c r="F28" s="59" t="s">
        <v>63</v>
      </c>
      <c r="G28" s="46">
        <f t="shared" ref="G28:J28" si="9">+G30</f>
        <v>-3894</v>
      </c>
      <c r="H28" s="46">
        <f t="shared" si="9"/>
        <v>-3894</v>
      </c>
      <c r="I28" s="46">
        <f t="shared" si="9"/>
        <v>-3894</v>
      </c>
      <c r="J28" s="46">
        <f t="shared" si="9"/>
        <v>-3894</v>
      </c>
    </row>
    <row r="29" spans="1:10" s="31" customFormat="1" ht="14.25">
      <c r="A29" s="116"/>
      <c r="B29" s="116"/>
      <c r="C29" s="116"/>
      <c r="D29" s="121"/>
      <c r="E29" s="121"/>
      <c r="F29" s="24" t="s">
        <v>9</v>
      </c>
      <c r="G29" s="83"/>
      <c r="H29" s="81"/>
      <c r="I29" s="81"/>
      <c r="J29" s="81"/>
    </row>
    <row r="30" spans="1:10" s="31" customFormat="1" ht="16.5">
      <c r="A30" s="116"/>
      <c r="B30" s="116"/>
      <c r="C30" s="116"/>
      <c r="D30" s="121"/>
      <c r="E30" s="121"/>
      <c r="F30" s="60" t="s">
        <v>50</v>
      </c>
      <c r="G30" s="43">
        <f t="shared" ref="G30:J30" si="10">+G32</f>
        <v>-3894</v>
      </c>
      <c r="H30" s="43">
        <f t="shared" si="10"/>
        <v>-3894</v>
      </c>
      <c r="I30" s="43">
        <f t="shared" si="10"/>
        <v>-3894</v>
      </c>
      <c r="J30" s="43">
        <f t="shared" si="10"/>
        <v>-3894</v>
      </c>
    </row>
    <row r="31" spans="1:10" s="31" customFormat="1">
      <c r="A31" s="116"/>
      <c r="B31" s="116"/>
      <c r="C31" s="116"/>
      <c r="D31" s="122"/>
      <c r="E31" s="122"/>
      <c r="F31" s="24" t="s">
        <v>9</v>
      </c>
      <c r="G31" s="29"/>
      <c r="H31" s="81"/>
      <c r="I31" s="81"/>
      <c r="J31" s="81"/>
    </row>
    <row r="32" spans="1:10" s="31" customFormat="1" ht="22.5" customHeight="1">
      <c r="A32" s="116"/>
      <c r="B32" s="116"/>
      <c r="C32" s="116"/>
      <c r="D32" s="130">
        <v>1190</v>
      </c>
      <c r="E32" s="120"/>
      <c r="F32" s="23" t="s">
        <v>56</v>
      </c>
      <c r="G32" s="46">
        <f>+G34</f>
        <v>-3894</v>
      </c>
      <c r="H32" s="46">
        <f t="shared" ref="H32:J32" si="11">+H34</f>
        <v>-3894</v>
      </c>
      <c r="I32" s="46">
        <f t="shared" si="11"/>
        <v>-3894</v>
      </c>
      <c r="J32" s="46">
        <f t="shared" si="11"/>
        <v>-3894</v>
      </c>
    </row>
    <row r="33" spans="1:10" s="31" customFormat="1" ht="13.5" customHeight="1">
      <c r="A33" s="116"/>
      <c r="B33" s="116"/>
      <c r="C33" s="116"/>
      <c r="D33" s="131"/>
      <c r="E33" s="122"/>
      <c r="F33" s="25" t="s">
        <v>49</v>
      </c>
      <c r="G33" s="30"/>
      <c r="H33" s="81"/>
      <c r="I33" s="81"/>
      <c r="J33" s="81"/>
    </row>
    <row r="34" spans="1:10" s="31" customFormat="1" ht="18" customHeight="1">
      <c r="A34" s="116"/>
      <c r="B34" s="116"/>
      <c r="C34" s="116"/>
      <c r="D34" s="131"/>
      <c r="E34" s="53">
        <v>11002</v>
      </c>
      <c r="F34" s="23" t="s">
        <v>58</v>
      </c>
      <c r="G34" s="30">
        <f>+G36</f>
        <v>-3894</v>
      </c>
      <c r="H34" s="30">
        <f t="shared" ref="H34:J34" si="12">+H36</f>
        <v>-3894</v>
      </c>
      <c r="I34" s="30">
        <f t="shared" si="12"/>
        <v>-3894</v>
      </c>
      <c r="J34" s="30">
        <f t="shared" si="12"/>
        <v>-3894</v>
      </c>
    </row>
    <row r="35" spans="1:10" s="31" customFormat="1" ht="14.25" customHeight="1">
      <c r="A35" s="116"/>
      <c r="B35" s="116"/>
      <c r="C35" s="116"/>
      <c r="D35" s="131"/>
      <c r="E35" s="133"/>
      <c r="F35" s="61" t="s">
        <v>10</v>
      </c>
      <c r="G35" s="30"/>
      <c r="H35" s="81"/>
      <c r="I35" s="81"/>
      <c r="J35" s="81"/>
    </row>
    <row r="36" spans="1:10" s="31" customFormat="1" ht="18" customHeight="1">
      <c r="A36" s="116"/>
      <c r="B36" s="116"/>
      <c r="C36" s="116"/>
      <c r="D36" s="131"/>
      <c r="E36" s="134"/>
      <c r="F36" s="61" t="s">
        <v>50</v>
      </c>
      <c r="G36" s="30">
        <f>+G38</f>
        <v>-3894</v>
      </c>
      <c r="H36" s="30">
        <f t="shared" ref="H36:J36" si="13">+H38</f>
        <v>-3894</v>
      </c>
      <c r="I36" s="30">
        <f t="shared" si="13"/>
        <v>-3894</v>
      </c>
      <c r="J36" s="30">
        <f t="shared" si="13"/>
        <v>-3894</v>
      </c>
    </row>
    <row r="37" spans="1:10" s="31" customFormat="1" ht="27">
      <c r="A37" s="116"/>
      <c r="B37" s="116"/>
      <c r="C37" s="116"/>
      <c r="D37" s="131"/>
      <c r="E37" s="134"/>
      <c r="F37" s="61" t="s">
        <v>11</v>
      </c>
      <c r="G37" s="30"/>
      <c r="H37" s="81"/>
      <c r="I37" s="81"/>
      <c r="J37" s="81"/>
    </row>
    <row r="38" spans="1:10" s="31" customFormat="1" ht="20.25" customHeight="1">
      <c r="A38" s="116"/>
      <c r="B38" s="116"/>
      <c r="C38" s="116"/>
      <c r="D38" s="131"/>
      <c r="E38" s="134"/>
      <c r="F38" s="61" t="s">
        <v>12</v>
      </c>
      <c r="G38" s="30">
        <f>+G39</f>
        <v>-3894</v>
      </c>
      <c r="H38" s="30">
        <f t="shared" ref="H38:J38" si="14">+H39</f>
        <v>-3894</v>
      </c>
      <c r="I38" s="30">
        <f t="shared" si="14"/>
        <v>-3894</v>
      </c>
      <c r="J38" s="30">
        <f t="shared" si="14"/>
        <v>-3894</v>
      </c>
    </row>
    <row r="39" spans="1:10" s="31" customFormat="1" ht="20.25" customHeight="1">
      <c r="A39" s="116"/>
      <c r="B39" s="116"/>
      <c r="C39" s="116"/>
      <c r="D39" s="131"/>
      <c r="E39" s="134"/>
      <c r="F39" s="61" t="s">
        <v>13</v>
      </c>
      <c r="G39" s="30">
        <f>+G40</f>
        <v>-3894</v>
      </c>
      <c r="H39" s="30">
        <f t="shared" ref="H39:J39" si="15">+H40</f>
        <v>-3894</v>
      </c>
      <c r="I39" s="30">
        <f t="shared" si="15"/>
        <v>-3894</v>
      </c>
      <c r="J39" s="30">
        <f t="shared" si="15"/>
        <v>-3894</v>
      </c>
    </row>
    <row r="40" spans="1:10" s="31" customFormat="1" ht="16.5" customHeight="1">
      <c r="A40" s="116"/>
      <c r="B40" s="116"/>
      <c r="C40" s="116"/>
      <c r="D40" s="131"/>
      <c r="E40" s="134"/>
      <c r="F40" s="61" t="s">
        <v>65</v>
      </c>
      <c r="G40" s="30">
        <f t="shared" ref="G40:J41" si="16">+G41</f>
        <v>-3894</v>
      </c>
      <c r="H40" s="30">
        <f t="shared" si="16"/>
        <v>-3894</v>
      </c>
      <c r="I40" s="30">
        <f t="shared" si="16"/>
        <v>-3894</v>
      </c>
      <c r="J40" s="30">
        <f t="shared" si="16"/>
        <v>-3894</v>
      </c>
    </row>
    <row r="41" spans="1:10" s="31" customFormat="1" ht="22.5" customHeight="1">
      <c r="A41" s="116"/>
      <c r="B41" s="116"/>
      <c r="C41" s="116"/>
      <c r="D41" s="131"/>
      <c r="E41" s="134"/>
      <c r="F41" s="61" t="s">
        <v>66</v>
      </c>
      <c r="G41" s="30">
        <f t="shared" si="16"/>
        <v>-3894</v>
      </c>
      <c r="H41" s="30">
        <f t="shared" si="16"/>
        <v>-3894</v>
      </c>
      <c r="I41" s="30">
        <f t="shared" si="16"/>
        <v>-3894</v>
      </c>
      <c r="J41" s="30">
        <f t="shared" si="16"/>
        <v>-3894</v>
      </c>
    </row>
    <row r="42" spans="1:10" s="31" customFormat="1" ht="21" customHeight="1">
      <c r="A42" s="116"/>
      <c r="B42" s="117"/>
      <c r="C42" s="117"/>
      <c r="D42" s="132"/>
      <c r="E42" s="135"/>
      <c r="F42" s="61" t="s">
        <v>67</v>
      </c>
      <c r="G42" s="30">
        <v>-3894</v>
      </c>
      <c r="H42" s="30">
        <v>-3894</v>
      </c>
      <c r="I42" s="30">
        <v>-3894</v>
      </c>
      <c r="J42" s="30">
        <v>-3894</v>
      </c>
    </row>
  </sheetData>
  <mergeCells count="26">
    <mergeCell ref="D4:E4"/>
    <mergeCell ref="F4:F5"/>
    <mergeCell ref="B26:B42"/>
    <mergeCell ref="C26:C27"/>
    <mergeCell ref="C28:C42"/>
    <mergeCell ref="E7:E14"/>
    <mergeCell ref="E17:E25"/>
    <mergeCell ref="E15:E16"/>
    <mergeCell ref="A1:J1"/>
    <mergeCell ref="A2:J2"/>
    <mergeCell ref="F3:J3"/>
    <mergeCell ref="G4:J4"/>
    <mergeCell ref="A7:A42"/>
    <mergeCell ref="B7:B8"/>
    <mergeCell ref="D32:D42"/>
    <mergeCell ref="E32:E33"/>
    <mergeCell ref="E35:E42"/>
    <mergeCell ref="D26:D31"/>
    <mergeCell ref="E26:E31"/>
    <mergeCell ref="A4:C4"/>
    <mergeCell ref="B9:B25"/>
    <mergeCell ref="C9:C10"/>
    <mergeCell ref="C11:C25"/>
    <mergeCell ref="D7:D14"/>
    <mergeCell ref="D15:D25"/>
    <mergeCell ref="C7:C8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5"/>
  <sheetViews>
    <sheetView zoomScale="98" zoomScaleNormal="98" workbookViewId="0">
      <selection activeCell="F13" sqref="F13"/>
    </sheetView>
  </sheetViews>
  <sheetFormatPr defaultRowHeight="13.5"/>
  <cols>
    <col min="1" max="1" width="12" style="33" customWidth="1"/>
    <col min="2" max="2" width="47" style="34" customWidth="1"/>
    <col min="3" max="5" width="15.28515625" style="34" customWidth="1"/>
    <col min="6" max="6" width="40.85546875" style="34" customWidth="1"/>
    <col min="7" max="7" width="25.28515625" style="33" customWidth="1"/>
    <col min="8" max="16384" width="9.140625" style="33"/>
  </cols>
  <sheetData>
    <row r="1" spans="1:42" s="1" customFormat="1" ht="24" customHeight="1">
      <c r="C1" s="32"/>
      <c r="D1" s="140" t="s">
        <v>78</v>
      </c>
      <c r="E1" s="140"/>
      <c r="F1" s="140"/>
      <c r="G1" s="140"/>
    </row>
    <row r="2" spans="1:42" s="1" customFormat="1">
      <c r="C2" s="140" t="s">
        <v>112</v>
      </c>
      <c r="D2" s="140"/>
      <c r="E2" s="140"/>
      <c r="F2" s="140"/>
      <c r="G2" s="140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s="1" customFormat="1" ht="15.75" customHeight="1">
      <c r="C3" s="140" t="s">
        <v>45</v>
      </c>
      <c r="D3" s="140"/>
      <c r="E3" s="140"/>
      <c r="F3" s="140"/>
      <c r="G3" s="140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2" s="1" customFormat="1">
      <c r="C4" s="140"/>
      <c r="D4" s="140"/>
      <c r="E4" s="140"/>
      <c r="F4" s="32"/>
      <c r="G4" s="32"/>
    </row>
    <row r="5" spans="1:42" s="1" customFormat="1" ht="15.75" customHeight="1">
      <c r="C5" s="140"/>
      <c r="D5" s="140"/>
      <c r="E5" s="140"/>
      <c r="F5" s="32"/>
      <c r="G5" s="32"/>
    </row>
    <row r="6" spans="1:42" s="1" customFormat="1" ht="42" customHeight="1">
      <c r="A6" s="145" t="s">
        <v>111</v>
      </c>
      <c r="B6" s="145"/>
      <c r="C6" s="145"/>
      <c r="D6" s="145"/>
      <c r="E6" s="145"/>
      <c r="F6" s="145"/>
      <c r="G6" s="145"/>
    </row>
    <row r="7" spans="1:42" s="5" customFormat="1" ht="16.5" customHeight="1">
      <c r="A7" s="27"/>
      <c r="B7" s="27"/>
      <c r="C7" s="47"/>
      <c r="D7" s="47"/>
      <c r="E7" s="47"/>
      <c r="F7" s="27"/>
      <c r="G7" s="48" t="s">
        <v>72</v>
      </c>
    </row>
    <row r="8" spans="1:42" s="5" customFormat="1" ht="89.25" customHeight="1">
      <c r="A8" s="146" t="s">
        <v>73</v>
      </c>
      <c r="B8" s="147"/>
      <c r="C8" s="148" t="s">
        <v>74</v>
      </c>
      <c r="D8" s="148"/>
      <c r="E8" s="148"/>
      <c r="F8" s="148" t="s">
        <v>75</v>
      </c>
      <c r="G8" s="52" t="s">
        <v>21</v>
      </c>
    </row>
    <row r="9" spans="1:42" s="5" customFormat="1" ht="30" customHeight="1">
      <c r="A9" s="49" t="s">
        <v>36</v>
      </c>
      <c r="B9" s="49" t="s">
        <v>37</v>
      </c>
      <c r="C9" s="148"/>
      <c r="D9" s="148"/>
      <c r="E9" s="148"/>
      <c r="F9" s="148"/>
      <c r="G9" s="52" t="s">
        <v>76</v>
      </c>
    </row>
    <row r="10" spans="1:42" s="5" customFormat="1" ht="12.75" customHeight="1">
      <c r="A10" s="50">
        <v>1</v>
      </c>
      <c r="B10" s="50">
        <v>2</v>
      </c>
      <c r="C10" s="144">
        <v>3</v>
      </c>
      <c r="D10" s="144"/>
      <c r="E10" s="144"/>
      <c r="F10" s="50">
        <v>4</v>
      </c>
      <c r="G10" s="51">
        <v>5</v>
      </c>
    </row>
    <row r="11" spans="1:42" s="5" customFormat="1" ht="44.25" customHeight="1">
      <c r="A11" s="141" t="s">
        <v>54</v>
      </c>
      <c r="B11" s="142"/>
      <c r="C11" s="142"/>
      <c r="D11" s="142"/>
      <c r="E11" s="142"/>
      <c r="F11" s="143"/>
      <c r="G11" s="46">
        <f>+G12</f>
        <v>-3894</v>
      </c>
    </row>
    <row r="12" spans="1:42" s="5" customFormat="1" ht="37.5" customHeight="1">
      <c r="A12" s="149">
        <v>1190</v>
      </c>
      <c r="B12" s="56" t="s">
        <v>80</v>
      </c>
      <c r="C12" s="56"/>
      <c r="D12" s="56"/>
      <c r="E12" s="56"/>
      <c r="F12" s="55"/>
      <c r="G12" s="46">
        <f>+G13</f>
        <v>-3894</v>
      </c>
    </row>
    <row r="13" spans="1:42" s="5" customFormat="1" ht="34.5" customHeight="1">
      <c r="A13" s="150"/>
      <c r="B13" s="63">
        <v>11002</v>
      </c>
      <c r="C13" s="137" t="s">
        <v>64</v>
      </c>
      <c r="D13" s="138"/>
      <c r="E13" s="139"/>
      <c r="F13" s="54" t="s">
        <v>54</v>
      </c>
      <c r="G13" s="46">
        <f>+G14+G15</f>
        <v>-3894</v>
      </c>
    </row>
    <row r="14" spans="1:42" s="5" customFormat="1" ht="34.5" customHeight="1">
      <c r="A14" s="150"/>
      <c r="B14" s="64"/>
      <c r="C14" s="57"/>
      <c r="D14" s="57"/>
      <c r="E14" s="57"/>
      <c r="F14" s="67" t="s">
        <v>77</v>
      </c>
      <c r="G14" s="30">
        <f>-(8000+'2'!G21)</f>
        <v>-11894</v>
      </c>
    </row>
    <row r="15" spans="1:42" ht="47.25" customHeight="1">
      <c r="A15" s="151"/>
      <c r="B15" s="64"/>
      <c r="C15" s="62"/>
      <c r="D15" s="62"/>
      <c r="E15" s="62"/>
      <c r="F15" s="67" t="s">
        <v>110</v>
      </c>
      <c r="G15" s="30">
        <v>8000</v>
      </c>
    </row>
  </sheetData>
  <mergeCells count="13">
    <mergeCell ref="C13:E13"/>
    <mergeCell ref="D1:G1"/>
    <mergeCell ref="C2:G2"/>
    <mergeCell ref="C3:G3"/>
    <mergeCell ref="A11:F11"/>
    <mergeCell ref="C10:E10"/>
    <mergeCell ref="C4:E4"/>
    <mergeCell ref="C5:E5"/>
    <mergeCell ref="A6:G6"/>
    <mergeCell ref="A8:B8"/>
    <mergeCell ref="C8:E9"/>
    <mergeCell ref="F8:F9"/>
    <mergeCell ref="A12:A15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40"/>
  <sheetViews>
    <sheetView workbookViewId="0">
      <selection activeCell="C16" sqref="C16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7.7109375" style="1" customWidth="1"/>
    <col min="4" max="4" width="15.42578125" style="1" customWidth="1"/>
    <col min="5" max="5" width="16.5703125" style="1" customWidth="1"/>
    <col min="6" max="6" width="14.7109375" style="1" customWidth="1"/>
    <col min="7" max="7" width="12.7109375" style="1" customWidth="1"/>
    <col min="8" max="16384" width="9.140625" style="1"/>
  </cols>
  <sheetData>
    <row r="1" spans="1:7" ht="15" customHeight="1">
      <c r="D1"/>
      <c r="E1"/>
      <c r="F1" s="155" t="s">
        <v>113</v>
      </c>
      <c r="G1" s="155"/>
    </row>
    <row r="2" spans="1:7" ht="19.5" customHeight="1">
      <c r="D2" s="156" t="s">
        <v>114</v>
      </c>
      <c r="E2" s="156"/>
      <c r="F2" s="156"/>
      <c r="G2" s="156"/>
    </row>
    <row r="3" spans="1:7" ht="18" customHeight="1">
      <c r="D3" s="84"/>
      <c r="E3" s="84"/>
      <c r="F3" s="156" t="s">
        <v>115</v>
      </c>
      <c r="G3" s="156"/>
    </row>
    <row r="5" spans="1:7" ht="55.5" customHeight="1">
      <c r="B5" s="157" t="s">
        <v>116</v>
      </c>
      <c r="C5" s="157"/>
      <c r="D5" s="157"/>
      <c r="E5" s="157"/>
      <c r="F5" s="157"/>
    </row>
    <row r="6" spans="1:7" ht="17.25">
      <c r="B6" s="85"/>
      <c r="C6" s="85"/>
      <c r="D6" s="86"/>
      <c r="E6" s="87"/>
      <c r="F6" s="87"/>
    </row>
    <row r="7" spans="1:7" ht="24" customHeight="1">
      <c r="B7" s="158" t="s">
        <v>117</v>
      </c>
      <c r="C7" s="158"/>
      <c r="D7" s="158"/>
      <c r="E7" s="158"/>
      <c r="F7" s="158"/>
    </row>
    <row r="8" spans="1:7" ht="24.75" customHeight="1">
      <c r="B8" s="88" t="s">
        <v>118</v>
      </c>
      <c r="C8" s="89"/>
      <c r="D8" s="89"/>
      <c r="E8" s="89"/>
      <c r="F8" s="90"/>
    </row>
    <row r="9" spans="1:7" ht="17.25" customHeight="1">
      <c r="B9" s="91"/>
      <c r="C9" s="91"/>
    </row>
    <row r="10" spans="1:7" ht="15" customHeight="1">
      <c r="A10" s="35"/>
      <c r="B10" s="35"/>
      <c r="C10" s="35"/>
      <c r="D10" s="35"/>
    </row>
    <row r="11" spans="1:7">
      <c r="D11" s="8"/>
      <c r="E11" s="8"/>
      <c r="F11" s="8"/>
      <c r="G11" s="8" t="s">
        <v>22</v>
      </c>
    </row>
    <row r="12" spans="1:7" s="5" customFormat="1" ht="20.25" customHeight="1">
      <c r="B12" s="22" t="s">
        <v>0</v>
      </c>
      <c r="C12" s="22" t="s">
        <v>1</v>
      </c>
      <c r="D12" s="97"/>
      <c r="E12" s="97"/>
      <c r="F12" s="97"/>
      <c r="G12" s="97"/>
    </row>
    <row r="13" spans="1:7" s="5" customFormat="1" ht="20.25" customHeight="1">
      <c r="B13" s="40">
        <v>1190</v>
      </c>
      <c r="C13" s="41" t="s">
        <v>56</v>
      </c>
      <c r="D13" s="97"/>
      <c r="E13" s="97"/>
      <c r="F13" s="97"/>
      <c r="G13" s="97"/>
    </row>
    <row r="14" spans="1:7" ht="15.75" customHeight="1"/>
    <row r="15" spans="1:7" s="5" customFormat="1" ht="54.75" customHeight="1">
      <c r="B15" s="6" t="s">
        <v>2</v>
      </c>
      <c r="C15" s="38">
        <v>1190</v>
      </c>
      <c r="D15" s="153" t="s">
        <v>97</v>
      </c>
      <c r="E15" s="153"/>
      <c r="F15" s="153"/>
      <c r="G15" s="153"/>
    </row>
    <row r="16" spans="1:7" ht="31.5" customHeight="1">
      <c r="B16" s="2" t="s">
        <v>38</v>
      </c>
      <c r="C16" s="40">
        <v>11001</v>
      </c>
      <c r="D16" s="92" t="s">
        <v>119</v>
      </c>
      <c r="E16" s="92" t="s">
        <v>120</v>
      </c>
      <c r="F16" s="92" t="s">
        <v>121</v>
      </c>
      <c r="G16" s="92" t="s">
        <v>4</v>
      </c>
    </row>
    <row r="17" spans="2:7" ht="53.25" customHeight="1">
      <c r="B17" s="42" t="s">
        <v>39</v>
      </c>
      <c r="C17" s="18" t="s">
        <v>81</v>
      </c>
      <c r="D17" s="93"/>
      <c r="E17" s="94"/>
      <c r="F17" s="94"/>
      <c r="G17" s="94"/>
    </row>
    <row r="18" spans="2:7" ht="50.25" customHeight="1">
      <c r="B18" s="2" t="s">
        <v>40</v>
      </c>
      <c r="C18" s="18" t="s">
        <v>84</v>
      </c>
      <c r="D18" s="93"/>
      <c r="E18" s="94"/>
      <c r="F18" s="94"/>
      <c r="G18" s="94"/>
    </row>
    <row r="19" spans="2:7" ht="17.25" customHeight="1">
      <c r="B19" s="2" t="s">
        <v>41</v>
      </c>
      <c r="C19" s="4" t="s">
        <v>27</v>
      </c>
      <c r="D19" s="93"/>
      <c r="E19" s="94"/>
      <c r="F19" s="94"/>
      <c r="G19" s="94"/>
    </row>
    <row r="20" spans="2:7" ht="27.75" customHeight="1">
      <c r="B20" s="2" t="s">
        <v>42</v>
      </c>
      <c r="C20" s="19" t="s">
        <v>85</v>
      </c>
      <c r="D20" s="93"/>
      <c r="E20" s="94"/>
      <c r="F20" s="94"/>
      <c r="G20" s="94"/>
    </row>
    <row r="21" spans="2:7" ht="21" customHeight="1">
      <c r="B21" s="154" t="s">
        <v>43</v>
      </c>
      <c r="C21" s="154"/>
      <c r="D21" s="93"/>
      <c r="E21" s="94"/>
      <c r="F21" s="94"/>
      <c r="G21" s="94"/>
    </row>
    <row r="22" spans="2:7" ht="27" customHeight="1">
      <c r="B22" s="152"/>
      <c r="C22" s="152"/>
      <c r="D22" s="93"/>
      <c r="E22" s="94"/>
      <c r="F22" s="94"/>
      <c r="G22" s="94"/>
    </row>
    <row r="23" spans="2:7" ht="23.25" customHeight="1">
      <c r="B23" s="152" t="s">
        <v>3</v>
      </c>
      <c r="C23" s="152"/>
      <c r="D23" s="30">
        <v>3894</v>
      </c>
      <c r="E23" s="30">
        <v>3894</v>
      </c>
      <c r="F23" s="30">
        <v>3894</v>
      </c>
      <c r="G23" s="30">
        <v>3894</v>
      </c>
    </row>
    <row r="24" spans="2:7" ht="37.5" customHeight="1"/>
    <row r="25" spans="2:7" s="5" customFormat="1" ht="43.5" customHeight="1">
      <c r="B25" s="6" t="s">
        <v>2</v>
      </c>
      <c r="C25" s="38">
        <v>1190</v>
      </c>
      <c r="D25" s="153" t="s">
        <v>97</v>
      </c>
      <c r="E25" s="153"/>
      <c r="F25" s="153"/>
      <c r="G25" s="153"/>
    </row>
    <row r="26" spans="2:7" ht="27" customHeight="1">
      <c r="B26" s="2" t="s">
        <v>38</v>
      </c>
      <c r="C26" s="40">
        <v>11002</v>
      </c>
      <c r="D26" s="92" t="s">
        <v>119</v>
      </c>
      <c r="E26" s="92" t="s">
        <v>120</v>
      </c>
      <c r="F26" s="92" t="s">
        <v>121</v>
      </c>
      <c r="G26" s="92" t="s">
        <v>4</v>
      </c>
    </row>
    <row r="27" spans="2:7" ht="20.25" customHeight="1">
      <c r="B27" s="42" t="s">
        <v>39</v>
      </c>
      <c r="C27" s="18" t="s">
        <v>64</v>
      </c>
      <c r="D27" s="93"/>
      <c r="E27" s="94"/>
      <c r="F27" s="94"/>
      <c r="G27" s="94"/>
    </row>
    <row r="28" spans="2:7" ht="35.25" customHeight="1">
      <c r="B28" s="2" t="s">
        <v>40</v>
      </c>
      <c r="C28" s="18" t="s">
        <v>59</v>
      </c>
      <c r="D28" s="93"/>
      <c r="E28" s="94"/>
      <c r="F28" s="94"/>
      <c r="G28" s="94"/>
    </row>
    <row r="29" spans="2:7" ht="21.75" customHeight="1">
      <c r="B29" s="2" t="s">
        <v>41</v>
      </c>
      <c r="C29" s="7" t="s">
        <v>27</v>
      </c>
      <c r="D29" s="93"/>
      <c r="E29" s="94"/>
      <c r="F29" s="94"/>
      <c r="G29" s="94"/>
    </row>
    <row r="30" spans="2:7" ht="27.75" customHeight="1">
      <c r="B30" s="2" t="s">
        <v>42</v>
      </c>
      <c r="C30" s="19" t="s">
        <v>79</v>
      </c>
      <c r="D30" s="93"/>
      <c r="E30" s="94"/>
      <c r="F30" s="94"/>
      <c r="G30" s="94"/>
    </row>
    <row r="31" spans="2:7" ht="16.5" customHeight="1">
      <c r="B31" s="154" t="s">
        <v>43</v>
      </c>
      <c r="C31" s="154"/>
      <c r="D31" s="93"/>
      <c r="E31" s="94"/>
      <c r="F31" s="94"/>
      <c r="G31" s="94"/>
    </row>
    <row r="32" spans="2:7" ht="27" customHeight="1">
      <c r="B32" s="152" t="s">
        <v>122</v>
      </c>
      <c r="C32" s="152"/>
      <c r="D32" s="93"/>
      <c r="E32" s="94"/>
      <c r="F32" s="94"/>
      <c r="G32" s="94"/>
    </row>
    <row r="33" spans="2:7" ht="27" customHeight="1">
      <c r="B33" s="152" t="s">
        <v>123</v>
      </c>
      <c r="C33" s="152"/>
      <c r="D33" s="93"/>
      <c r="E33" s="94"/>
      <c r="F33" s="94"/>
      <c r="G33" s="94"/>
    </row>
    <row r="34" spans="2:7" ht="27" customHeight="1">
      <c r="B34" s="152" t="s">
        <v>124</v>
      </c>
      <c r="C34" s="152"/>
      <c r="D34" s="95"/>
      <c r="E34" s="94"/>
      <c r="F34" s="94"/>
      <c r="G34" s="94"/>
    </row>
    <row r="35" spans="2:7" ht="27" customHeight="1">
      <c r="B35" s="152" t="s">
        <v>125</v>
      </c>
      <c r="C35" s="152"/>
      <c r="D35" s="95"/>
      <c r="E35" s="94"/>
      <c r="F35" s="94"/>
      <c r="G35" s="94"/>
    </row>
    <row r="36" spans="2:7" ht="24.75" customHeight="1">
      <c r="B36" s="152" t="s">
        <v>126</v>
      </c>
      <c r="C36" s="152"/>
      <c r="D36" s="96"/>
      <c r="E36" s="94"/>
      <c r="F36" s="94"/>
      <c r="G36" s="94"/>
    </row>
    <row r="37" spans="2:7" ht="24" customHeight="1">
      <c r="B37" s="152" t="s">
        <v>127</v>
      </c>
      <c r="C37" s="152"/>
      <c r="D37" s="95"/>
      <c r="E37" s="94"/>
      <c r="F37" s="94"/>
      <c r="G37" s="94"/>
    </row>
    <row r="38" spans="2:7" ht="23.25" customHeight="1">
      <c r="B38" s="152" t="s">
        <v>3</v>
      </c>
      <c r="C38" s="152"/>
      <c r="D38" s="30">
        <v>-3894</v>
      </c>
      <c r="E38" s="30">
        <v>-3894</v>
      </c>
      <c r="F38" s="30">
        <v>-3894</v>
      </c>
      <c r="G38" s="30">
        <v>-3894</v>
      </c>
    </row>
    <row r="39" spans="2:7" ht="20.25" customHeight="1">
      <c r="B39" s="20"/>
      <c r="C39" s="20"/>
      <c r="D39" s="21"/>
    </row>
    <row r="40" spans="2:7" ht="13.5" customHeight="1">
      <c r="B40" s="20"/>
      <c r="C40" s="20"/>
      <c r="D40" s="45"/>
    </row>
  </sheetData>
  <mergeCells count="18">
    <mergeCell ref="F1:G1"/>
    <mergeCell ref="D2:G2"/>
    <mergeCell ref="F3:G3"/>
    <mergeCell ref="B5:F5"/>
    <mergeCell ref="B7:F7"/>
    <mergeCell ref="D15:G15"/>
    <mergeCell ref="D25:G25"/>
    <mergeCell ref="B23:C23"/>
    <mergeCell ref="B31:C31"/>
    <mergeCell ref="B21:C21"/>
    <mergeCell ref="B22:C22"/>
    <mergeCell ref="B38:C38"/>
    <mergeCell ref="B37:C37"/>
    <mergeCell ref="B36:C36"/>
    <mergeCell ref="B32:C32"/>
    <mergeCell ref="B33:C33"/>
    <mergeCell ref="B34:C34"/>
    <mergeCell ref="B35:C35"/>
  </mergeCells>
  <pageMargins left="0" right="0" top="0" bottom="0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3"/>
  <sheetViews>
    <sheetView tabSelected="1" workbookViewId="0">
      <selection activeCell="A3" sqref="A3:H4"/>
    </sheetView>
  </sheetViews>
  <sheetFormatPr defaultRowHeight="15"/>
  <cols>
    <col min="1" max="1" width="14" customWidth="1"/>
    <col min="2" max="2" width="38.85546875" customWidth="1"/>
    <col min="3" max="3" width="20.7109375" customWidth="1"/>
    <col min="4" max="4" width="10.42578125" customWidth="1"/>
    <col min="5" max="5" width="7.5703125" customWidth="1"/>
    <col min="6" max="6" width="16.7109375" customWidth="1"/>
    <col min="7" max="7" width="16.28515625" customWidth="1"/>
    <col min="8" max="8" width="32.7109375" customWidth="1"/>
    <col min="9" max="9" width="15.7109375" customWidth="1"/>
    <col min="10" max="10" width="11.5703125" customWidth="1"/>
    <col min="12" max="13" width="11" bestFit="1" customWidth="1"/>
  </cols>
  <sheetData>
    <row r="1" spans="1:8" ht="74.25" customHeight="1">
      <c r="A1" s="9"/>
      <c r="B1" s="9"/>
      <c r="C1" s="9"/>
      <c r="D1" s="9"/>
      <c r="E1" s="9"/>
      <c r="F1" s="9"/>
      <c r="H1" s="11" t="s">
        <v>128</v>
      </c>
    </row>
    <row r="2" spans="1:8" ht="18" customHeight="1">
      <c r="A2" s="9"/>
      <c r="B2" s="9"/>
      <c r="C2" s="9"/>
      <c r="D2" s="9"/>
      <c r="E2" s="9"/>
      <c r="F2" s="9"/>
      <c r="H2" s="11"/>
    </row>
    <row r="3" spans="1:8" ht="42.75" customHeight="1">
      <c r="A3" s="163" t="s">
        <v>129</v>
      </c>
      <c r="B3" s="163"/>
      <c r="C3" s="163"/>
      <c r="D3" s="163"/>
      <c r="E3" s="163"/>
      <c r="F3" s="163"/>
      <c r="G3" s="163"/>
      <c r="H3" s="163"/>
    </row>
    <row r="4" spans="1:8" ht="15.75" customHeight="1">
      <c r="A4" s="164"/>
      <c r="B4" s="164"/>
      <c r="C4" s="164"/>
      <c r="D4" s="164"/>
      <c r="E4" s="164"/>
      <c r="F4" s="164"/>
      <c r="G4" s="164"/>
      <c r="H4" s="164"/>
    </row>
    <row r="5" spans="1:8" ht="75" customHeight="1">
      <c r="A5" s="161" t="s">
        <v>28</v>
      </c>
      <c r="B5" s="161" t="s">
        <v>29</v>
      </c>
      <c r="C5" s="161" t="s">
        <v>30</v>
      </c>
      <c r="D5" s="161" t="s">
        <v>31</v>
      </c>
      <c r="E5" s="161" t="s">
        <v>32</v>
      </c>
      <c r="F5" s="161"/>
      <c r="G5" s="161" t="s">
        <v>33</v>
      </c>
      <c r="H5" s="12" t="s">
        <v>53</v>
      </c>
    </row>
    <row r="6" spans="1:8" ht="35.25" customHeight="1">
      <c r="A6" s="161"/>
      <c r="B6" s="161"/>
      <c r="C6" s="161"/>
      <c r="D6" s="161"/>
      <c r="E6" s="161"/>
      <c r="F6" s="161"/>
      <c r="G6" s="161"/>
      <c r="H6" s="10" t="s">
        <v>46</v>
      </c>
    </row>
    <row r="7" spans="1:8">
      <c r="A7" s="13"/>
      <c r="B7" s="13"/>
      <c r="C7" s="13"/>
      <c r="D7" s="13"/>
      <c r="E7" s="168"/>
      <c r="F7" s="169"/>
      <c r="G7" s="13"/>
      <c r="H7" s="13"/>
    </row>
    <row r="8" spans="1:8">
      <c r="A8" s="14">
        <v>1</v>
      </c>
      <c r="B8" s="15">
        <v>2</v>
      </c>
      <c r="C8" s="15">
        <v>3</v>
      </c>
      <c r="D8" s="15">
        <v>4</v>
      </c>
      <c r="E8" s="165">
        <v>5</v>
      </c>
      <c r="F8" s="165"/>
      <c r="G8" s="15">
        <v>6</v>
      </c>
      <c r="H8" s="16">
        <v>7</v>
      </c>
    </row>
    <row r="9" spans="1:8" ht="36.75" customHeight="1">
      <c r="A9" s="161" t="s">
        <v>54</v>
      </c>
      <c r="B9" s="161"/>
      <c r="C9" s="161"/>
      <c r="D9" s="161"/>
      <c r="E9" s="161"/>
      <c r="F9" s="161"/>
      <c r="G9" s="161"/>
      <c r="H9" s="17">
        <f>+H10</f>
        <v>3894</v>
      </c>
    </row>
    <row r="10" spans="1:8" ht="36.75" customHeight="1">
      <c r="A10" s="37" t="s">
        <v>90</v>
      </c>
      <c r="B10" s="37" t="s">
        <v>91</v>
      </c>
      <c r="C10" s="37" t="s">
        <v>92</v>
      </c>
      <c r="D10" s="166" t="s">
        <v>69</v>
      </c>
      <c r="E10" s="166"/>
      <c r="F10" s="166"/>
      <c r="G10" s="166"/>
      <c r="H10" s="17">
        <f>+H11</f>
        <v>3894</v>
      </c>
    </row>
    <row r="11" spans="1:8" ht="41.25" customHeight="1">
      <c r="A11" s="66" t="s">
        <v>88</v>
      </c>
      <c r="B11" s="167" t="s">
        <v>93</v>
      </c>
      <c r="C11" s="167"/>
      <c r="D11" s="167"/>
      <c r="E11" s="167"/>
      <c r="F11" s="167"/>
      <c r="G11" s="167"/>
      <c r="H11" s="36">
        <f>+H12</f>
        <v>3894</v>
      </c>
    </row>
    <row r="12" spans="1:8" ht="36.75" customHeight="1">
      <c r="A12" s="162" t="s">
        <v>47</v>
      </c>
      <c r="B12" s="162"/>
      <c r="C12" s="162"/>
      <c r="D12" s="162"/>
      <c r="E12" s="162"/>
      <c r="F12" s="162"/>
      <c r="G12" s="162"/>
      <c r="H12" s="36">
        <f>+H13</f>
        <v>3894</v>
      </c>
    </row>
    <row r="13" spans="1:8" ht="36.75" customHeight="1">
      <c r="A13" s="39" t="s">
        <v>86</v>
      </c>
      <c r="B13" s="37" t="s">
        <v>87</v>
      </c>
      <c r="C13" s="39" t="s">
        <v>89</v>
      </c>
      <c r="D13" s="39" t="s">
        <v>48</v>
      </c>
      <c r="E13" s="159">
        <v>3894000</v>
      </c>
      <c r="F13" s="160"/>
      <c r="G13" s="65">
        <v>1</v>
      </c>
      <c r="H13" s="36">
        <v>3894</v>
      </c>
    </row>
  </sheetData>
  <mergeCells count="14">
    <mergeCell ref="E13:F13"/>
    <mergeCell ref="A9:G9"/>
    <mergeCell ref="A12:G12"/>
    <mergeCell ref="A3:H4"/>
    <mergeCell ref="A5:A6"/>
    <mergeCell ref="B5:B6"/>
    <mergeCell ref="C5:C6"/>
    <mergeCell ref="D5:D6"/>
    <mergeCell ref="E5:F6"/>
    <mergeCell ref="G5:G6"/>
    <mergeCell ref="E8:F8"/>
    <mergeCell ref="D10:G10"/>
    <mergeCell ref="B11:G11"/>
    <mergeCell ref="E7:F7"/>
  </mergeCells>
  <pageMargins left="0.25" right="0.25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https:/mul2-mineconomy.gov.am/tasks/119137/oneclick/Copy of Havelvac nor 1919.xlsx?token=43d234b733dcb1ce5e4678ccd92df24b</cp:keywords>
  <cp:lastModifiedBy>Araks A. Zulalyan</cp:lastModifiedBy>
  <cp:lastPrinted>2020-03-20T07:05:27Z</cp:lastPrinted>
  <dcterms:created xsi:type="dcterms:W3CDTF">2019-11-07T07:37:19Z</dcterms:created>
  <dcterms:modified xsi:type="dcterms:W3CDTF">2021-02-05T13:17:23Z</dcterms:modified>
</cp:coreProperties>
</file>