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0" yWindow="60" windowWidth="21570" windowHeight="7575" activeTab="3"/>
  </bookViews>
  <sheets>
    <sheet name="1" sheetId="32" r:id="rId1"/>
    <sheet name="2" sheetId="33" r:id="rId2"/>
    <sheet name="3" sheetId="31" r:id="rId3"/>
    <sheet name="4" sheetId="36" r:id="rId4"/>
    <sheet name="5" sheetId="34" r:id="rId5"/>
    <sheet name="6" sheetId="38" r:id="rId6"/>
  </sheets>
  <definedNames>
    <definedName name="_xlnm._FilterDatabase" localSheetId="1" hidden="1">'2'!#REF!</definedName>
    <definedName name="AgencyCode" localSheetId="0">#REF!</definedName>
    <definedName name="AgencyCode" localSheetId="3">#REF!</definedName>
    <definedName name="AgencyCode" localSheetId="5">#REF!</definedName>
    <definedName name="AgencyCode">#REF!</definedName>
    <definedName name="AgencyName" localSheetId="0">#REF!</definedName>
    <definedName name="AgencyName" localSheetId="3">#REF!</definedName>
    <definedName name="AgencyName" localSheetId="5">#REF!</definedName>
    <definedName name="AgencyName">#REF!</definedName>
    <definedName name="Functional1" localSheetId="0">#REF!</definedName>
    <definedName name="Functional1" localSheetId="3">#REF!</definedName>
    <definedName name="Functional1" localSheetId="5">#REF!</definedName>
    <definedName name="Functional1">#REF!</definedName>
    <definedName name="havelvac" localSheetId="3">#REF!</definedName>
    <definedName name="havelvac" localSheetId="5">#REF!</definedName>
    <definedName name="havelvac">#REF!</definedName>
    <definedName name="PANature" localSheetId="0">#REF!</definedName>
    <definedName name="PANature" localSheetId="3">#REF!</definedName>
    <definedName name="PANature" localSheetId="5">#REF!</definedName>
    <definedName name="PANature">#REF!</definedName>
    <definedName name="PAType" localSheetId="0">#REF!</definedName>
    <definedName name="PAType" localSheetId="3">#REF!</definedName>
    <definedName name="PAType" localSheetId="5">#REF!</definedName>
    <definedName name="PAType">#REF!</definedName>
    <definedName name="Performance2" localSheetId="0">#REF!</definedName>
    <definedName name="Performance2" localSheetId="3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5">#REF!</definedName>
    <definedName name="PerformanceType">#REF!</definedName>
    <definedName name="_xlnm.Print_Area" localSheetId="0">'1'!$A$1:$G$7</definedName>
    <definedName name="_xlnm.Print_Area" localSheetId="1">'2'!$A$1:$J$24</definedName>
    <definedName name="_xlnm.Print_Area" localSheetId="2">'3'!$A$1:$F$9</definedName>
    <definedName name="_xlnm.Print_Area" localSheetId="3">'4'!$A$2:$G$9</definedName>
  </definedNames>
  <calcPr calcId="145621"/>
</workbook>
</file>

<file path=xl/calcChain.xml><?xml version="1.0" encoding="utf-8"?>
<calcChain xmlns="http://schemas.openxmlformats.org/spreadsheetml/2006/main">
  <c r="H9" i="33" l="1"/>
  <c r="I9" i="33"/>
  <c r="J9" i="33"/>
  <c r="G9" i="33"/>
  <c r="H11" i="33"/>
  <c r="I11" i="33"/>
  <c r="J11" i="33"/>
  <c r="G11" i="33"/>
  <c r="H40" i="33" l="1"/>
  <c r="H38" i="33" s="1"/>
  <c r="J40" i="33"/>
  <c r="J38" i="33" s="1"/>
  <c r="H42" i="33"/>
  <c r="I42" i="33"/>
  <c r="I40" i="33" s="1"/>
  <c r="I38" i="33" s="1"/>
  <c r="J42" i="33"/>
  <c r="G42" i="33"/>
  <c r="G40" i="33" s="1"/>
  <c r="G38" i="33" s="1"/>
  <c r="G50" i="33"/>
  <c r="E41" i="32"/>
  <c r="F41" i="32"/>
  <c r="G41" i="32"/>
  <c r="E42" i="32"/>
  <c r="F42" i="32"/>
  <c r="G42" i="32"/>
  <c r="D42" i="32"/>
  <c r="D41" i="32"/>
  <c r="E19" i="34" l="1"/>
  <c r="E17" i="34" s="1"/>
  <c r="F19" i="34"/>
  <c r="F17" i="34" s="1"/>
  <c r="G19" i="34"/>
  <c r="G17" i="34" s="1"/>
  <c r="D19" i="34"/>
  <c r="D17" i="34" s="1"/>
  <c r="H17" i="38"/>
  <c r="H16" i="38" s="1"/>
  <c r="H15" i="38"/>
  <c r="H14" i="38"/>
  <c r="H13" i="38"/>
  <c r="H12" i="38" s="1"/>
  <c r="D15" i="34" l="1"/>
  <c r="D14" i="34" s="1"/>
  <c r="D13" i="34" s="1"/>
  <c r="D11" i="34" s="1"/>
  <c r="G15" i="34"/>
  <c r="G14" i="34" s="1"/>
  <c r="G13" i="34" s="1"/>
  <c r="G11" i="34" s="1"/>
  <c r="F15" i="34"/>
  <c r="F14" i="34" s="1"/>
  <c r="F13" i="34" s="1"/>
  <c r="F11" i="34" s="1"/>
  <c r="E15" i="34"/>
  <c r="E14" i="34" s="1"/>
  <c r="E13" i="34" s="1"/>
  <c r="E11" i="34" s="1"/>
  <c r="H11" i="38"/>
  <c r="H36" i="33"/>
  <c r="I36" i="33"/>
  <c r="J36" i="33"/>
  <c r="G36" i="33"/>
  <c r="H30" i="33"/>
  <c r="I30" i="33"/>
  <c r="J30" i="33"/>
  <c r="G30" i="33"/>
  <c r="H24" i="33"/>
  <c r="I24" i="33"/>
  <c r="J24" i="33"/>
  <c r="G24" i="33"/>
  <c r="E34" i="32"/>
  <c r="F34" i="32"/>
  <c r="G34" i="32"/>
  <c r="D34" i="32"/>
  <c r="E27" i="32"/>
  <c r="F27" i="32"/>
  <c r="G27" i="32"/>
  <c r="D27" i="32"/>
  <c r="E20" i="32"/>
  <c r="F20" i="32"/>
  <c r="G20" i="32"/>
  <c r="D20" i="32"/>
  <c r="G22" i="33" l="1"/>
  <c r="G20" i="33" s="1"/>
  <c r="H22" i="33"/>
  <c r="H20" i="33" s="1"/>
  <c r="I22" i="33"/>
  <c r="I20" i="33" s="1"/>
  <c r="G34" i="33"/>
  <c r="G32" i="33" s="1"/>
  <c r="H34" i="33"/>
  <c r="H32" i="33" s="1"/>
  <c r="I34" i="33"/>
  <c r="I32" i="33" s="1"/>
  <c r="G28" i="33"/>
  <c r="G26" i="33" s="1"/>
  <c r="H28" i="33"/>
  <c r="H26" i="33" s="1"/>
  <c r="I28" i="33"/>
  <c r="I26" i="33" s="1"/>
  <c r="E13" i="32" l="1"/>
  <c r="E11" i="32" s="1"/>
  <c r="F13" i="32"/>
  <c r="F11" i="32" s="1"/>
  <c r="D13" i="32"/>
  <c r="D11" i="32" s="1"/>
  <c r="H17" i="33"/>
  <c r="H15" i="33" s="1"/>
  <c r="H13" i="33" s="1"/>
  <c r="I17" i="33"/>
  <c r="I15" i="33" s="1"/>
  <c r="I13" i="33" s="1"/>
  <c r="G13" i="32" l="1"/>
  <c r="G11" i="32" s="1"/>
  <c r="J34" i="33" l="1"/>
  <c r="J32" i="33" s="1"/>
  <c r="J28" i="33"/>
  <c r="J26" i="33" s="1"/>
  <c r="G17" i="33" l="1"/>
  <c r="G15" i="33" s="1"/>
  <c r="G13" i="33" s="1"/>
  <c r="J22" i="33"/>
  <c r="J20" i="33" s="1"/>
  <c r="J17" i="33" s="1"/>
  <c r="J15" i="33" l="1"/>
  <c r="J13" i="33" s="1"/>
</calcChain>
</file>

<file path=xl/sharedStrings.xml><?xml version="1.0" encoding="utf-8"?>
<sst xmlns="http://schemas.openxmlformats.org/spreadsheetml/2006/main" count="432" uniqueCount="153">
  <si>
    <t>Ծրագրի անվանումը</t>
  </si>
  <si>
    <t>Միջոցառման անվանումը՝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</si>
  <si>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</si>
  <si>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</si>
  <si>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</si>
  <si>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</si>
  <si>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</si>
  <si>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</si>
  <si>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</si>
  <si>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</si>
  <si>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</si>
  <si>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</si>
  <si>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</si>
  <si>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</si>
  <si>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___________  ___-ի N _______ -Ն    որոշման</t>
  </si>
  <si>
    <t xml:space="preserve"> Տարի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</si>
  <si>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</si>
  <si>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 </t>
  </si>
  <si>
    <t>Ցուցանիշների փոփոխությունը (նվազեցումները նշված են փակագծերում)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</si>
  <si>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</si>
  <si>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</si>
  <si>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</si>
  <si>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</si>
  <si>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</si>
  <si>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</si>
  <si>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</si>
  <si>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 xml:space="preserve"> հազար դրամներով</t>
  </si>
  <si>
    <t>Հավելված N 1</t>
  </si>
  <si>
    <t>05</t>
  </si>
  <si>
    <t>Ծրագրային դասիչը</t>
  </si>
  <si>
    <t>Բյուջետային հատկացումների գլխավոր կարգադրիչների, ծրագրերի և միջոցառումների անվանումները</t>
  </si>
  <si>
    <t>Զμաղվածության ծրագիր</t>
  </si>
  <si>
    <t>Ծրագրի նպատակը`</t>
  </si>
  <si>
    <t>Բնակչության կայուն և ժամանակավոր զμաղվածության ապահովմանը միտված պայմանների ստեղծում ստեղծում</t>
  </si>
  <si>
    <t>Վերջնական արդյունքի նկարագրությունը`</t>
  </si>
  <si>
    <t>Կայուն և ժամանակավոր զμաղվածների թվաքանակի աճ</t>
  </si>
  <si>
    <t>Ծրագրի միջոցառումներ՝</t>
  </si>
  <si>
    <t xml:space="preserve"> Միջոցառման նկարագրությունը` </t>
  </si>
  <si>
    <t>Միջոցառման նկարագրությունը`</t>
  </si>
  <si>
    <t>Միջոցառման տեսակը</t>
  </si>
  <si>
    <t>Տրանսֆերտների տրամադրում</t>
  </si>
  <si>
    <t xml:space="preserve"> Միջոցառման անվանումը` </t>
  </si>
  <si>
    <r>
      <t xml:space="preserve"> </t>
    </r>
    <r>
      <rPr>
        <i/>
        <sz val="12"/>
        <rFont val="GHEA Grapalat"/>
        <family val="3"/>
      </rPr>
      <t xml:space="preserve">Միջոցառման տեսակը` </t>
    </r>
  </si>
  <si>
    <t>ՀՀ աշխատանքի և սեցիալական հարցերի նախարարություն</t>
  </si>
  <si>
    <t xml:space="preserve"> Ծրագրի դասիչը</t>
  </si>
  <si>
    <t xml:space="preserve"> Ծրագրի անվանումը </t>
  </si>
  <si>
    <t xml:space="preserve"> Զբաղվածության ծրագիր </t>
  </si>
  <si>
    <t xml:space="preserve"> Ծրագրի միջոցառումները </t>
  </si>
  <si>
    <t xml:space="preserve"> Միջոցառման դասիչը`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</si>
  <si>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</si>
  <si>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</si>
  <si>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</si>
  <si>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</si>
  <si>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Տրանսֆերտների տրամադրում </t>
  </si>
  <si>
    <t xml:space="preserve"> Շահառուների ընտրության չափանիշները </t>
  </si>
  <si>
    <t>ՀՀ աշխատանքի և սոցիալական հարցերի նախարարություն</t>
  </si>
  <si>
    <t xml:space="preserve"> ՍՈՑԻԱԼԱԿԱՆ ՊԱՇՏՊԱՆՈՒԹՅՈՒՆ</t>
  </si>
  <si>
    <t xml:space="preserve"> Զբաղվածության ծրագիր</t>
  </si>
  <si>
    <t xml:space="preserve"> ՀՀ  աշխատանքի և սոցիալական հարցերի նախարարություն</t>
  </si>
  <si>
    <t>01</t>
  </si>
  <si>
    <t xml:space="preserve"> Գործազրկություն</t>
  </si>
  <si>
    <t>Քանակական</t>
  </si>
  <si>
    <t>Աշխատաշուկայում անմրցունակ անձանց աշխատանքի տեղավորման դեպքում գործատուին միանվագ փոխհատուցման տրամադրում</t>
  </si>
  <si>
    <t xml:space="preserve">Զբաղվածության տարածքային կենտրոններում հաշվառված աշխատաշուկայում անմրցունակ անձինք
</t>
  </si>
  <si>
    <t>Աշխատաշուկայում անմրցունակ անձանց թիվը, որոնք գործատուի մոտ աշխատանքային ունակություններ և կարողություններ են ձեռք բերում, այդ թվում</t>
  </si>
  <si>
    <t xml:space="preserve">Կին </t>
  </si>
  <si>
    <t>Տղամարդ</t>
  </si>
  <si>
    <t>Ժամկետայնություն</t>
  </si>
  <si>
    <t>Կին</t>
  </si>
  <si>
    <t xml:space="preserve"> - Այլ ընթացիկ դրամաշնորհներ</t>
  </si>
  <si>
    <t>Զբաղվածության ծրագիր</t>
  </si>
  <si>
    <t xml:space="preserve">Աշխատաշուկայում անմրցունակ անձանց օրենսդրությամբ սահմանված կարգով աշխատանքով ապահովող կազմակերպություններ </t>
  </si>
  <si>
    <t xml:space="preserve"> Ծրագրի դասիչը` </t>
  </si>
  <si>
    <t>այդ թվում՝</t>
  </si>
  <si>
    <t>ԸՆԴԱՄԵՆԸ</t>
  </si>
  <si>
    <t>Ցուցանիշների փոփոխությունները (ավելացումները նշված են դրական նշանով իսկ նվազեցումները` փակագծերում)</t>
  </si>
  <si>
    <t xml:space="preserve"> Առաջին եռամսյակ</t>
  </si>
  <si>
    <t xml:space="preserve"> Առաջին կիսամյակ</t>
  </si>
  <si>
    <t xml:space="preserve"> - Ընթացիկ սուբվենցիաներ համայնքներին</t>
  </si>
  <si>
    <t>Օրենսդրությամբ սահմանված կարգով պատվիրատու հանդիսացող համայնքներ</t>
  </si>
  <si>
    <t>Արցախի Հանրապետության գործազուրկ քաղաքացիների աշխատանքային փորձ ձեռք բերելու համար աջակցության տրամադրում</t>
  </si>
  <si>
    <t>վարձատրվող հասարակական աշխատանքների կազմակերպման միջոցով Արցախի Հանրապետության գործազուրկ քաղաքացիների ժամանակավոր զբաղվածության ապահովում</t>
  </si>
  <si>
    <t>Գործատուի մոտ աշխատանքային պրակտիկա անցած գործազուրկների թիվ, մարդ, այդ թվում՝</t>
  </si>
  <si>
    <t>կին</t>
  </si>
  <si>
    <t>տղամարդ</t>
  </si>
  <si>
    <t xml:space="preserve">Աշխատանքային պրակտիկա անցած հաշմանդամություն ունեցող անձանց թիվ, մարդ </t>
  </si>
  <si>
    <t>Ծրագրերի թիվ, հատ</t>
  </si>
  <si>
    <t>Ծրագրերիում ընդգրկված անձանց թիվ, հատ, այդ թվում՝</t>
  </si>
  <si>
    <t>ՄԱՍ 1. ՊԵՏԱԿԱՆ ՄԱՐՄՆԻ ԳԾՈՎ ԱՐԴՅՈՒՆՔԱՅԻՆ (ԿԱՏԱՐՈՂԱԿԱՆ) ՑՈՒՑԱՆԻՇՆԵՐԸ</t>
  </si>
  <si>
    <t>ՄԱՍ 2. ՊԵՏԱԿԱՆ ՄԱՐՄՆԻ ԳԾՈՎ ԱՐԴՅՈՒՆՔԱՅԻՆ (ԿԱՏԱՐՈՂԱԿԱՆ) ՑՈՒՑԱՆԻՇՆԵՐԸ</t>
  </si>
  <si>
    <t xml:space="preserve">Արցախի Հանրապետության գործազուրկ քաղաքացիների աշխատանքային փորձի ձեռք բերելումն՝ օրենսդրությամբ սահմանված կարգով, ապահովող կազմակերպություններ </t>
  </si>
  <si>
    <t>Աշխատանքային պրակտիկայի տևողությունը, ամիս</t>
  </si>
  <si>
    <t>Որակական</t>
  </si>
  <si>
    <t xml:space="preserve">Շահառուների գոհունակության մակարդակը, տոկոս </t>
  </si>
  <si>
    <t>Զբաղվածության տարածքային կենտրոնում հաշվառված և գործազուրկի կարգավիճակ ստացած Արցախի Հանապետության քաղաքացիներ</t>
  </si>
  <si>
    <t>Հաշմանդամություն ունեցող անձանց թիվը, որոնց համար իրականացվել է աշխատատեղի հարմարեցում</t>
  </si>
  <si>
    <t xml:space="preserve">ՀՀ կառավարության 2021 թվականի </t>
  </si>
  <si>
    <r>
      <t xml:space="preserve">ՀՀ կառավարության </t>
    </r>
    <r>
      <rPr>
        <sz val="12"/>
        <rFont val="GHEA Grapalat"/>
        <family val="3"/>
      </rPr>
      <t xml:space="preserve">2021 </t>
    </r>
    <r>
      <rPr>
        <sz val="12"/>
        <color theme="1"/>
        <rFont val="GHEA Grapalat"/>
        <family val="3"/>
      </rPr>
      <t xml:space="preserve">թվականի </t>
    </r>
  </si>
  <si>
    <t>Հավելված N 4</t>
  </si>
  <si>
    <t>Հավելված N 3</t>
  </si>
  <si>
    <t>Հավելված N 2</t>
  </si>
  <si>
    <t xml:space="preserve">                             Հավելված N 5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</si>
  <si>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 ՀԱՎԵԼՎԱԾԻ  N 1 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</si>
  <si>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ԵՎ ԼՐԱՑՈՒՄՆԵՐԸ </t>
  </si>
  <si>
    <t xml:space="preserve">ՀԱՅԱՍՏԱՆԻ ՀԱՆՐԱՊԵՏՈՒԹՅԱՆ ԿԱՌԱՎԱՐՈՒԹՅԱՆ 2020 ԹՎԱԿԱՆԻ ԴԵԿՏԵՄԲԵՐԻ 30-Ի N 2215-Ն ՈՐՈՇՄԱՆ N 5 ՀԱՎԵԼՎԱԾԻ 7-ՐԴ ԱՂՅՈՒՍԱԿՈՒՄ ԿԱՏԱՐՎՈՂ ՓՈՓՈԽՈՒԹՅՈՒՆՆԵՐԸ ԵՎ ԼՐԱՑՈՒՄՆԵՐԸ
</t>
  </si>
  <si>
    <t xml:space="preserve">                             Հավելված N 6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</si>
  <si>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</si>
  <si>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Առաջին եռամսյակ</t>
  </si>
  <si>
    <t>Առաջին կիսամյակ</t>
  </si>
  <si>
    <t>Ինն ամիս</t>
  </si>
  <si>
    <t>Ընդամենը</t>
  </si>
  <si>
    <t xml:space="preserve"> Ընթացիկ սուբվենցիաներ համայնքներին</t>
  </si>
  <si>
    <t xml:space="preserve"> 1088</t>
  </si>
  <si>
    <t>Ռազմական դրությամբ պայմանավորված՝ Ադրբեջանի կողմից 2020թ. սեպտեմբերի 27-ին սանձազերծված պատերազմի հետևանքով տեղահանված և փաստացի ՀՀ-ում գտնվող Արցախի Հանրապետության  գործազուրկ քաղաքացիների աշխատանքային փորձ ձեռք բերելու համար աջակցության տրամադրում</t>
  </si>
  <si>
    <t xml:space="preserve"> հազար դրամ</t>
  </si>
  <si>
    <t>Ռազմական դրությամբ պայմանավորված՝ վարձատրվող հասարակակական աշխ. կազմակերպ. միջոցով՝ Ադրբեջանի կողմից 2020 թ. սեպտ. 27-ին սանձազերծված պատերազմի հետևանքով տեղահանված և փաստ. Հ Հ գտնվող Արցախի Հանր. գործազուրկ քաղաքացիների ժամանակավոր զբաղվածութ. ապահովում</t>
  </si>
  <si>
    <t>Աշխատաշուկայում անմրցունակ անձանց աշխատանքային ունակությունների և կարողութ.`աշխատանքի վայրում ձեռքբերման հնարավորութ. ընձեռում և հաշմանդամություն ունեցող անձանց համար աշխատատեղի հարմարեցում՝ ապահովելով հավասար հնարավորություն.  կանանց և տղամարդկանց համար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</si>
  <si>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</si>
  <si>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</si>
  <si>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</si>
  <si>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</si>
  <si>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</si>
  <si>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</si>
  <si>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</si>
  <si>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ՀՀ կառավարություն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</si>
  <si>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</si>
  <si>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</si>
  <si>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</si>
  <si>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</si>
  <si>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</si>
  <si>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</si>
  <si>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</si>
  <si>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</si>
  <si>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</si>
  <si>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</si>
  <si>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</si>
  <si>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Պահուստային միջոցներ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</si>
  <si>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</si>
  <si>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</si>
  <si>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</si>
  <si>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1139 </t>
  </si>
  <si>
    <t xml:space="preserve"> ՀՀ կառավարության պահուստային ֆոնդ </t>
  </si>
  <si>
    <t xml:space="preserve"> Ցուցանիշներ </t>
  </si>
  <si>
    <t xml:space="preserve"> 11001 </t>
  </si>
  <si>
    <t xml:space="preserve"> Առաջին եռամսյակ </t>
  </si>
  <si>
    <t xml:space="preserve"> Առաջին կիսամյակ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</si>
  <si>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</si>
  <si>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</si>
  <si>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 </t>
  </si>
  <si>
    <t xml:space="preserve">ՀԱՅԱՍՏԱՆԻ ՀԱՆՐԱՊԵՏՈՒԹՅԱՆ ԿԱՌԱՎԱՐՈՒԹՅԱՆ 2020 ԹՎԱԿԱՆԻ ԴԵԿՏԵՄԲԵՐԻ 30-Ի N 2215-Ն ՈՐՈՇՄԱՆ N 5 ՀԱՎԵԼՎԱԾԻ 6-ՐԴ ԱՂՅՈՒՍԱԿՈՒՄ ԿԱՏԱՐՎՈՂ  ԼՐԱՑՈՒՄԸ
</t>
  </si>
  <si>
    <t>Ցուցանիշների փոփոխությունները (ավելացումները նշված են դրական նշանով)</t>
  </si>
  <si>
    <t xml:space="preserve">ՀԱՅԱՍՏԱՆԻ ՀԱՆՐԱՊԵՏՈՒԹՅԱՆ ԿԱՌԱՎԱՐՈՒԹՅԱՆ 2020 ԹՎԱԿԱՆԻ ԴԵԿՏԵՄԲԵՐԻ 30-Ի N 2215-Ն ՈՐՈՇՄԱՆ N 9 ՀԱՎԵԼՎԱԾԻ N 9.16 ԵՎ 9.47  ԱՂՅՈՒՍԱԿՆԵՐՈՒՄ ԿԱՏԱՐՎՈՂ  _x000D_ՓՈՓՈԽՈՒԹՅՈՒՆՆԵՐԸ ԵՎ ԼՐԱՑՈՒՄՆԵՐԸ
 </t>
  </si>
  <si>
    <t xml:space="preserve">ՀԱՅԱՍՏԱՆԻ ՀԱՆՐԱՊԵՏՈՒԹՅԱՆ ԿԱՌԱՎԱՐՈՒԹՅԱՆ 2020 ԹՎԱԿԱՆԻ ԴԵԿՏԵՄԲԵՐԻ 30-Ի N 2215-Ն ՈՐՈՇՄԱՆ N 9.1 ՀԱՎԵԼՎԱԾԻ 9.1.16 ԵՎ 9.1.58 ԱՂՅՈՒՍԱԿՆԵՐՈՒՄ ԿԱՏԱՐՎՈՂ ՓՈՓՈԽՈՒԹՅՈՒՆՆԵՐԸ ԵՎ ԼՐԱՑՈՒՄՆԵՐԸ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</si>
</sst>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_-* #,##0.00\ _֏_-;\-* #,##0.00\ _֏_-;_-* &quot;-&quot;??\ _֏_-;_-@_-"/>
    <numFmt numFmtId="171" formatCode="#,##0.0_);\(#,##0.0\)"/>
    <numFmt numFmtId="172" formatCode="##,##0;\(##,##0\);\-"/>
    <numFmt numFmtId="173" formatCode="_-* #,##0.00_?_._-;\-* #,##0.00_?_._-;_-* &quot;-&quot;??_?_._-;_-@_-"/>
  </numFmts>
  <fonts count="12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2"/>
    </font>
    <font>
      <sz val="12"/>
      <color rgb="FF000000"/>
      <name val="GHEA Grapalat"/>
      <family val="3"/>
    </font>
    <font>
      <b/>
      <sz val="8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charset val="1"/>
      <scheme val="major"/>
    </font>
    <font>
      <sz val="10"/>
      <name val="Arial"/>
      <family val="2"/>
    </font>
    <font>
      <sz val="12"/>
      <color rgb="FFFF0000"/>
      <name val="GHEA Grapalat"/>
      <family val="3"/>
    </font>
    <font>
      <sz val="11"/>
      <color theme="1"/>
      <name val="Sylfaen"/>
      <family val="2"/>
    </font>
    <font>
      <sz val="18"/>
      <color theme="3"/>
      <name val="Cambria"/>
      <family val="2"/>
      <scheme val="major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9"/>
      <color theme="1"/>
      <name val="GHEA Grapalat"/>
      <family val="3"/>
    </font>
    <font>
      <i/>
      <sz val="9"/>
      <name val="GHEA Grapalat"/>
      <family val="3"/>
    </font>
    <font>
      <i/>
      <sz val="12"/>
      <name val="GHEA Grapalat"/>
      <family val="2"/>
    </font>
    <font>
      <b/>
      <sz val="12"/>
      <name val="GHEA Grapalat"/>
      <family val="2"/>
    </font>
    <font>
      <b/>
      <sz val="14"/>
      <name val="GHEA Grapalat"/>
      <family val="2"/>
    </font>
    <font>
      <sz val="12"/>
      <color theme="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65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7" fillId="0" borderId="0"/>
    <xf numFmtId="0" fontId="16" fillId="0" borderId="0"/>
    <xf numFmtId="164" fontId="17" fillId="0" borderId="0" applyFont="0" applyFill="0" applyBorder="0" applyAlignment="0" applyProtection="0"/>
    <xf numFmtId="0" fontId="18" fillId="0" borderId="0"/>
    <xf numFmtId="0" fontId="19" fillId="0" borderId="0"/>
    <xf numFmtId="0" fontId="17" fillId="0" borderId="0"/>
    <xf numFmtId="0" fontId="15" fillId="0" borderId="0"/>
    <xf numFmtId="0" fontId="12" fillId="0" borderId="0"/>
    <xf numFmtId="0" fontId="2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2" fillId="0" borderId="0"/>
    <xf numFmtId="0" fontId="19" fillId="0" borderId="0"/>
    <xf numFmtId="0" fontId="12" fillId="0" borderId="0"/>
    <xf numFmtId="0" fontId="23" fillId="0" borderId="0"/>
    <xf numFmtId="9" fontId="19" fillId="0" borderId="0" applyFont="0" applyFill="0" applyBorder="0" applyAlignment="0" applyProtection="0"/>
    <xf numFmtId="0" fontId="24" fillId="0" borderId="0"/>
    <xf numFmtId="0" fontId="19" fillId="0" borderId="0"/>
    <xf numFmtId="0" fontId="20" fillId="0" borderId="0"/>
    <xf numFmtId="0" fontId="24" fillId="0" borderId="0"/>
    <xf numFmtId="167" fontId="19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6" fillId="0" borderId="0">
      <alignment horizontal="left" vertical="top" wrapText="1"/>
    </xf>
    <xf numFmtId="168" fontId="26" fillId="0" borderId="0" applyFill="0" applyBorder="0" applyProtection="0">
      <alignment horizontal="right" vertical="top"/>
    </xf>
    <xf numFmtId="0" fontId="19" fillId="0" borderId="0"/>
    <xf numFmtId="0" fontId="23" fillId="0" borderId="0">
      <alignment horizontal="left" vertical="top" wrapText="1"/>
    </xf>
    <xf numFmtId="0" fontId="11" fillId="0" borderId="0"/>
    <xf numFmtId="0" fontId="26" fillId="0" borderId="0">
      <alignment horizontal="left" vertical="top" wrapText="1"/>
    </xf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3" fillId="4" borderId="0" applyNumberFormat="0" applyBorder="0" applyAlignment="0" applyProtection="0"/>
    <xf numFmtId="0" fontId="34" fillId="7" borderId="6" applyNumberFormat="0" applyAlignment="0" applyProtection="0"/>
    <xf numFmtId="0" fontId="35" fillId="8" borderId="9" applyNumberFormat="0" applyAlignment="0" applyProtection="0"/>
    <xf numFmtId="0" fontId="36" fillId="0" borderId="0" applyNumberFormat="0" applyFill="0" applyBorder="0" applyAlignment="0" applyProtection="0"/>
    <xf numFmtId="0" fontId="37" fillId="3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6" borderId="6" applyNumberFormat="0" applyAlignment="0" applyProtection="0"/>
    <xf numFmtId="0" fontId="42" fillId="0" borderId="8" applyNumberFormat="0" applyFill="0" applyAlignment="0" applyProtection="0"/>
    <xf numFmtId="0" fontId="43" fillId="5" borderId="0" applyNumberFormat="0" applyBorder="0" applyAlignment="0" applyProtection="0"/>
    <xf numFmtId="0" fontId="16" fillId="9" borderId="10" applyNumberFormat="0" applyFont="0" applyAlignment="0" applyProtection="0"/>
    <xf numFmtId="0" fontId="44" fillId="7" borderId="7" applyNumberFormat="0" applyAlignment="0" applyProtection="0"/>
    <xf numFmtId="0" fontId="45" fillId="0" borderId="0" applyNumberFormat="0" applyFill="0" applyBorder="0" applyAlignment="0" applyProtection="0"/>
    <xf numFmtId="0" fontId="46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15" fillId="0" borderId="0"/>
    <xf numFmtId="167" fontId="15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170" fontId="17" fillId="0" borderId="0" applyFont="0" applyFill="0" applyBorder="0" applyAlignment="0" applyProtection="0"/>
    <xf numFmtId="0" fontId="16" fillId="0" borderId="0"/>
    <xf numFmtId="9" fontId="13" fillId="0" borderId="0" applyFont="0" applyFill="0" applyBorder="0" applyAlignment="0" applyProtection="0"/>
    <xf numFmtId="0" fontId="10" fillId="0" borderId="0"/>
    <xf numFmtId="0" fontId="9" fillId="0" borderId="0"/>
    <xf numFmtId="0" fontId="58" fillId="0" borderId="0" applyNumberFormat="0" applyFill="0" applyBorder="0" applyAlignment="0" applyProtection="0"/>
    <xf numFmtId="0" fontId="59" fillId="0" borderId="3" applyNumberFormat="0" applyFill="0" applyAlignment="0" applyProtection="0"/>
    <xf numFmtId="0" fontId="60" fillId="0" borderId="4" applyNumberFormat="0" applyFill="0" applyAlignment="0" applyProtection="0"/>
    <xf numFmtId="0" fontId="61" fillId="0" borderId="5" applyNumberFormat="0" applyFill="0" applyAlignment="0" applyProtection="0"/>
    <xf numFmtId="0" fontId="61" fillId="0" borderId="0" applyNumberFormat="0" applyFill="0" applyBorder="0" applyAlignment="0" applyProtection="0"/>
    <xf numFmtId="0" fontId="62" fillId="3" borderId="0" applyNumberFormat="0" applyBorder="0" applyAlignment="0" applyProtection="0"/>
    <xf numFmtId="0" fontId="63" fillId="4" borderId="0" applyNumberFormat="0" applyBorder="0" applyAlignment="0" applyProtection="0"/>
    <xf numFmtId="0" fontId="64" fillId="5" borderId="0" applyNumberFormat="0" applyBorder="0" applyAlignment="0" applyProtection="0"/>
    <xf numFmtId="0" fontId="65" fillId="6" borderId="6" applyNumberFormat="0" applyAlignment="0" applyProtection="0"/>
    <xf numFmtId="0" fontId="66" fillId="7" borderId="7" applyNumberFormat="0" applyAlignment="0" applyProtection="0"/>
    <xf numFmtId="0" fontId="67" fillId="7" borderId="6" applyNumberFormat="0" applyAlignment="0" applyProtection="0"/>
    <xf numFmtId="0" fontId="68" fillId="0" borderId="8" applyNumberFormat="0" applyFill="0" applyAlignment="0" applyProtection="0"/>
    <xf numFmtId="0" fontId="69" fillId="8" borderId="9" applyNumberFormat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11" applyNumberFormat="0" applyFill="0" applyAlignment="0" applyProtection="0"/>
    <xf numFmtId="0" fontId="7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73" fillId="13" borderId="0" applyNumberFormat="0" applyBorder="0" applyAlignment="0" applyProtection="0"/>
    <xf numFmtId="0" fontId="7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3" fillId="17" borderId="0" applyNumberFormat="0" applyBorder="0" applyAlignment="0" applyProtection="0"/>
    <xf numFmtId="0" fontId="7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3" fillId="21" borderId="0" applyNumberFormat="0" applyBorder="0" applyAlignment="0" applyProtection="0"/>
    <xf numFmtId="0" fontId="7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3" fillId="25" borderId="0" applyNumberFormat="0" applyBorder="0" applyAlignment="0" applyProtection="0"/>
    <xf numFmtId="0" fontId="7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73" fillId="29" borderId="0" applyNumberFormat="0" applyBorder="0" applyAlignment="0" applyProtection="0"/>
    <xf numFmtId="0" fontId="7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3" fillId="33" borderId="0" applyNumberFormat="0" applyBorder="0" applyAlignment="0" applyProtection="0"/>
    <xf numFmtId="0" fontId="8" fillId="9" borderId="10" applyNumberFormat="0" applyFont="0" applyAlignment="0" applyProtection="0"/>
    <xf numFmtId="0" fontId="74" fillId="0" borderId="0"/>
    <xf numFmtId="0" fontId="15" fillId="0" borderId="0"/>
    <xf numFmtId="0" fontId="95" fillId="11" borderId="0" applyNumberFormat="0" applyBorder="0" applyAlignment="0" applyProtection="0"/>
    <xf numFmtId="0" fontId="22" fillId="35" borderId="0" applyNumberFormat="0" applyBorder="0" applyAlignment="0" applyProtection="0"/>
    <xf numFmtId="0" fontId="7" fillId="11" borderId="0" applyNumberFormat="0" applyBorder="0" applyAlignment="0" applyProtection="0"/>
    <xf numFmtId="0" fontId="95" fillId="15" borderId="0" applyNumberFormat="0" applyBorder="0" applyAlignment="0" applyProtection="0"/>
    <xf numFmtId="0" fontId="22" fillId="36" borderId="0" applyNumberFormat="0" applyBorder="0" applyAlignment="0" applyProtection="0"/>
    <xf numFmtId="0" fontId="7" fillId="15" borderId="0" applyNumberFormat="0" applyBorder="0" applyAlignment="0" applyProtection="0"/>
    <xf numFmtId="0" fontId="95" fillId="19" borderId="0" applyNumberFormat="0" applyBorder="0" applyAlignment="0" applyProtection="0"/>
    <xf numFmtId="0" fontId="22" fillId="37" borderId="0" applyNumberFormat="0" applyBorder="0" applyAlignment="0" applyProtection="0"/>
    <xf numFmtId="0" fontId="7" fillId="19" borderId="0" applyNumberFormat="0" applyBorder="0" applyAlignment="0" applyProtection="0"/>
    <xf numFmtId="0" fontId="95" fillId="23" borderId="0" applyNumberFormat="0" applyBorder="0" applyAlignment="0" applyProtection="0"/>
    <xf numFmtId="0" fontId="22" fillId="38" borderId="0" applyNumberFormat="0" applyBorder="0" applyAlignment="0" applyProtection="0"/>
    <xf numFmtId="0" fontId="7" fillId="23" borderId="0" applyNumberFormat="0" applyBorder="0" applyAlignment="0" applyProtection="0"/>
    <xf numFmtId="0" fontId="95" fillId="27" borderId="0" applyNumberFormat="0" applyBorder="0" applyAlignment="0" applyProtection="0"/>
    <xf numFmtId="0" fontId="22" fillId="39" borderId="0" applyNumberFormat="0" applyBorder="0" applyAlignment="0" applyProtection="0"/>
    <xf numFmtId="0" fontId="7" fillId="27" borderId="0" applyNumberFormat="0" applyBorder="0" applyAlignment="0" applyProtection="0"/>
    <xf numFmtId="0" fontId="95" fillId="31" borderId="0" applyNumberFormat="0" applyBorder="0" applyAlignment="0" applyProtection="0"/>
    <xf numFmtId="0" fontId="22" fillId="40" borderId="0" applyNumberFormat="0" applyBorder="0" applyAlignment="0" applyProtection="0"/>
    <xf numFmtId="0" fontId="7" fillId="31" borderId="0" applyNumberFormat="0" applyBorder="0" applyAlignment="0" applyProtection="0"/>
    <xf numFmtId="0" fontId="95" fillId="12" borderId="0" applyNumberFormat="0" applyBorder="0" applyAlignment="0" applyProtection="0"/>
    <xf numFmtId="0" fontId="22" fillId="41" borderId="0" applyNumberFormat="0" applyBorder="0" applyAlignment="0" applyProtection="0"/>
    <xf numFmtId="0" fontId="7" fillId="12" borderId="0" applyNumberFormat="0" applyBorder="0" applyAlignment="0" applyProtection="0"/>
    <xf numFmtId="0" fontId="95" fillId="16" borderId="0" applyNumberFormat="0" applyBorder="0" applyAlignment="0" applyProtection="0"/>
    <xf numFmtId="0" fontId="22" fillId="42" borderId="0" applyNumberFormat="0" applyBorder="0" applyAlignment="0" applyProtection="0"/>
    <xf numFmtId="0" fontId="7" fillId="16" borderId="0" applyNumberFormat="0" applyBorder="0" applyAlignment="0" applyProtection="0"/>
    <xf numFmtId="0" fontId="95" fillId="20" borderId="0" applyNumberFormat="0" applyBorder="0" applyAlignment="0" applyProtection="0"/>
    <xf numFmtId="0" fontId="22" fillId="43" borderId="0" applyNumberFormat="0" applyBorder="0" applyAlignment="0" applyProtection="0"/>
    <xf numFmtId="0" fontId="7" fillId="20" borderId="0" applyNumberFormat="0" applyBorder="0" applyAlignment="0" applyProtection="0"/>
    <xf numFmtId="0" fontId="95" fillId="24" borderId="0" applyNumberFormat="0" applyBorder="0" applyAlignment="0" applyProtection="0"/>
    <xf numFmtId="0" fontId="22" fillId="38" borderId="0" applyNumberFormat="0" applyBorder="0" applyAlignment="0" applyProtection="0"/>
    <xf numFmtId="0" fontId="7" fillId="24" borderId="0" applyNumberFormat="0" applyBorder="0" applyAlignment="0" applyProtection="0"/>
    <xf numFmtId="0" fontId="95" fillId="28" borderId="0" applyNumberFormat="0" applyBorder="0" applyAlignment="0" applyProtection="0"/>
    <xf numFmtId="0" fontId="22" fillId="41" borderId="0" applyNumberFormat="0" applyBorder="0" applyAlignment="0" applyProtection="0"/>
    <xf numFmtId="0" fontId="7" fillId="28" borderId="0" applyNumberFormat="0" applyBorder="0" applyAlignment="0" applyProtection="0"/>
    <xf numFmtId="0" fontId="95" fillId="32" borderId="0" applyNumberFormat="0" applyBorder="0" applyAlignment="0" applyProtection="0"/>
    <xf numFmtId="0" fontId="22" fillId="44" borderId="0" applyNumberFormat="0" applyBorder="0" applyAlignment="0" applyProtection="0"/>
    <xf numFmtId="0" fontId="7" fillId="32" borderId="0" applyNumberFormat="0" applyBorder="0" applyAlignment="0" applyProtection="0"/>
    <xf numFmtId="0" fontId="96" fillId="13" borderId="0" applyNumberFormat="0" applyBorder="0" applyAlignment="0" applyProtection="0"/>
    <xf numFmtId="0" fontId="78" fillId="45" borderId="0" applyNumberFormat="0" applyBorder="0" applyAlignment="0" applyProtection="0"/>
    <xf numFmtId="0" fontId="73" fillId="13" borderId="0" applyNumberFormat="0" applyBorder="0" applyAlignment="0" applyProtection="0"/>
    <xf numFmtId="0" fontId="96" fillId="17" borderId="0" applyNumberFormat="0" applyBorder="0" applyAlignment="0" applyProtection="0"/>
    <xf numFmtId="0" fontId="78" fillId="42" borderId="0" applyNumberFormat="0" applyBorder="0" applyAlignment="0" applyProtection="0"/>
    <xf numFmtId="0" fontId="73" fillId="17" borderId="0" applyNumberFormat="0" applyBorder="0" applyAlignment="0" applyProtection="0"/>
    <xf numFmtId="0" fontId="96" fillId="21" borderId="0" applyNumberFormat="0" applyBorder="0" applyAlignment="0" applyProtection="0"/>
    <xf numFmtId="0" fontId="78" fillId="43" borderId="0" applyNumberFormat="0" applyBorder="0" applyAlignment="0" applyProtection="0"/>
    <xf numFmtId="0" fontId="73" fillId="21" borderId="0" applyNumberFormat="0" applyBorder="0" applyAlignment="0" applyProtection="0"/>
    <xf numFmtId="0" fontId="96" fillId="25" borderId="0" applyNumberFormat="0" applyBorder="0" applyAlignment="0" applyProtection="0"/>
    <xf numFmtId="0" fontId="78" fillId="46" borderId="0" applyNumberFormat="0" applyBorder="0" applyAlignment="0" applyProtection="0"/>
    <xf numFmtId="0" fontId="73" fillId="25" borderId="0" applyNumberFormat="0" applyBorder="0" applyAlignment="0" applyProtection="0"/>
    <xf numFmtId="0" fontId="96" fillId="29" borderId="0" applyNumberFormat="0" applyBorder="0" applyAlignment="0" applyProtection="0"/>
    <xf numFmtId="0" fontId="78" fillId="47" borderId="0" applyNumberFormat="0" applyBorder="0" applyAlignment="0" applyProtection="0"/>
    <xf numFmtId="0" fontId="73" fillId="29" borderId="0" applyNumberFormat="0" applyBorder="0" applyAlignment="0" applyProtection="0"/>
    <xf numFmtId="0" fontId="96" fillId="33" borderId="0" applyNumberFormat="0" applyBorder="0" applyAlignment="0" applyProtection="0"/>
    <xf numFmtId="0" fontId="78" fillId="48" borderId="0" applyNumberFormat="0" applyBorder="0" applyAlignment="0" applyProtection="0"/>
    <xf numFmtId="0" fontId="73" fillId="33" borderId="0" applyNumberFormat="0" applyBorder="0" applyAlignment="0" applyProtection="0"/>
    <xf numFmtId="0" fontId="96" fillId="10" borderId="0" applyNumberFormat="0" applyBorder="0" applyAlignment="0" applyProtection="0"/>
    <xf numFmtId="0" fontId="78" fillId="49" borderId="0" applyNumberFormat="0" applyBorder="0" applyAlignment="0" applyProtection="0"/>
    <xf numFmtId="0" fontId="73" fillId="10" borderId="0" applyNumberFormat="0" applyBorder="0" applyAlignment="0" applyProtection="0"/>
    <xf numFmtId="0" fontId="96" fillId="14" borderId="0" applyNumberFormat="0" applyBorder="0" applyAlignment="0" applyProtection="0"/>
    <xf numFmtId="0" fontId="78" fillId="50" borderId="0" applyNumberFormat="0" applyBorder="0" applyAlignment="0" applyProtection="0"/>
    <xf numFmtId="0" fontId="73" fillId="14" borderId="0" applyNumberFormat="0" applyBorder="0" applyAlignment="0" applyProtection="0"/>
    <xf numFmtId="0" fontId="96" fillId="18" borderId="0" applyNumberFormat="0" applyBorder="0" applyAlignment="0" applyProtection="0"/>
    <xf numFmtId="0" fontId="78" fillId="51" borderId="0" applyNumberFormat="0" applyBorder="0" applyAlignment="0" applyProtection="0"/>
    <xf numFmtId="0" fontId="73" fillId="18" borderId="0" applyNumberFormat="0" applyBorder="0" applyAlignment="0" applyProtection="0"/>
    <xf numFmtId="0" fontId="96" fillId="22" borderId="0" applyNumberFormat="0" applyBorder="0" applyAlignment="0" applyProtection="0"/>
    <xf numFmtId="0" fontId="78" fillId="46" borderId="0" applyNumberFormat="0" applyBorder="0" applyAlignment="0" applyProtection="0"/>
    <xf numFmtId="0" fontId="73" fillId="22" borderId="0" applyNumberFormat="0" applyBorder="0" applyAlignment="0" applyProtection="0"/>
    <xf numFmtId="0" fontId="96" fillId="26" borderId="0" applyNumberFormat="0" applyBorder="0" applyAlignment="0" applyProtection="0"/>
    <xf numFmtId="0" fontId="78" fillId="47" borderId="0" applyNumberFormat="0" applyBorder="0" applyAlignment="0" applyProtection="0"/>
    <xf numFmtId="0" fontId="73" fillId="26" borderId="0" applyNumberFormat="0" applyBorder="0" applyAlignment="0" applyProtection="0"/>
    <xf numFmtId="0" fontId="96" fillId="30" borderId="0" applyNumberFormat="0" applyBorder="0" applyAlignment="0" applyProtection="0"/>
    <xf numFmtId="0" fontId="78" fillId="52" borderId="0" applyNumberFormat="0" applyBorder="0" applyAlignment="0" applyProtection="0"/>
    <xf numFmtId="0" fontId="73" fillId="30" borderId="0" applyNumberFormat="0" applyBorder="0" applyAlignment="0" applyProtection="0"/>
    <xf numFmtId="0" fontId="97" fillId="4" borderId="0" applyNumberFormat="0" applyBorder="0" applyAlignment="0" applyProtection="0"/>
    <xf numFmtId="0" fontId="79" fillId="36" borderId="0" applyNumberFormat="0" applyBorder="0" applyAlignment="0" applyProtection="0"/>
    <xf numFmtId="0" fontId="63" fillId="4" borderId="0" applyNumberFormat="0" applyBorder="0" applyAlignment="0" applyProtection="0"/>
    <xf numFmtId="0" fontId="98" fillId="7" borderId="6" applyNumberFormat="0" applyAlignment="0" applyProtection="0"/>
    <xf numFmtId="0" fontId="80" fillId="53" borderId="38" applyNumberFormat="0" applyAlignment="0" applyProtection="0"/>
    <xf numFmtId="0" fontId="67" fillId="7" borderId="6" applyNumberFormat="0" applyAlignment="0" applyProtection="0"/>
    <xf numFmtId="0" fontId="99" fillId="8" borderId="9" applyNumberFormat="0" applyAlignment="0" applyProtection="0"/>
    <xf numFmtId="0" fontId="81" fillId="54" borderId="39" applyNumberFormat="0" applyAlignment="0" applyProtection="0"/>
    <xf numFmtId="0" fontId="69" fillId="8" borderId="9" applyNumberFormat="0" applyAlignment="0" applyProtection="0"/>
    <xf numFmtId="0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01" fillId="3" borderId="0" applyNumberFormat="0" applyBorder="0" applyAlignment="0" applyProtection="0"/>
    <xf numFmtId="0" fontId="83" fillId="37" borderId="0" applyNumberFormat="0" applyBorder="0" applyAlignment="0" applyProtection="0"/>
    <xf numFmtId="0" fontId="62" fillId="3" borderId="0" applyNumberFormat="0" applyBorder="0" applyAlignment="0" applyProtection="0"/>
    <xf numFmtId="0" fontId="102" fillId="0" borderId="3" applyNumberFormat="0" applyFill="0" applyAlignment="0" applyProtection="0"/>
    <xf numFmtId="0" fontId="84" fillId="0" borderId="40" applyNumberFormat="0" applyFill="0" applyAlignment="0" applyProtection="0"/>
    <xf numFmtId="0" fontId="59" fillId="0" borderId="3" applyNumberFormat="0" applyFill="0" applyAlignment="0" applyProtection="0"/>
    <xf numFmtId="0" fontId="103" fillId="0" borderId="4" applyNumberFormat="0" applyFill="0" applyAlignment="0" applyProtection="0"/>
    <xf numFmtId="0" fontId="85" fillId="0" borderId="41" applyNumberFormat="0" applyFill="0" applyAlignment="0" applyProtection="0"/>
    <xf numFmtId="0" fontId="60" fillId="0" borderId="4" applyNumberFormat="0" applyFill="0" applyAlignment="0" applyProtection="0"/>
    <xf numFmtId="0" fontId="104" fillId="0" borderId="5" applyNumberFormat="0" applyFill="0" applyAlignment="0" applyProtection="0"/>
    <xf numFmtId="0" fontId="86" fillId="0" borderId="42" applyNumberFormat="0" applyFill="0" applyAlignment="0" applyProtection="0"/>
    <xf numFmtId="0" fontId="61" fillId="0" borderId="5" applyNumberFormat="0" applyFill="0" applyAlignment="0" applyProtection="0"/>
    <xf numFmtId="0" fontId="10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6" borderId="6" applyNumberFormat="0" applyAlignment="0" applyProtection="0"/>
    <xf numFmtId="0" fontId="87" fillId="40" borderId="38" applyNumberFormat="0" applyAlignment="0" applyProtection="0"/>
    <xf numFmtId="0" fontId="65" fillId="6" borderId="6" applyNumberFormat="0" applyAlignment="0" applyProtection="0"/>
    <xf numFmtId="0" fontId="107" fillId="0" borderId="8" applyNumberFormat="0" applyFill="0" applyAlignment="0" applyProtection="0"/>
    <xf numFmtId="0" fontId="88" fillId="0" borderId="43" applyNumberFormat="0" applyFill="0" applyAlignment="0" applyProtection="0"/>
    <xf numFmtId="0" fontId="68" fillId="0" borderId="8" applyNumberFormat="0" applyFill="0" applyAlignment="0" applyProtection="0"/>
    <xf numFmtId="0" fontId="108" fillId="5" borderId="0" applyNumberFormat="0" applyBorder="0" applyAlignment="0" applyProtection="0"/>
    <xf numFmtId="0" fontId="109" fillId="5" borderId="0" applyNumberFormat="0" applyBorder="0" applyAlignment="0" applyProtection="0"/>
    <xf numFmtId="0" fontId="89" fillId="55" borderId="0" applyNumberFormat="0" applyBorder="0" applyAlignment="0" applyProtection="0"/>
    <xf numFmtId="0" fontId="64" fillId="5" borderId="0" applyNumberFormat="0" applyBorder="0" applyAlignment="0" applyProtection="0"/>
    <xf numFmtId="0" fontId="19" fillId="0" borderId="0"/>
    <xf numFmtId="0" fontId="15" fillId="0" borderId="0"/>
    <xf numFmtId="0" fontId="7" fillId="0" borderId="0"/>
    <xf numFmtId="0" fontId="26" fillId="0" borderId="0">
      <alignment horizontal="left" vertical="top" wrapText="1"/>
    </xf>
    <xf numFmtId="1" fontId="93" fillId="0" borderId="0"/>
    <xf numFmtId="1" fontId="93" fillId="0" borderId="0"/>
    <xf numFmtId="0" fontId="76" fillId="0" borderId="0"/>
    <xf numFmtId="0" fontId="20" fillId="0" borderId="0"/>
    <xf numFmtId="0" fontId="15" fillId="0" borderId="0"/>
    <xf numFmtId="1" fontId="93" fillId="0" borderId="0"/>
    <xf numFmtId="0" fontId="20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7" fillId="0" borderId="0"/>
    <xf numFmtId="0" fontId="19" fillId="0" borderId="0"/>
    <xf numFmtId="0" fontId="15" fillId="0" borderId="0"/>
    <xf numFmtId="0" fontId="26" fillId="0" borderId="0">
      <alignment horizontal="left" vertical="top" wrapText="1"/>
    </xf>
    <xf numFmtId="0" fontId="7" fillId="0" borderId="0"/>
    <xf numFmtId="0" fontId="15" fillId="0" borderId="0"/>
    <xf numFmtId="0" fontId="19" fillId="0" borderId="0"/>
    <xf numFmtId="0" fontId="94" fillId="0" borderId="0"/>
    <xf numFmtId="0" fontId="19" fillId="0" borderId="0"/>
    <xf numFmtId="0" fontId="7" fillId="0" borderId="0"/>
    <xf numFmtId="0" fontId="95" fillId="9" borderId="10" applyNumberFormat="0" applyFont="0" applyAlignment="0" applyProtection="0"/>
    <xf numFmtId="0" fontId="19" fillId="56" borderId="44" applyNumberFormat="0" applyFont="0" applyAlignment="0" applyProtection="0"/>
    <xf numFmtId="0" fontId="7" fillId="9" borderId="10" applyNumberFormat="0" applyFont="0" applyAlignment="0" applyProtection="0"/>
    <xf numFmtId="0" fontId="110" fillId="7" borderId="7" applyNumberFormat="0" applyAlignment="0" applyProtection="0"/>
    <xf numFmtId="0" fontId="90" fillId="53" borderId="45" applyNumberFormat="0" applyAlignment="0" applyProtection="0"/>
    <xf numFmtId="0" fontId="66" fillId="7" borderId="7" applyNumberFormat="0" applyAlignment="0" applyProtection="0"/>
    <xf numFmtId="0" fontId="75" fillId="0" borderId="0"/>
    <xf numFmtId="0" fontId="75" fillId="0" borderId="0"/>
    <xf numFmtId="0" fontId="75" fillId="0" borderId="0"/>
    <xf numFmtId="0" fontId="5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11" fillId="0" borderId="11" applyNumberFormat="0" applyFill="0" applyAlignment="0" applyProtection="0"/>
    <xf numFmtId="0" fontId="91" fillId="0" borderId="46" applyNumberFormat="0" applyFill="0" applyAlignment="0" applyProtection="0"/>
    <xf numFmtId="0" fontId="72" fillId="0" borderId="11" applyNumberFormat="0" applyFill="0" applyAlignment="0" applyProtection="0"/>
    <xf numFmtId="0" fontId="11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0" fillId="0" borderId="0"/>
    <xf numFmtId="1" fontId="93" fillId="0" borderId="0"/>
    <xf numFmtId="0" fontId="1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3" fillId="0" borderId="0" applyNumberFormat="0" applyFill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0" applyNumberFormat="0" applyFont="0" applyAlignment="0" applyProtection="0"/>
    <xf numFmtId="0" fontId="114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0" applyNumberFormat="0" applyFont="0" applyAlignment="0" applyProtection="0"/>
    <xf numFmtId="0" fontId="18" fillId="0" borderId="0"/>
    <xf numFmtId="0" fontId="18" fillId="0" borderId="0"/>
    <xf numFmtId="0" fontId="116" fillId="0" borderId="0"/>
    <xf numFmtId="0" fontId="26" fillId="0" borderId="0">
      <alignment horizontal="left" vertical="top" wrapText="1"/>
    </xf>
    <xf numFmtId="0" fontId="4" fillId="9" borderId="10" applyNumberFormat="0" applyFont="0" applyAlignment="0" applyProtection="0"/>
    <xf numFmtId="0" fontId="117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11" fillId="0" borderId="0"/>
    <xf numFmtId="0" fontId="11" fillId="0" borderId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87" fillId="40" borderId="70" applyNumberFormat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80" fillId="53" borderId="70" applyNumberFormat="0" applyAlignment="0" applyProtection="0"/>
    <xf numFmtId="0" fontId="80" fillId="53" borderId="65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7" fillId="40" borderId="65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56" borderId="66" applyNumberFormat="0" applyFont="0" applyAlignment="0" applyProtection="0"/>
    <xf numFmtId="0" fontId="3" fillId="9" borderId="10" applyNumberFormat="0" applyFont="0" applyAlignment="0" applyProtection="0"/>
    <xf numFmtId="0" fontId="90" fillId="53" borderId="67" applyNumberFormat="0" applyAlignment="0" applyProtection="0"/>
    <xf numFmtId="0" fontId="91" fillId="0" borderId="68" applyNumberFormat="0" applyFill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0" applyNumberFormat="0" applyFont="0" applyAlignment="0" applyProtection="0"/>
    <xf numFmtId="0" fontId="15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0" applyNumberFormat="0" applyFont="0" applyAlignment="0" applyProtection="0"/>
    <xf numFmtId="0" fontId="3" fillId="9" borderId="10" applyNumberFormat="0" applyFont="0" applyAlignment="0" applyProtection="0"/>
    <xf numFmtId="0" fontId="3" fillId="0" borderId="0"/>
    <xf numFmtId="0" fontId="19" fillId="56" borderId="71" applyNumberFormat="0" applyFont="0" applyAlignment="0" applyProtection="0"/>
    <xf numFmtId="0" fontId="90" fillId="53" borderId="72" applyNumberFormat="0" applyAlignment="0" applyProtection="0"/>
    <xf numFmtId="0" fontId="91" fillId="0" borderId="73" applyNumberFormat="0" applyFill="0" applyAlignment="0" applyProtection="0"/>
    <xf numFmtId="0" fontId="2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0" applyNumberFormat="0" applyFont="0" applyAlignment="0" applyProtection="0"/>
    <xf numFmtId="43" fontId="19" fillId="0" borderId="0" applyFont="0" applyFill="0" applyBorder="0" applyAlignment="0" applyProtection="0"/>
  </cellStyleXfs>
  <cellXfs count="305">
    <xf numFmtId="0" fontId="0" fillId="0" borderId="0" xfId="0"/>
    <xf numFmtId="0" fontId="27" fillId="2" borderId="0" xfId="0" applyFont="1" applyFill="1"/>
    <xf numFmtId="0" fontId="30" fillId="2" borderId="0" xfId="34" applyFont="1" applyFill="1"/>
    <xf numFmtId="0" fontId="30" fillId="0" borderId="0" xfId="0" applyFont="1"/>
    <xf numFmtId="0" fontId="30" fillId="0" borderId="0" xfId="9" applyFont="1"/>
    <xf numFmtId="0" fontId="30" fillId="0" borderId="0" xfId="9" applyFont="1" applyBorder="1"/>
    <xf numFmtId="0" fontId="30" fillId="2" borderId="0" xfId="82" applyFont="1" applyFill="1"/>
    <xf numFmtId="0" fontId="30" fillId="2" borderId="0" xfId="0" applyFont="1" applyFill="1" applyAlignment="1">
      <alignment horizontal="left" vertical="top" wrapText="1"/>
    </xf>
    <xf numFmtId="0" fontId="27" fillId="2" borderId="0" xfId="30" applyFont="1" applyFill="1">
      <alignment horizontal="left" vertical="top" wrapText="1"/>
    </xf>
    <xf numFmtId="0" fontId="30" fillId="2" borderId="0" xfId="9" applyFont="1" applyFill="1" applyAlignment="1">
      <alignment horizontal="left" vertical="top" wrapText="1"/>
    </xf>
    <xf numFmtId="0" fontId="30" fillId="2" borderId="0" xfId="9" applyFont="1" applyFill="1"/>
    <xf numFmtId="0" fontId="30" fillId="2" borderId="0" xfId="0" applyFont="1" applyFill="1" applyAlignment="1">
      <alignment horizontal="right"/>
    </xf>
    <xf numFmtId="0" fontId="30" fillId="2" borderId="0" xfId="9" applyFont="1" applyFill="1" applyBorder="1"/>
    <xf numFmtId="0" fontId="29" fillId="2" borderId="0" xfId="9" applyFont="1" applyFill="1" applyAlignment="1">
      <alignment horizontal="center" wrapText="1"/>
    </xf>
    <xf numFmtId="0" fontId="27" fillId="2" borderId="0" xfId="0" applyFont="1" applyFill="1" applyAlignment="1">
      <alignment horizontal="left" vertical="top" wrapText="1"/>
    </xf>
    <xf numFmtId="0" fontId="27" fillId="2" borderId="0" xfId="30" applyFont="1" applyFill="1" applyAlignment="1">
      <alignment horizontal="left" vertical="top" wrapText="1"/>
    </xf>
    <xf numFmtId="0" fontId="30" fillId="0" borderId="0" xfId="0" applyFont="1" applyAlignment="1">
      <alignment horizontal="right"/>
    </xf>
    <xf numFmtId="0" fontId="30" fillId="2" borderId="0" xfId="0" applyFont="1" applyFill="1"/>
    <xf numFmtId="0" fontId="27" fillId="2" borderId="0" xfId="30" applyFont="1" applyFill="1" applyAlignment="1">
      <alignment vertical="center"/>
    </xf>
    <xf numFmtId="0" fontId="27" fillId="2" borderId="0" xfId="80" applyFont="1" applyFill="1" applyAlignment="1">
      <alignment vertical="center" wrapText="1"/>
    </xf>
    <xf numFmtId="169" fontId="50" fillId="2" borderId="0" xfId="9" applyNumberFormat="1" applyFont="1" applyFill="1"/>
    <xf numFmtId="3" fontId="50" fillId="2" borderId="0" xfId="9" applyNumberFormat="1" applyFont="1" applyFill="1"/>
    <xf numFmtId="1" fontId="31" fillId="2" borderId="2" xfId="0" applyNumberFormat="1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48" fillId="2" borderId="0" xfId="9" applyFont="1" applyFill="1"/>
    <xf numFmtId="168" fontId="25" fillId="0" borderId="12" xfId="30" applyNumberFormat="1" applyFont="1" applyBorder="1" applyAlignment="1">
      <alignment horizontal="center" vertical="center" wrapText="1"/>
    </xf>
    <xf numFmtId="0" fontId="48" fillId="0" borderId="0" xfId="0" applyFont="1" applyAlignment="1">
      <alignment horizontal="left" vertical="top" wrapText="1"/>
    </xf>
    <xf numFmtId="0" fontId="29" fillId="34" borderId="0" xfId="0" applyFont="1" applyFill="1" applyAlignment="1"/>
    <xf numFmtId="168" fontId="48" fillId="0" borderId="0" xfId="0" applyNumberFormat="1" applyFont="1" applyAlignment="1">
      <alignment horizontal="left" vertical="top" wrapText="1"/>
    </xf>
    <xf numFmtId="168" fontId="30" fillId="2" borderId="0" xfId="9" applyNumberFormat="1" applyFont="1" applyFill="1" applyAlignment="1">
      <alignment horizontal="left" vertical="top" wrapText="1"/>
    </xf>
    <xf numFmtId="0" fontId="51" fillId="0" borderId="0" xfId="0" applyFont="1" applyAlignment="1">
      <alignment horizontal="left" vertical="top" wrapText="1"/>
    </xf>
    <xf numFmtId="169" fontId="29" fillId="2" borderId="12" xfId="0" applyNumberFormat="1" applyFont="1" applyFill="1" applyBorder="1" applyAlignment="1">
      <alignment horizontal="center" vertical="center" wrapText="1"/>
    </xf>
    <xf numFmtId="169" fontId="29" fillId="2" borderId="2" xfId="0" applyNumberFormat="1" applyFont="1" applyFill="1" applyBorder="1" applyAlignment="1">
      <alignment horizontal="center" vertical="center" wrapText="1"/>
    </xf>
    <xf numFmtId="0" fontId="30" fillId="0" borderId="0" xfId="9" applyFont="1" applyFill="1" applyAlignment="1">
      <alignment horizontal="right"/>
    </xf>
    <xf numFmtId="0" fontId="30" fillId="0" borderId="0" xfId="0" applyFont="1" applyAlignment="1">
      <alignment horizontal="right"/>
    </xf>
    <xf numFmtId="0" fontId="55" fillId="0" borderId="0" xfId="0" applyFont="1" applyAlignment="1">
      <alignment horizontal="center" vertical="top" wrapText="1"/>
    </xf>
    <xf numFmtId="0" fontId="27" fillId="0" borderId="20" xfId="0" applyFont="1" applyBorder="1" applyAlignment="1">
      <alignment horizontal="left" vertical="top" wrapText="1"/>
    </xf>
    <xf numFmtId="171" fontId="25" fillId="34" borderId="21" xfId="0" applyNumberFormat="1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left" vertical="top" wrapText="1"/>
    </xf>
    <xf numFmtId="171" fontId="25" fillId="34" borderId="20" xfId="0" applyNumberFormat="1" applyFont="1" applyFill="1" applyBorder="1" applyAlignment="1">
      <alignment horizontal="center" vertical="center" wrapText="1"/>
    </xf>
    <xf numFmtId="0" fontId="30" fillId="0" borderId="19" xfId="0" applyFont="1" applyBorder="1" applyAlignment="1">
      <alignment horizontal="left" vertical="top" wrapText="1"/>
    </xf>
    <xf numFmtId="0" fontId="30" fillId="34" borderId="20" xfId="0" applyFont="1" applyFill="1" applyBorder="1" applyAlignment="1">
      <alignment horizontal="center" vertical="center" wrapText="1"/>
    </xf>
    <xf numFmtId="0" fontId="30" fillId="0" borderId="20" xfId="0" applyFont="1" applyBorder="1" applyAlignment="1">
      <alignment horizontal="left" vertical="top" wrapText="1"/>
    </xf>
    <xf numFmtId="0" fontId="30" fillId="34" borderId="20" xfId="0" applyFont="1" applyFill="1" applyBorder="1" applyAlignment="1">
      <alignment horizontal="left" vertical="top" wrapText="1"/>
    </xf>
    <xf numFmtId="0" fontId="30" fillId="34" borderId="19" xfId="0" applyFont="1" applyFill="1" applyBorder="1" applyAlignment="1">
      <alignment horizontal="left" vertical="top" wrapText="1"/>
    </xf>
    <xf numFmtId="0" fontId="30" fillId="0" borderId="21" xfId="0" applyFont="1" applyBorder="1" applyAlignment="1">
      <alignment horizontal="left" vertical="top" wrapText="1"/>
    </xf>
    <xf numFmtId="0" fontId="30" fillId="0" borderId="0" xfId="9" applyFont="1" applyFill="1" applyAlignment="1">
      <alignment horizontal="right"/>
    </xf>
    <xf numFmtId="0" fontId="54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Alignment="1">
      <alignment vertical="center"/>
    </xf>
    <xf numFmtId="168" fontId="27" fillId="34" borderId="27" xfId="31" applyNumberFormat="1" applyFont="1" applyFill="1" applyBorder="1" applyAlignment="1">
      <alignment horizontal="center" vertical="center"/>
    </xf>
    <xf numFmtId="168" fontId="27" fillId="34" borderId="25" xfId="31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top" wrapText="1"/>
    </xf>
    <xf numFmtId="0" fontId="30" fillId="0" borderId="0" xfId="0" applyFont="1" applyAlignment="1">
      <alignment horizontal="left" vertical="top" wrapText="1"/>
    </xf>
    <xf numFmtId="0" fontId="30" fillId="0" borderId="27" xfId="0" applyFont="1" applyBorder="1" applyAlignment="1">
      <alignment horizontal="center" vertical="top" wrapText="1"/>
    </xf>
    <xf numFmtId="0" fontId="30" fillId="0" borderId="27" xfId="0" applyFont="1" applyBorder="1" applyAlignment="1">
      <alignment horizontal="left" vertical="top" wrapText="1"/>
    </xf>
    <xf numFmtId="0" fontId="28" fillId="0" borderId="27" xfId="0" applyFont="1" applyBorder="1" applyAlignment="1">
      <alignment horizontal="left" vertical="top" wrapText="1"/>
    </xf>
    <xf numFmtId="0" fontId="28" fillId="0" borderId="27" xfId="0" applyFont="1" applyBorder="1" applyAlignment="1">
      <alignment horizontal="center" vertical="top" wrapText="1"/>
    </xf>
    <xf numFmtId="0" fontId="30" fillId="0" borderId="23" xfId="0" applyFont="1" applyBorder="1" applyAlignment="1">
      <alignment horizontal="left" vertical="top" wrapText="1"/>
    </xf>
    <xf numFmtId="0" fontId="28" fillId="0" borderId="24" xfId="0" applyFont="1" applyBorder="1" applyAlignment="1">
      <alignment vertical="top" wrapText="1"/>
    </xf>
    <xf numFmtId="0" fontId="28" fillId="0" borderId="27" xfId="0" applyFont="1" applyBorder="1" applyAlignment="1">
      <alignment vertical="top" wrapText="1"/>
    </xf>
    <xf numFmtId="0" fontId="30" fillId="2" borderId="27" xfId="0" applyFont="1" applyFill="1" applyBorder="1" applyAlignment="1">
      <alignment horizontal="left" vertical="top" wrapText="1"/>
    </xf>
    <xf numFmtId="0" fontId="56" fillId="0" borderId="27" xfId="0" applyFont="1" applyFill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top" wrapText="1"/>
    </xf>
    <xf numFmtId="171" fontId="30" fillId="0" borderId="0" xfId="0" applyNumberFormat="1" applyFont="1" applyAlignment="1">
      <alignment horizontal="left" vertical="top" wrapText="1"/>
    </xf>
    <xf numFmtId="0" fontId="28" fillId="0" borderId="28" xfId="0" applyFont="1" applyBorder="1" applyAlignment="1">
      <alignment vertical="top" wrapText="1"/>
    </xf>
    <xf numFmtId="0" fontId="29" fillId="0" borderId="0" xfId="0" applyFont="1" applyAlignment="1">
      <alignment wrapText="1"/>
    </xf>
    <xf numFmtId="0" fontId="30" fillId="2" borderId="0" xfId="82" applyFont="1" applyFill="1" applyAlignment="1"/>
    <xf numFmtId="169" fontId="52" fillId="2" borderId="0" xfId="9" applyNumberFormat="1" applyFont="1" applyFill="1" applyAlignment="1">
      <alignment vertical="top" wrapText="1"/>
    </xf>
    <xf numFmtId="0" fontId="25" fillId="2" borderId="32" xfId="30" applyFont="1" applyFill="1" applyBorder="1" applyAlignment="1">
      <alignment horizontal="left" vertical="top" wrapText="1"/>
    </xf>
    <xf numFmtId="0" fontId="25" fillId="2" borderId="33" xfId="30" applyFont="1" applyFill="1" applyBorder="1" applyAlignment="1">
      <alignment horizontal="right" vertical="top" wrapText="1"/>
    </xf>
    <xf numFmtId="0" fontId="30" fillId="2" borderId="33" xfId="9" applyFont="1" applyFill="1" applyBorder="1" applyAlignment="1">
      <alignment horizontal="left" vertical="top" wrapText="1"/>
    </xf>
    <xf numFmtId="0" fontId="27" fillId="2" borderId="32" xfId="30" applyFont="1" applyFill="1" applyBorder="1">
      <alignment horizontal="left" vertical="top" wrapText="1"/>
    </xf>
    <xf numFmtId="0" fontId="27" fillId="2" borderId="33" xfId="30" applyFont="1" applyFill="1" applyBorder="1">
      <alignment horizontal="left" vertical="top" wrapText="1"/>
    </xf>
    <xf numFmtId="0" fontId="30" fillId="2" borderId="32" xfId="9" applyFont="1" applyFill="1" applyBorder="1" applyAlignment="1">
      <alignment horizontal="left" vertical="top" wrapText="1"/>
    </xf>
    <xf numFmtId="0" fontId="30" fillId="2" borderId="32" xfId="0" applyFont="1" applyFill="1" applyBorder="1" applyAlignment="1">
      <alignment horizontal="left" vertical="top" wrapText="1"/>
    </xf>
    <xf numFmtId="0" fontId="27" fillId="2" borderId="32" xfId="0" applyFont="1" applyFill="1" applyBorder="1" applyAlignment="1">
      <alignment horizontal="left" vertical="top" wrapText="1"/>
    </xf>
    <xf numFmtId="0" fontId="27" fillId="2" borderId="33" xfId="0" applyFont="1" applyFill="1" applyBorder="1" applyAlignment="1">
      <alignment horizontal="left" vertical="top" wrapText="1"/>
    </xf>
    <xf numFmtId="168" fontId="27" fillId="2" borderId="33" xfId="31" applyNumberFormat="1" applyFont="1" applyFill="1" applyBorder="1" applyAlignment="1">
      <alignment horizontal="right" vertical="top"/>
    </xf>
    <xf numFmtId="0" fontId="30" fillId="2" borderId="34" xfId="0" applyFont="1" applyFill="1" applyBorder="1" applyAlignment="1">
      <alignment horizontal="left" vertical="top" wrapText="1"/>
    </xf>
    <xf numFmtId="0" fontId="30" fillId="2" borderId="31" xfId="0" applyFont="1" applyFill="1" applyBorder="1" applyAlignment="1">
      <alignment horizontal="left" vertical="top" wrapText="1"/>
    </xf>
    <xf numFmtId="168" fontId="27" fillId="2" borderId="31" xfId="31" applyNumberFormat="1" applyFont="1" applyFill="1" applyBorder="1" applyAlignment="1">
      <alignment horizontal="right" vertical="top"/>
    </xf>
    <xf numFmtId="0" fontId="30" fillId="0" borderId="0" xfId="9" applyFont="1" applyFill="1" applyAlignment="1">
      <alignment horizontal="right"/>
    </xf>
    <xf numFmtId="0" fontId="25" fillId="0" borderId="0" xfId="0" applyFont="1" applyBorder="1" applyAlignment="1">
      <alignment horizontal="center" vertical="top" wrapText="1"/>
    </xf>
    <xf numFmtId="171" fontId="29" fillId="0" borderId="21" xfId="0" applyNumberFormat="1" applyFont="1" applyBorder="1" applyAlignment="1">
      <alignment horizontal="center" vertical="center" wrapText="1"/>
    </xf>
    <xf numFmtId="171" fontId="25" fillId="34" borderId="47" xfId="0" applyNumberFormat="1" applyFont="1" applyFill="1" applyBorder="1" applyAlignment="1">
      <alignment horizontal="center" vertical="center" wrapText="1"/>
    </xf>
    <xf numFmtId="0" fontId="25" fillId="2" borderId="47" xfId="30" applyFont="1" applyFill="1" applyBorder="1" applyAlignment="1">
      <alignment horizontal="left" vertical="top" wrapText="1"/>
    </xf>
    <xf numFmtId="0" fontId="30" fillId="34" borderId="47" xfId="0" applyFont="1" applyFill="1" applyBorder="1" applyAlignment="1">
      <alignment horizontal="left" vertical="top" wrapText="1"/>
    </xf>
    <xf numFmtId="0" fontId="30" fillId="34" borderId="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horizontal="left" vertical="top" wrapText="1"/>
    </xf>
    <xf numFmtId="0" fontId="30" fillId="0" borderId="47" xfId="0" applyFont="1" applyBorder="1" applyAlignment="1">
      <alignment horizontal="left" vertical="top" wrapText="1"/>
    </xf>
    <xf numFmtId="0" fontId="27" fillId="2" borderId="47" xfId="30" applyFont="1" applyFill="1" applyBorder="1">
      <alignment horizontal="left" vertical="top" wrapText="1"/>
    </xf>
    <xf numFmtId="165" fontId="25" fillId="34" borderId="47" xfId="0" applyNumberFormat="1" applyFont="1" applyFill="1" applyBorder="1" applyAlignment="1">
      <alignment horizontal="center" vertical="center" wrapText="1"/>
    </xf>
    <xf numFmtId="0" fontId="30" fillId="2" borderId="47" xfId="0" applyFont="1" applyFill="1" applyBorder="1" applyAlignment="1">
      <alignment horizontal="center" vertical="top" wrapText="1"/>
    </xf>
    <xf numFmtId="0" fontId="25" fillId="0" borderId="47" xfId="0" applyFont="1" applyBorder="1" applyAlignment="1">
      <alignment horizontal="center" vertical="top" wrapText="1"/>
    </xf>
    <xf numFmtId="0" fontId="30" fillId="2" borderId="47" xfId="0" applyFont="1" applyFill="1" applyBorder="1" applyAlignment="1">
      <alignment horizontal="left" vertical="top" wrapText="1"/>
    </xf>
    <xf numFmtId="0" fontId="30" fillId="0" borderId="18" xfId="0" applyFont="1" applyBorder="1" applyAlignment="1">
      <alignment horizontal="left" vertical="top" wrapText="1"/>
    </xf>
    <xf numFmtId="0" fontId="30" fillId="0" borderId="30" xfId="0" applyFont="1" applyBorder="1" applyAlignment="1">
      <alignment horizontal="left" vertical="top" wrapText="1"/>
    </xf>
    <xf numFmtId="0" fontId="30" fillId="0" borderId="47" xfId="0" applyFont="1" applyBorder="1" applyAlignment="1">
      <alignment horizontal="center" vertical="top" wrapText="1"/>
    </xf>
    <xf numFmtId="0" fontId="28" fillId="34" borderId="47" xfId="0" applyFont="1" applyFill="1" applyBorder="1" applyAlignment="1">
      <alignment horizontal="left" vertical="top" wrapText="1"/>
    </xf>
    <xf numFmtId="0" fontId="28" fillId="0" borderId="47" xfId="0" applyFont="1" applyBorder="1" applyAlignment="1">
      <alignment horizontal="left" vertical="top" wrapText="1"/>
    </xf>
    <xf numFmtId="0" fontId="28" fillId="0" borderId="49" xfId="0" applyFont="1" applyBorder="1" applyAlignment="1">
      <alignment vertical="top" wrapText="1"/>
    </xf>
    <xf numFmtId="0" fontId="28" fillId="2" borderId="24" xfId="0" applyFont="1" applyFill="1" applyBorder="1" applyAlignment="1">
      <alignment vertical="top" wrapText="1"/>
    </xf>
    <xf numFmtId="168" fontId="30" fillId="2" borderId="0" xfId="34" applyNumberFormat="1" applyFont="1" applyFill="1"/>
    <xf numFmtId="168" fontId="27" fillId="34" borderId="0" xfId="31" applyNumberFormat="1" applyFont="1" applyFill="1" applyBorder="1" applyAlignment="1">
      <alignment horizontal="center" vertical="center"/>
    </xf>
    <xf numFmtId="0" fontId="30" fillId="2" borderId="47" xfId="9" applyFont="1" applyFill="1" applyBorder="1" applyAlignment="1">
      <alignment horizontal="left" vertical="top" wrapText="1"/>
    </xf>
    <xf numFmtId="0" fontId="53" fillId="2" borderId="47" xfId="30" applyFont="1" applyFill="1" applyBorder="1" applyAlignment="1">
      <alignment horizontal="left" vertical="top" wrapText="1"/>
    </xf>
    <xf numFmtId="0" fontId="27" fillId="2" borderId="47" xfId="30" applyFont="1" applyFill="1" applyBorder="1" applyAlignment="1">
      <alignment horizontal="left" vertical="top" wrapText="1"/>
    </xf>
    <xf numFmtId="0" fontId="25" fillId="2" borderId="47" xfId="30" applyFont="1" applyFill="1" applyBorder="1" applyAlignment="1">
      <alignment horizontal="left" vertical="center" wrapText="1"/>
    </xf>
    <xf numFmtId="0" fontId="49" fillId="34" borderId="47" xfId="0" applyFont="1" applyFill="1" applyBorder="1" applyAlignment="1">
      <alignment horizontal="left" vertical="top" wrapText="1"/>
    </xf>
    <xf numFmtId="0" fontId="51" fillId="2" borderId="47" xfId="0" applyFont="1" applyFill="1" applyBorder="1" applyAlignment="1">
      <alignment horizontal="left" vertical="top" wrapText="1"/>
    </xf>
    <xf numFmtId="168" fontId="27" fillId="2" borderId="47" xfId="31" applyNumberFormat="1" applyFont="1" applyFill="1" applyBorder="1" applyAlignment="1">
      <alignment horizontal="right" vertical="top"/>
    </xf>
    <xf numFmtId="0" fontId="30" fillId="2" borderId="55" xfId="0" applyFont="1" applyFill="1" applyBorder="1" applyAlignment="1">
      <alignment horizontal="left" vertical="top" wrapText="1"/>
    </xf>
    <xf numFmtId="0" fontId="30" fillId="2" borderId="29" xfId="0" applyFont="1" applyFill="1" applyBorder="1" applyAlignment="1">
      <alignment horizontal="left" vertical="top" wrapText="1"/>
    </xf>
    <xf numFmtId="168" fontId="27" fillId="2" borderId="29" xfId="31" applyNumberFormat="1" applyFont="1" applyFill="1" applyBorder="1" applyAlignment="1">
      <alignment horizontal="right" vertical="top"/>
    </xf>
    <xf numFmtId="0" fontId="25" fillId="2" borderId="47" xfId="30" applyFont="1" applyFill="1" applyBorder="1" applyAlignment="1">
      <alignment horizontal="right" vertical="top" wrapText="1"/>
    </xf>
    <xf numFmtId="0" fontId="25" fillId="0" borderId="47" xfId="30" applyFont="1" applyBorder="1">
      <alignment horizontal="left" vertical="top" wrapText="1"/>
    </xf>
    <xf numFmtId="171" fontId="27" fillId="34" borderId="47" xfId="0" applyNumberFormat="1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left" vertical="top" wrapText="1"/>
    </xf>
    <xf numFmtId="0" fontId="27" fillId="2" borderId="26" xfId="30" applyFont="1" applyFill="1" applyBorder="1" applyAlignment="1">
      <alignment horizontal="center" vertical="top" wrapText="1"/>
    </xf>
    <xf numFmtId="0" fontId="27" fillId="2" borderId="26" xfId="30" applyFont="1" applyFill="1" applyBorder="1" applyAlignment="1">
      <alignment horizontal="center" vertical="center" wrapText="1"/>
    </xf>
    <xf numFmtId="0" fontId="27" fillId="2" borderId="34" xfId="30" applyFont="1" applyFill="1" applyBorder="1" applyAlignment="1">
      <alignment horizontal="center" vertical="top" wrapText="1"/>
    </xf>
    <xf numFmtId="0" fontId="27" fillId="2" borderId="31" xfId="30" applyFont="1" applyFill="1" applyBorder="1" applyAlignment="1">
      <alignment horizontal="center" vertical="top" wrapText="1"/>
    </xf>
    <xf numFmtId="171" fontId="25" fillId="34" borderId="33" xfId="0" applyNumberFormat="1" applyFont="1" applyFill="1" applyBorder="1" applyAlignment="1">
      <alignment horizontal="center" vertical="center" wrapText="1"/>
    </xf>
    <xf numFmtId="171" fontId="27" fillId="34" borderId="33" xfId="0" applyNumberFormat="1" applyFont="1" applyFill="1" applyBorder="1" applyAlignment="1">
      <alignment horizontal="center" vertical="center" wrapText="1"/>
    </xf>
    <xf numFmtId="0" fontId="51" fillId="0" borderId="31" xfId="0" applyFont="1" applyBorder="1" applyAlignment="1">
      <alignment horizontal="left" vertical="top" wrapText="1"/>
    </xf>
    <xf numFmtId="171" fontId="27" fillId="34" borderId="31" xfId="0" applyNumberFormat="1" applyFont="1" applyFill="1" applyBorder="1" applyAlignment="1">
      <alignment horizontal="center" vertical="center" wrapText="1"/>
    </xf>
    <xf numFmtId="0" fontId="27" fillId="2" borderId="56" xfId="30" applyFont="1" applyFill="1" applyBorder="1" applyAlignment="1">
      <alignment horizontal="center" vertical="top" wrapText="1"/>
    </xf>
    <xf numFmtId="0" fontId="57" fillId="0" borderId="47" xfId="0" applyFont="1" applyFill="1" applyBorder="1" applyAlignment="1">
      <alignment vertical="center" wrapText="1"/>
    </xf>
    <xf numFmtId="0" fontId="30" fillId="0" borderId="0" xfId="0" applyFont="1" applyAlignment="1">
      <alignment horizontal="right"/>
    </xf>
    <xf numFmtId="0" fontId="30" fillId="0" borderId="0" xfId="0" applyFont="1" applyAlignment="1">
      <alignment horizontal="right" vertical="top" wrapText="1"/>
    </xf>
    <xf numFmtId="0" fontId="30" fillId="0" borderId="52" xfId="0" applyFont="1" applyBorder="1" applyAlignment="1">
      <alignment horizontal="left" vertical="top" wrapText="1"/>
    </xf>
    <xf numFmtId="0" fontId="30" fillId="0" borderId="0" xfId="9" applyFont="1" applyFill="1" applyAlignment="1">
      <alignment horizontal="right"/>
    </xf>
    <xf numFmtId="0" fontId="30" fillId="0" borderId="0" xfId="0" applyFont="1" applyAlignment="1">
      <alignment horizontal="right"/>
    </xf>
    <xf numFmtId="0" fontId="30" fillId="0" borderId="0" xfId="9" applyFont="1" applyFill="1" applyAlignment="1">
      <alignment horizontal="right"/>
    </xf>
    <xf numFmtId="0" fontId="25" fillId="0" borderId="0" xfId="0" applyFont="1" applyBorder="1" applyAlignment="1">
      <alignment horizontal="center" vertical="top" wrapText="1"/>
    </xf>
    <xf numFmtId="0" fontId="29" fillId="34" borderId="0" xfId="0" applyFont="1" applyFill="1" applyAlignment="1">
      <alignment vertical="center"/>
    </xf>
    <xf numFmtId="0" fontId="29" fillId="34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Border="1" applyAlignment="1">
      <alignment horizontal="center" vertical="top" wrapText="1"/>
    </xf>
    <xf numFmtId="0" fontId="27" fillId="0" borderId="26" xfId="0" applyFont="1" applyBorder="1" applyAlignment="1">
      <alignment horizontal="left" vertical="top" wrapText="1"/>
    </xf>
    <xf numFmtId="0" fontId="27" fillId="0" borderId="47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left" vertical="top" wrapText="1"/>
    </xf>
    <xf numFmtId="0" fontId="28" fillId="0" borderId="47" xfId="0" applyFont="1" applyBorder="1" applyAlignment="1">
      <alignment horizontal="center" vertical="top" wrapText="1"/>
    </xf>
    <xf numFmtId="0" fontId="25" fillId="2" borderId="49" xfId="30" applyFont="1" applyFill="1" applyBorder="1" applyAlignment="1">
      <alignment horizontal="right" vertical="top" wrapText="1"/>
    </xf>
    <xf numFmtId="0" fontId="30" fillId="0" borderId="0" xfId="0" applyFont="1" applyAlignment="1">
      <alignment horizontal="right" vertical="top" wrapText="1"/>
    </xf>
    <xf numFmtId="0" fontId="27" fillId="2" borderId="31" xfId="30" applyFont="1" applyFill="1" applyBorder="1" applyAlignment="1">
      <alignment horizontal="center" vertical="center" wrapText="1"/>
    </xf>
    <xf numFmtId="0" fontId="27" fillId="2" borderId="20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left" vertical="top" wrapText="1"/>
    </xf>
    <xf numFmtId="0" fontId="28" fillId="2" borderId="20" xfId="0" applyFont="1" applyFill="1" applyBorder="1" applyAlignment="1">
      <alignment horizontal="left" vertical="top" wrapText="1"/>
    </xf>
    <xf numFmtId="0" fontId="28" fillId="2" borderId="47" xfId="0" applyFont="1" applyFill="1" applyBorder="1" applyAlignment="1">
      <alignment horizontal="left" vertical="top" wrapText="1"/>
    </xf>
    <xf numFmtId="0" fontId="27" fillId="2" borderId="20" xfId="0" applyFont="1" applyFill="1" applyBorder="1" applyAlignment="1">
      <alignment horizontal="left" vertical="top" wrapText="1"/>
    </xf>
    <xf numFmtId="0" fontId="28" fillId="2" borderId="28" xfId="0" applyFont="1" applyFill="1" applyBorder="1" applyAlignment="1">
      <alignment vertical="top" wrapText="1"/>
    </xf>
    <xf numFmtId="0" fontId="25" fillId="2" borderId="47" xfId="0" applyFont="1" applyFill="1" applyBorder="1" applyAlignment="1">
      <alignment horizontal="center" vertical="top" wrapText="1"/>
    </xf>
    <xf numFmtId="0" fontId="30" fillId="2" borderId="0" xfId="0" applyFont="1" applyFill="1" applyBorder="1" applyAlignment="1">
      <alignment horizontal="center" vertical="top" wrapText="1"/>
    </xf>
    <xf numFmtId="0" fontId="30" fillId="2" borderId="0" xfId="0" applyFont="1" applyFill="1" applyAlignment="1">
      <alignment horizontal="right" vertical="top" wrapText="1"/>
    </xf>
    <xf numFmtId="171" fontId="30" fillId="2" borderId="0" xfId="0" applyNumberFormat="1" applyFont="1" applyFill="1" applyAlignment="1">
      <alignment horizontal="left" vertical="top" wrapText="1"/>
    </xf>
    <xf numFmtId="0" fontId="29" fillId="2" borderId="0" xfId="0" applyFont="1" applyFill="1" applyBorder="1" applyAlignment="1">
      <alignment horizontal="center" vertical="top" wrapText="1"/>
    </xf>
    <xf numFmtId="0" fontId="25" fillId="2" borderId="0" xfId="0" applyFont="1" applyFill="1" applyBorder="1" applyAlignment="1">
      <alignment horizontal="center" vertical="top" wrapText="1"/>
    </xf>
    <xf numFmtId="0" fontId="30" fillId="2" borderId="22" xfId="0" applyFont="1" applyFill="1" applyBorder="1" applyAlignment="1">
      <alignment horizontal="right" vertical="top" wrapText="1"/>
    </xf>
    <xf numFmtId="0" fontId="30" fillId="2" borderId="0" xfId="0" applyFont="1" applyFill="1" applyBorder="1" applyAlignment="1">
      <alignment horizontal="right" vertical="top" wrapText="1"/>
    </xf>
    <xf numFmtId="0" fontId="30" fillId="2" borderId="27" xfId="0" applyFont="1" applyFill="1" applyBorder="1" applyAlignment="1">
      <alignment horizontal="center" vertical="top" wrapText="1"/>
    </xf>
    <xf numFmtId="0" fontId="28" fillId="2" borderId="49" xfId="0" applyFont="1" applyFill="1" applyBorder="1" applyAlignment="1">
      <alignment vertical="top" wrapText="1"/>
    </xf>
    <xf numFmtId="0" fontId="29" fillId="0" borderId="31" xfId="0" applyFont="1" applyBorder="1" applyAlignment="1">
      <alignment horizontal="center" vertical="top" wrapText="1"/>
    </xf>
    <xf numFmtId="0" fontId="29" fillId="0" borderId="35" xfId="0" applyFont="1" applyBorder="1" applyAlignment="1">
      <alignment horizontal="center" vertical="top" wrapText="1"/>
    </xf>
    <xf numFmtId="0" fontId="51" fillId="2" borderId="33" xfId="0" applyFont="1" applyFill="1" applyBorder="1" applyAlignment="1">
      <alignment horizontal="left" vertical="top" wrapText="1"/>
    </xf>
    <xf numFmtId="0" fontId="53" fillId="2" borderId="26" xfId="30" applyFont="1" applyFill="1" applyBorder="1" applyAlignment="1">
      <alignment horizontal="left" vertical="top" wrapText="1"/>
    </xf>
    <xf numFmtId="0" fontId="30" fillId="2" borderId="26" xfId="0" applyFont="1" applyFill="1" applyBorder="1" applyAlignment="1">
      <alignment horizontal="center" vertical="top" wrapText="1"/>
    </xf>
    <xf numFmtId="0" fontId="30" fillId="2" borderId="58" xfId="0" applyFont="1" applyFill="1" applyBorder="1" applyAlignment="1">
      <alignment horizontal="center" vertical="top" wrapText="1"/>
    </xf>
    <xf numFmtId="0" fontId="30" fillId="2" borderId="57" xfId="0" applyFont="1" applyFill="1" applyBorder="1" applyAlignment="1">
      <alignment vertical="top" wrapText="1"/>
    </xf>
    <xf numFmtId="0" fontId="27" fillId="2" borderId="62" xfId="30" applyFont="1" applyFill="1" applyBorder="1" applyAlignment="1">
      <alignment horizontal="center" vertical="top" wrapText="1"/>
    </xf>
    <xf numFmtId="0" fontId="27" fillId="2" borderId="63" xfId="30" applyFont="1" applyFill="1" applyBorder="1" applyAlignment="1">
      <alignment horizontal="center" vertical="top" wrapText="1"/>
    </xf>
    <xf numFmtId="0" fontId="27" fillId="2" borderId="63" xfId="30" applyFont="1" applyFill="1" applyBorder="1" applyAlignment="1">
      <alignment horizontal="center" vertical="center" wrapText="1"/>
    </xf>
    <xf numFmtId="0" fontId="25" fillId="2" borderId="63" xfId="250" applyFont="1" applyFill="1" applyBorder="1" applyAlignment="1">
      <alignment horizontal="center" wrapText="1"/>
    </xf>
    <xf numFmtId="171" fontId="25" fillId="34" borderId="64" xfId="0" applyNumberFormat="1" applyFont="1" applyFill="1" applyBorder="1" applyAlignment="1">
      <alignment horizontal="center" vertical="center" wrapText="1"/>
    </xf>
    <xf numFmtId="0" fontId="30" fillId="2" borderId="61" xfId="0" applyFont="1" applyFill="1" applyBorder="1" applyAlignment="1">
      <alignment horizontal="left" vertical="top" wrapText="1"/>
    </xf>
    <xf numFmtId="0" fontId="30" fillId="2" borderId="48" xfId="0" applyFont="1" applyFill="1" applyBorder="1" applyAlignment="1">
      <alignment horizontal="left" vertical="top" wrapText="1"/>
    </xf>
    <xf numFmtId="168" fontId="27" fillId="2" borderId="48" xfId="31" applyNumberFormat="1" applyFont="1" applyFill="1" applyBorder="1" applyAlignment="1">
      <alignment horizontal="right" vertical="top"/>
    </xf>
    <xf numFmtId="0" fontId="51" fillId="0" borderId="48" xfId="0" applyFont="1" applyBorder="1" applyAlignment="1">
      <alignment horizontal="left" vertical="top" wrapText="1"/>
    </xf>
    <xf numFmtId="0" fontId="28" fillId="2" borderId="27" xfId="0" applyFont="1" applyFill="1" applyBorder="1" applyAlignment="1">
      <alignment horizontal="center" vertical="top" wrapText="1"/>
    </xf>
    <xf numFmtId="0" fontId="28" fillId="2" borderId="47" xfId="0" applyFont="1" applyFill="1" applyBorder="1" applyAlignment="1">
      <alignment horizontal="center" vertical="top" wrapText="1"/>
    </xf>
    <xf numFmtId="168" fontId="27" fillId="2" borderId="25" xfId="31" applyNumberFormat="1" applyFont="1" applyFill="1" applyBorder="1" applyAlignment="1">
      <alignment horizontal="center" vertical="center"/>
    </xf>
    <xf numFmtId="0" fontId="115" fillId="2" borderId="0" xfId="34" applyFont="1" applyFill="1"/>
    <xf numFmtId="0" fontId="29" fillId="34" borderId="0" xfId="0" applyFont="1" applyFill="1" applyAlignment="1">
      <alignment vertical="center" wrapText="1"/>
    </xf>
    <xf numFmtId="0" fontId="30" fillId="2" borderId="0" xfId="9" applyFont="1" applyFill="1" applyAlignment="1">
      <alignment horizontal="right"/>
    </xf>
    <xf numFmtId="0" fontId="27" fillId="0" borderId="0" xfId="9" applyFont="1" applyFill="1" applyAlignment="1">
      <alignment horizontal="right"/>
    </xf>
    <xf numFmtId="0" fontId="28" fillId="2" borderId="47" xfId="0" applyFont="1" applyFill="1" applyBorder="1" applyAlignment="1">
      <alignment horizontal="center" vertical="top" wrapText="1"/>
    </xf>
    <xf numFmtId="168" fontId="27" fillId="2" borderId="60" xfId="31" applyNumberFormat="1" applyFont="1" applyFill="1" applyBorder="1" applyAlignment="1">
      <alignment horizontal="center" vertical="center"/>
    </xf>
    <xf numFmtId="0" fontId="30" fillId="2" borderId="0" xfId="34" applyFont="1" applyFill="1"/>
    <xf numFmtId="0" fontId="30" fillId="0" borderId="47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28" fillId="0" borderId="47" xfId="0" applyFont="1" applyBorder="1" applyAlignment="1">
      <alignment horizontal="center" vertical="top" wrapText="1"/>
    </xf>
    <xf numFmtId="0" fontId="30" fillId="2" borderId="47" xfId="0" applyFont="1" applyFill="1" applyBorder="1" applyAlignment="1">
      <alignment horizontal="left" vertical="top" wrapText="1"/>
    </xf>
    <xf numFmtId="0" fontId="30" fillId="0" borderId="18" xfId="0" applyFont="1" applyBorder="1" applyAlignment="1">
      <alignment horizontal="left" vertical="top" wrapText="1"/>
    </xf>
    <xf numFmtId="0" fontId="30" fillId="0" borderId="30" xfId="0" applyFont="1" applyBorder="1" applyAlignment="1">
      <alignment horizontal="left" vertical="top" wrapText="1"/>
    </xf>
    <xf numFmtId="168" fontId="27" fillId="34" borderId="0" xfId="31" applyNumberFormat="1" applyFont="1" applyFill="1" applyBorder="1" applyAlignment="1">
      <alignment horizontal="center" vertical="center"/>
    </xf>
    <xf numFmtId="0" fontId="30" fillId="0" borderId="52" xfId="0" applyFont="1" applyBorder="1" applyAlignment="1">
      <alignment horizontal="left" vertical="top" wrapText="1"/>
    </xf>
    <xf numFmtId="172" fontId="27" fillId="2" borderId="69" xfId="31" applyNumberFormat="1" applyFont="1" applyFill="1" applyBorder="1" applyAlignment="1">
      <alignment horizontal="center" vertical="center"/>
    </xf>
    <xf numFmtId="172" fontId="27" fillId="2" borderId="74" xfId="31" applyNumberFormat="1" applyFont="1" applyFill="1" applyBorder="1" applyAlignment="1">
      <alignment horizontal="center" vertical="center"/>
    </xf>
    <xf numFmtId="172" fontId="27" fillId="2" borderId="47" xfId="31" applyNumberFormat="1" applyFont="1" applyFill="1" applyBorder="1" applyAlignment="1">
      <alignment horizontal="center" vertical="center"/>
    </xf>
    <xf numFmtId="0" fontId="28" fillId="2" borderId="47" xfId="0" applyFont="1" applyFill="1" applyBorder="1" applyAlignment="1">
      <alignment horizontal="center" vertical="top" wrapText="1"/>
    </xf>
    <xf numFmtId="0" fontId="115" fillId="2" borderId="0" xfId="34" applyFont="1" applyFill="1"/>
    <xf numFmtId="1" fontId="31" fillId="2" borderId="1" xfId="0" applyNumberFormat="1" applyFont="1" applyFill="1" applyBorder="1" applyAlignment="1">
      <alignment horizontal="center" vertical="center"/>
    </xf>
    <xf numFmtId="0" fontId="30" fillId="2" borderId="0" xfId="82" applyFont="1" applyFill="1" applyAlignment="1">
      <alignment horizontal="right"/>
    </xf>
    <xf numFmtId="0" fontId="27" fillId="2" borderId="0" xfId="30" applyFont="1" applyFill="1" applyAlignment="1">
      <alignment horizontal="right" vertical="center"/>
    </xf>
    <xf numFmtId="0" fontId="29" fillId="2" borderId="12" xfId="0" applyFont="1" applyFill="1" applyBorder="1" applyAlignment="1">
      <alignment horizontal="center" vertical="center" wrapText="1"/>
    </xf>
    <xf numFmtId="0" fontId="2" fillId="0" borderId="0" xfId="450"/>
    <xf numFmtId="0" fontId="118" fillId="0" borderId="0" xfId="450" applyFont="1" applyFill="1"/>
    <xf numFmtId="169" fontId="118" fillId="0" borderId="0" xfId="450" applyNumberFormat="1" applyFont="1"/>
    <xf numFmtId="0" fontId="56" fillId="0" borderId="27" xfId="450" applyFont="1" applyBorder="1" applyAlignment="1">
      <alignment vertical="center" wrapText="1"/>
    </xf>
    <xf numFmtId="0" fontId="119" fillId="0" borderId="27" xfId="450" applyFont="1" applyBorder="1" applyAlignment="1">
      <alignment horizontal="left" vertical="center" wrapText="1"/>
    </xf>
    <xf numFmtId="0" fontId="121" fillId="0" borderId="27" xfId="450" applyFont="1" applyBorder="1" applyAlignment="1">
      <alignment horizontal="left" vertical="center" wrapText="1"/>
    </xf>
    <xf numFmtId="0" fontId="118" fillId="0" borderId="27" xfId="450" applyFont="1" applyBorder="1" applyAlignment="1">
      <alignment horizontal="left" vertical="top" wrapText="1"/>
    </xf>
    <xf numFmtId="169" fontId="25" fillId="2" borderId="0" xfId="9" applyNumberFormat="1" applyFont="1" applyFill="1" applyAlignment="1">
      <alignment vertical="top" wrapText="1"/>
    </xf>
    <xf numFmtId="169" fontId="118" fillId="0" borderId="27" xfId="450" applyNumberFormat="1" applyFont="1" applyBorder="1" applyAlignment="1">
      <alignment horizontal="center" vertical="center" wrapText="1"/>
    </xf>
    <xf numFmtId="168" fontId="56" fillId="0" borderId="27" xfId="450" applyNumberFormat="1" applyFont="1" applyBorder="1" applyAlignment="1">
      <alignment horizontal="center" vertical="center"/>
    </xf>
    <xf numFmtId="168" fontId="118" fillId="0" borderId="27" xfId="31" applyNumberFormat="1" applyFont="1" applyBorder="1" applyAlignment="1">
      <alignment horizontal="center" vertical="center"/>
    </xf>
    <xf numFmtId="0" fontId="121" fillId="0" borderId="27" xfId="450" applyFont="1" applyBorder="1" applyAlignment="1">
      <alignment horizontal="center" vertical="center" wrapText="1"/>
    </xf>
    <xf numFmtId="0" fontId="119" fillId="0" borderId="27" xfId="450" applyFont="1" applyBorder="1" applyAlignment="1">
      <alignment horizontal="center" vertical="center" wrapText="1"/>
    </xf>
    <xf numFmtId="0" fontId="56" fillId="0" borderId="23" xfId="450" applyFont="1" applyFill="1" applyBorder="1" applyAlignment="1">
      <alignment horizontal="center" vertical="center" wrapText="1"/>
    </xf>
    <xf numFmtId="169" fontId="56" fillId="0" borderId="27" xfId="450" applyNumberFormat="1" applyFont="1" applyFill="1" applyBorder="1" applyAlignment="1">
      <alignment horizontal="center" vertical="center" wrapText="1"/>
    </xf>
    <xf numFmtId="0" fontId="124" fillId="0" borderId="47" xfId="252" applyFont="1" applyBorder="1" applyAlignment="1">
      <alignment horizontal="left" vertical="top" wrapText="1"/>
    </xf>
    <xf numFmtId="0" fontId="53" fillId="0" borderId="47" xfId="252" applyFont="1" applyBorder="1" applyAlignment="1">
      <alignment horizontal="center" vertical="top" wrapText="1"/>
    </xf>
    <xf numFmtId="0" fontId="126" fillId="2" borderId="47" xfId="34" applyFont="1" applyFill="1" applyBorder="1"/>
    <xf numFmtId="0" fontId="126" fillId="2" borderId="0" xfId="34" applyFont="1" applyFill="1"/>
    <xf numFmtId="168" fontId="53" fillId="34" borderId="27" xfId="31" applyNumberFormat="1" applyFont="1" applyFill="1" applyBorder="1" applyAlignment="1">
      <alignment horizontal="center" vertical="center"/>
    </xf>
    <xf numFmtId="0" fontId="123" fillId="0" borderId="47" xfId="252" applyFont="1" applyBorder="1">
      <alignment horizontal="left" vertical="top" wrapText="1"/>
    </xf>
    <xf numFmtId="0" fontId="53" fillId="0" borderId="47" xfId="252" applyFont="1" applyBorder="1">
      <alignment horizontal="left" vertical="top" wrapText="1"/>
    </xf>
    <xf numFmtId="0" fontId="53" fillId="0" borderId="47" xfId="252" applyFont="1" applyBorder="1" applyAlignment="1">
      <alignment horizontal="left" vertical="top" wrapText="1"/>
    </xf>
    <xf numFmtId="0" fontId="26" fillId="0" borderId="47" xfId="252" applyBorder="1">
      <alignment horizontal="left" vertical="top" wrapText="1"/>
    </xf>
    <xf numFmtId="168" fontId="53" fillId="0" borderId="47" xfId="31" applyNumberFormat="1" applyFont="1" applyBorder="1" applyAlignment="1">
      <alignment horizontal="right" vertical="top"/>
    </xf>
    <xf numFmtId="0" fontId="123" fillId="0" borderId="47" xfId="252" applyFont="1" applyBorder="1" applyAlignment="1">
      <alignment horizontal="left" vertical="top" wrapText="1"/>
    </xf>
    <xf numFmtId="0" fontId="53" fillId="2" borderId="47" xfId="30" applyFont="1" applyFill="1" applyBorder="1">
      <alignment horizontal="left" vertical="top" wrapText="1"/>
    </xf>
    <xf numFmtId="0" fontId="29" fillId="0" borderId="16" xfId="0" applyFont="1" applyBorder="1" applyAlignment="1">
      <alignment horizontal="center" vertical="top" wrapText="1"/>
    </xf>
    <xf numFmtId="0" fontId="29" fillId="0" borderId="17" xfId="0" applyFont="1" applyBorder="1" applyAlignment="1">
      <alignment horizontal="center" vertical="top" wrapText="1"/>
    </xf>
    <xf numFmtId="0" fontId="25" fillId="2" borderId="0" xfId="5" applyFont="1" applyFill="1" applyAlignment="1">
      <alignment horizontal="center" wrapText="1"/>
    </xf>
    <xf numFmtId="0" fontId="30" fillId="0" borderId="16" xfId="0" applyFont="1" applyBorder="1" applyAlignment="1">
      <alignment horizontal="center" vertical="top" wrapText="1"/>
    </xf>
    <xf numFmtId="0" fontId="30" fillId="0" borderId="17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0" fontId="27" fillId="0" borderId="21" xfId="0" applyFont="1" applyBorder="1" applyAlignment="1">
      <alignment horizontal="center" vertical="top" wrapText="1"/>
    </xf>
    <xf numFmtId="0" fontId="27" fillId="0" borderId="22" xfId="0" applyFont="1" applyBorder="1" applyAlignment="1">
      <alignment horizontal="center" vertical="top" wrapText="1"/>
    </xf>
    <xf numFmtId="0" fontId="30" fillId="34" borderId="18" xfId="0" applyFont="1" applyFill="1" applyBorder="1" applyAlignment="1">
      <alignment horizontal="center" vertical="top" wrapText="1"/>
    </xf>
    <xf numFmtId="0" fontId="30" fillId="34" borderId="52" xfId="0" applyFont="1" applyFill="1" applyBorder="1" applyAlignment="1">
      <alignment horizontal="center" vertical="top" wrapText="1"/>
    </xf>
    <xf numFmtId="0" fontId="30" fillId="34" borderId="30" xfId="0" applyFont="1" applyFill="1" applyBorder="1" applyAlignment="1">
      <alignment horizontal="center" vertical="top" wrapText="1"/>
    </xf>
    <xf numFmtId="0" fontId="53" fillId="0" borderId="47" xfId="252" applyFont="1" applyBorder="1" applyAlignment="1">
      <alignment horizontal="center" vertical="top" wrapText="1"/>
    </xf>
    <xf numFmtId="0" fontId="30" fillId="2" borderId="0" xfId="9" applyFont="1" applyFill="1" applyAlignment="1">
      <alignment horizontal="right"/>
    </xf>
    <xf numFmtId="0" fontId="27" fillId="2" borderId="36" xfId="30" applyFont="1" applyFill="1" applyBorder="1" applyAlignment="1">
      <alignment horizontal="center" vertical="center" wrapText="1"/>
    </xf>
    <xf numFmtId="0" fontId="27" fillId="2" borderId="37" xfId="30" applyFont="1" applyFill="1" applyBorder="1" applyAlignment="1">
      <alignment horizontal="center" vertical="center" wrapText="1"/>
    </xf>
    <xf numFmtId="0" fontId="27" fillId="2" borderId="31" xfId="30" applyFont="1" applyFill="1" applyBorder="1" applyAlignment="1">
      <alignment horizontal="center" vertical="center" wrapText="1"/>
    </xf>
    <xf numFmtId="169" fontId="25" fillId="2" borderId="0" xfId="0" applyNumberFormat="1" applyFont="1" applyFill="1" applyAlignment="1">
      <alignment horizont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124" fillId="0" borderId="47" xfId="252" applyFont="1" applyBorder="1" applyAlignment="1">
      <alignment horizontal="left" vertical="top" wrapText="1"/>
    </xf>
    <xf numFmtId="0" fontId="123" fillId="0" borderId="47" xfId="252" applyFont="1" applyBorder="1" applyAlignment="1">
      <alignment horizontal="left" vertical="top" wrapText="1"/>
    </xf>
    <xf numFmtId="0" fontId="53" fillId="0" borderId="47" xfId="252" applyFont="1" applyBorder="1" applyAlignment="1">
      <alignment horizontal="left" vertical="top" wrapText="1"/>
    </xf>
    <xf numFmtId="0" fontId="30" fillId="0" borderId="24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left" vertical="top" wrapText="1"/>
    </xf>
    <xf numFmtId="0" fontId="30" fillId="0" borderId="0" xfId="0" applyFont="1" applyAlignment="1">
      <alignment horizontal="right"/>
    </xf>
    <xf numFmtId="0" fontId="30" fillId="0" borderId="0" xfId="9" applyFont="1" applyFill="1" applyAlignment="1">
      <alignment horizontal="right"/>
    </xf>
    <xf numFmtId="0" fontId="25" fillId="0" borderId="0" xfId="0" applyFont="1" applyBorder="1" applyAlignment="1">
      <alignment horizontal="center" vertical="top" wrapText="1"/>
    </xf>
    <xf numFmtId="0" fontId="25" fillId="34" borderId="0" xfId="0" applyFont="1" applyFill="1" applyAlignment="1">
      <alignment vertical="center"/>
    </xf>
    <xf numFmtId="0" fontId="25" fillId="34" borderId="0" xfId="0" applyFont="1" applyFill="1" applyAlignment="1">
      <alignment horizontal="center" vertical="center" wrapText="1"/>
    </xf>
    <xf numFmtId="0" fontId="30" fillId="2" borderId="51" xfId="0" applyFont="1" applyFill="1" applyBorder="1" applyAlignment="1">
      <alignment horizontal="center" vertical="top" wrapText="1"/>
    </xf>
    <xf numFmtId="0" fontId="30" fillId="2" borderId="59" xfId="0" applyFont="1" applyFill="1" applyBorder="1" applyAlignment="1">
      <alignment horizontal="center" vertical="top" wrapText="1"/>
    </xf>
    <xf numFmtId="0" fontId="30" fillId="2" borderId="50" xfId="0" applyFont="1" applyFill="1" applyBorder="1" applyAlignment="1">
      <alignment horizontal="center" vertical="top" wrapText="1"/>
    </xf>
    <xf numFmtId="0" fontId="30" fillId="2" borderId="24" xfId="0" applyFont="1" applyFill="1" applyBorder="1" applyAlignment="1">
      <alignment horizontal="center" vertical="top" wrapText="1"/>
    </xf>
    <xf numFmtId="0" fontId="30" fillId="2" borderId="25" xfId="0" applyFont="1" applyFill="1" applyBorder="1" applyAlignment="1">
      <alignment horizontal="center" vertical="top" wrapText="1"/>
    </xf>
    <xf numFmtId="0" fontId="30" fillId="2" borderId="24" xfId="0" applyFont="1" applyFill="1" applyBorder="1" applyAlignment="1">
      <alignment horizontal="left" vertical="top" wrapText="1"/>
    </xf>
    <xf numFmtId="0" fontId="30" fillId="2" borderId="28" xfId="0" applyFont="1" applyFill="1" applyBorder="1" applyAlignment="1">
      <alignment horizontal="left" vertical="top" wrapText="1"/>
    </xf>
    <xf numFmtId="0" fontId="30" fillId="0" borderId="24" xfId="0" applyFont="1" applyBorder="1" applyAlignment="1">
      <alignment horizontal="center" vertical="top" wrapText="1"/>
    </xf>
    <xf numFmtId="0" fontId="30" fillId="0" borderId="25" xfId="0" applyFont="1" applyBorder="1" applyAlignment="1">
      <alignment horizontal="center" vertical="top" wrapText="1"/>
    </xf>
    <xf numFmtId="0" fontId="125" fillId="0" borderId="47" xfId="252" applyFont="1" applyBorder="1" applyAlignment="1">
      <alignment horizontal="center" vertical="top"/>
    </xf>
    <xf numFmtId="0" fontId="25" fillId="34" borderId="0" xfId="0" applyFont="1" applyFill="1" applyAlignment="1">
      <alignment vertical="center" wrapText="1"/>
    </xf>
    <xf numFmtId="0" fontId="30" fillId="0" borderId="0" xfId="0" applyFont="1" applyAlignment="1">
      <alignment horizontal="right" vertical="top" wrapText="1"/>
    </xf>
    <xf numFmtId="0" fontId="56" fillId="0" borderId="24" xfId="450" applyFont="1" applyBorder="1" applyAlignment="1">
      <alignment horizontal="left" vertical="center" wrapText="1"/>
    </xf>
    <xf numFmtId="0" fontId="56" fillId="0" borderId="28" xfId="450" applyFont="1" applyBorder="1" applyAlignment="1">
      <alignment horizontal="left" vertical="center" wrapText="1"/>
    </xf>
    <xf numFmtId="0" fontId="56" fillId="0" borderId="74" xfId="450" applyFont="1" applyBorder="1" applyAlignment="1">
      <alignment horizontal="left" vertical="center" wrapText="1"/>
    </xf>
    <xf numFmtId="0" fontId="121" fillId="0" borderId="27" xfId="450" applyFont="1" applyBorder="1" applyAlignment="1">
      <alignment horizontal="left" vertical="center" wrapText="1"/>
    </xf>
    <xf numFmtId="0" fontId="122" fillId="0" borderId="27" xfId="450" applyFont="1" applyBorder="1" applyAlignment="1">
      <alignment horizontal="left" vertical="center" wrapText="1"/>
    </xf>
    <xf numFmtId="169" fontId="25" fillId="2" borderId="0" xfId="9" applyNumberFormat="1" applyFont="1" applyFill="1" applyAlignment="1">
      <alignment horizontal="center" vertical="top" wrapText="1"/>
    </xf>
    <xf numFmtId="0" fontId="120" fillId="0" borderId="27" xfId="450" applyFont="1" applyFill="1" applyBorder="1" applyAlignment="1">
      <alignment horizontal="center" vertical="center"/>
    </xf>
    <xf numFmtId="0" fontId="56" fillId="0" borderId="18" xfId="450" applyFont="1" applyFill="1" applyBorder="1" applyAlignment="1">
      <alignment horizontal="center" vertical="center" wrapText="1"/>
    </xf>
    <xf numFmtId="0" fontId="56" fillId="0" borderId="52" xfId="450" applyFont="1" applyFill="1" applyBorder="1" applyAlignment="1">
      <alignment horizontal="center" vertical="center" wrapText="1"/>
    </xf>
    <xf numFmtId="0" fontId="56" fillId="0" borderId="30" xfId="450" applyFont="1" applyFill="1" applyBorder="1" applyAlignment="1">
      <alignment horizontal="center" vertical="center" wrapText="1"/>
    </xf>
    <xf numFmtId="0" fontId="56" fillId="0" borderId="23" xfId="450" applyFont="1" applyFill="1" applyBorder="1" applyAlignment="1">
      <alignment horizontal="center" vertical="center" wrapText="1"/>
    </xf>
    <xf numFmtId="0" fontId="56" fillId="0" borderId="26" xfId="450" applyFont="1" applyFill="1" applyBorder="1" applyAlignment="1">
      <alignment horizontal="center" vertical="center" wrapText="1"/>
    </xf>
    <xf numFmtId="0" fontId="120" fillId="0" borderId="29" xfId="450" applyFont="1" applyFill="1" applyBorder="1" applyAlignment="1">
      <alignment horizontal="center" vertical="center" wrapText="1"/>
    </xf>
    <xf numFmtId="0" fontId="120" fillId="0" borderId="26" xfId="450" applyFont="1" applyFill="1" applyBorder="1" applyAlignment="1">
      <alignment horizontal="center" vertical="center" wrapText="1"/>
    </xf>
    <xf numFmtId="0" fontId="27" fillId="2" borderId="0" xfId="30" applyFont="1" applyFill="1" applyAlignment="1">
      <alignment horizontal="right" vertical="center"/>
    </xf>
    <xf numFmtId="0" fontId="30" fillId="2" borderId="0" xfId="82" applyFont="1" applyFill="1" applyAlignment="1">
      <alignment horizontal="right"/>
    </xf>
    <xf numFmtId="0" fontId="30" fillId="2" borderId="15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27" fillId="2" borderId="13" xfId="0" applyFont="1" applyFill="1" applyBorder="1" applyAlignment="1">
      <alignment horizontal="left" vertical="center" wrapText="1"/>
    </xf>
    <xf numFmtId="0" fontId="27" fillId="2" borderId="51" xfId="0" applyFont="1" applyFill="1" applyBorder="1" applyAlignment="1">
      <alignment horizontal="left" vertical="center" wrapText="1"/>
    </xf>
    <xf numFmtId="0" fontId="27" fillId="2" borderId="59" xfId="0" applyFont="1" applyFill="1" applyBorder="1" applyAlignment="1">
      <alignment horizontal="left" vertical="center" wrapText="1"/>
    </xf>
    <xf numFmtId="0" fontId="27" fillId="2" borderId="14" xfId="0" applyFont="1" applyFill="1" applyBorder="1" applyAlignment="1">
      <alignment horizontal="left" vertical="center" wrapText="1"/>
    </xf>
    <xf numFmtId="1" fontId="31" fillId="2" borderId="1" xfId="0" applyNumberFormat="1" applyFont="1" applyFill="1" applyBorder="1" applyAlignment="1">
      <alignment horizontal="center" vertical="center"/>
    </xf>
    <xf numFmtId="1" fontId="31" fillId="2" borderId="29" xfId="0" applyNumberFormat="1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 wrapText="1"/>
    </xf>
    <xf numFmtId="0" fontId="25" fillId="2" borderId="47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29" fillId="2" borderId="47" xfId="0" applyFont="1" applyFill="1" applyBorder="1" applyAlignment="1">
      <alignment horizontal="center" vertical="center" wrapText="1"/>
    </xf>
  </cellXfs>
  <cellStyles count="465">
    <cellStyle name="_artabyuje" xfId="12"/>
    <cellStyle name="_artabyuje 2" xfId="128"/>
    <cellStyle name="20% - Accent1" xfId="103" builtinId="30" customBuiltin="1"/>
    <cellStyle name="20% - Accent1 2" xfId="36"/>
    <cellStyle name="20% - Accent1 2 2" xfId="130"/>
    <cellStyle name="20% - Accent1 2 3" xfId="129"/>
    <cellStyle name="20% - Accent1 3" xfId="131"/>
    <cellStyle name="20% - Accent1 3 2" xfId="298"/>
    <cellStyle name="20% - Accent1 3 2 2" xfId="400"/>
    <cellStyle name="20% - Accent1 3 3" xfId="322"/>
    <cellStyle name="20% - Accent1 3 3 2" xfId="423"/>
    <cellStyle name="20% - Accent1 3 4" xfId="371"/>
    <cellStyle name="20% - Accent1 4" xfId="358"/>
    <cellStyle name="20% - Accent1 5" xfId="451"/>
    <cellStyle name="20% - Accent2" xfId="107" builtinId="34" customBuiltin="1"/>
    <cellStyle name="20% - Accent2 2" xfId="37"/>
    <cellStyle name="20% - Accent2 2 2" xfId="133"/>
    <cellStyle name="20% - Accent2 2 3" xfId="132"/>
    <cellStyle name="20% - Accent2 3" xfId="134"/>
    <cellStyle name="20% - Accent2 3 2" xfId="299"/>
    <cellStyle name="20% - Accent2 3 2 2" xfId="401"/>
    <cellStyle name="20% - Accent2 3 3" xfId="323"/>
    <cellStyle name="20% - Accent2 3 3 2" xfId="424"/>
    <cellStyle name="20% - Accent2 3 4" xfId="372"/>
    <cellStyle name="20% - Accent2 4" xfId="360"/>
    <cellStyle name="20% - Accent2 5" xfId="452"/>
    <cellStyle name="20% - Accent3" xfId="111" builtinId="38" customBuiltin="1"/>
    <cellStyle name="20% - Accent3 2" xfId="38"/>
    <cellStyle name="20% - Accent3 2 2" xfId="136"/>
    <cellStyle name="20% - Accent3 2 3" xfId="135"/>
    <cellStyle name="20% - Accent3 3" xfId="137"/>
    <cellStyle name="20% - Accent3 3 2" xfId="300"/>
    <cellStyle name="20% - Accent3 3 2 2" xfId="402"/>
    <cellStyle name="20% - Accent3 3 3" xfId="324"/>
    <cellStyle name="20% - Accent3 3 3 2" xfId="425"/>
    <cellStyle name="20% - Accent3 3 4" xfId="373"/>
    <cellStyle name="20% - Accent3 4" xfId="362"/>
    <cellStyle name="20% - Accent3 5" xfId="453"/>
    <cellStyle name="20% - Accent4" xfId="115" builtinId="42" customBuiltin="1"/>
    <cellStyle name="20% - Accent4 2" xfId="39"/>
    <cellStyle name="20% - Accent4 2 2" xfId="139"/>
    <cellStyle name="20% - Accent4 2 3" xfId="138"/>
    <cellStyle name="20% - Accent4 3" xfId="140"/>
    <cellStyle name="20% - Accent4 3 2" xfId="301"/>
    <cellStyle name="20% - Accent4 3 2 2" xfId="403"/>
    <cellStyle name="20% - Accent4 3 3" xfId="325"/>
    <cellStyle name="20% - Accent4 3 3 2" xfId="426"/>
    <cellStyle name="20% - Accent4 3 4" xfId="374"/>
    <cellStyle name="20% - Accent4 4" xfId="364"/>
    <cellStyle name="20% - Accent4 5" xfId="454"/>
    <cellStyle name="20% - Accent5" xfId="119" builtinId="46" customBuiltin="1"/>
    <cellStyle name="20% - Accent5 2" xfId="40"/>
    <cellStyle name="20% - Accent5 2 2" xfId="142"/>
    <cellStyle name="20% - Accent5 2 3" xfId="141"/>
    <cellStyle name="20% - Accent5 3" xfId="143"/>
    <cellStyle name="20% - Accent5 3 2" xfId="302"/>
    <cellStyle name="20% - Accent5 3 2 2" xfId="404"/>
    <cellStyle name="20% - Accent5 3 3" xfId="326"/>
    <cellStyle name="20% - Accent5 3 3 2" xfId="427"/>
    <cellStyle name="20% - Accent5 3 4" xfId="376"/>
    <cellStyle name="20% - Accent5 4" xfId="366"/>
    <cellStyle name="20% - Accent5 5" xfId="455"/>
    <cellStyle name="20% - Accent6" xfId="123" builtinId="50" customBuiltin="1"/>
    <cellStyle name="20% - Accent6 2" xfId="41"/>
    <cellStyle name="20% - Accent6 2 2" xfId="145"/>
    <cellStyle name="20% - Accent6 2 3" xfId="144"/>
    <cellStyle name="20% - Accent6 3" xfId="146"/>
    <cellStyle name="20% - Accent6 3 2" xfId="303"/>
    <cellStyle name="20% - Accent6 3 2 2" xfId="405"/>
    <cellStyle name="20% - Accent6 3 3" xfId="327"/>
    <cellStyle name="20% - Accent6 3 3 2" xfId="428"/>
    <cellStyle name="20% - Accent6 3 4" xfId="377"/>
    <cellStyle name="20% - Accent6 4" xfId="368"/>
    <cellStyle name="20% - Accent6 5" xfId="456"/>
    <cellStyle name="40% - Accent1" xfId="104" builtinId="31" customBuiltin="1"/>
    <cellStyle name="40% - Accent1 2" xfId="42"/>
    <cellStyle name="40% - Accent1 2 2" xfId="148"/>
    <cellStyle name="40% - Accent1 2 3" xfId="147"/>
    <cellStyle name="40% - Accent1 3" xfId="149"/>
    <cellStyle name="40% - Accent1 3 2" xfId="304"/>
    <cellStyle name="40% - Accent1 3 2 2" xfId="406"/>
    <cellStyle name="40% - Accent1 3 3" xfId="328"/>
    <cellStyle name="40% - Accent1 3 3 2" xfId="429"/>
    <cellStyle name="40% - Accent1 3 4" xfId="378"/>
    <cellStyle name="40% - Accent1 4" xfId="359"/>
    <cellStyle name="40% - Accent1 5" xfId="457"/>
    <cellStyle name="40% - Accent2" xfId="108" builtinId="35" customBuiltin="1"/>
    <cellStyle name="40% - Accent2 2" xfId="43"/>
    <cellStyle name="40% - Accent2 2 2" xfId="151"/>
    <cellStyle name="40% - Accent2 2 3" xfId="150"/>
    <cellStyle name="40% - Accent2 3" xfId="152"/>
    <cellStyle name="40% - Accent2 3 2" xfId="305"/>
    <cellStyle name="40% - Accent2 3 2 2" xfId="407"/>
    <cellStyle name="40% - Accent2 3 3" xfId="329"/>
    <cellStyle name="40% - Accent2 3 3 2" xfId="430"/>
    <cellStyle name="40% - Accent2 3 4" xfId="379"/>
    <cellStyle name="40% - Accent2 4" xfId="361"/>
    <cellStyle name="40% - Accent2 5" xfId="458"/>
    <cellStyle name="40% - Accent3" xfId="112" builtinId="39" customBuiltin="1"/>
    <cellStyle name="40% - Accent3 2" xfId="44"/>
    <cellStyle name="40% - Accent3 2 2" xfId="154"/>
    <cellStyle name="40% - Accent3 2 3" xfId="153"/>
    <cellStyle name="40% - Accent3 3" xfId="155"/>
    <cellStyle name="40% - Accent3 3 2" xfId="306"/>
    <cellStyle name="40% - Accent3 3 2 2" xfId="408"/>
    <cellStyle name="40% - Accent3 3 3" xfId="330"/>
    <cellStyle name="40% - Accent3 3 3 2" xfId="431"/>
    <cellStyle name="40% - Accent3 3 4" xfId="380"/>
    <cellStyle name="40% - Accent3 4" xfId="363"/>
    <cellStyle name="40% - Accent3 5" xfId="459"/>
    <cellStyle name="40% - Accent4" xfId="116" builtinId="43" customBuiltin="1"/>
    <cellStyle name="40% - Accent4 2" xfId="45"/>
    <cellStyle name="40% - Accent4 2 2" xfId="157"/>
    <cellStyle name="40% - Accent4 2 3" xfId="156"/>
    <cellStyle name="40% - Accent4 3" xfId="158"/>
    <cellStyle name="40% - Accent4 3 2" xfId="307"/>
    <cellStyle name="40% - Accent4 3 2 2" xfId="409"/>
    <cellStyle name="40% - Accent4 3 3" xfId="331"/>
    <cellStyle name="40% - Accent4 3 3 2" xfId="432"/>
    <cellStyle name="40% - Accent4 3 4" xfId="381"/>
    <cellStyle name="40% - Accent4 4" xfId="365"/>
    <cellStyle name="40% - Accent4 5" xfId="460"/>
    <cellStyle name="40% - Accent5" xfId="120" builtinId="47" customBuiltin="1"/>
    <cellStyle name="40% - Accent5 2" xfId="46"/>
    <cellStyle name="40% - Accent5 2 2" xfId="160"/>
    <cellStyle name="40% - Accent5 2 3" xfId="159"/>
    <cellStyle name="40% - Accent5 3" xfId="161"/>
    <cellStyle name="40% - Accent5 3 2" xfId="308"/>
    <cellStyle name="40% - Accent5 3 2 2" xfId="410"/>
    <cellStyle name="40% - Accent5 3 3" xfId="332"/>
    <cellStyle name="40% - Accent5 3 3 2" xfId="433"/>
    <cellStyle name="40% - Accent5 3 4" xfId="382"/>
    <cellStyle name="40% - Accent5 4" xfId="367"/>
    <cellStyle name="40% - Accent5 5" xfId="461"/>
    <cellStyle name="40% - Accent6" xfId="124" builtinId="51" customBuiltin="1"/>
    <cellStyle name="40% - Accent6 2" xfId="47"/>
    <cellStyle name="40% - Accent6 2 2" xfId="163"/>
    <cellStyle name="40% - Accent6 2 3" xfId="162"/>
    <cellStyle name="40% - Accent6 3" xfId="164"/>
    <cellStyle name="40% - Accent6 3 2" xfId="310"/>
    <cellStyle name="40% - Accent6 3 2 2" xfId="411"/>
    <cellStyle name="40% - Accent6 3 3" xfId="333"/>
    <cellStyle name="40% - Accent6 3 3 2" xfId="434"/>
    <cellStyle name="40% - Accent6 3 4" xfId="383"/>
    <cellStyle name="40% - Accent6 4" xfId="369"/>
    <cellStyle name="40% - Accent6 5" xfId="462"/>
    <cellStyle name="60% - Accent1" xfId="105" builtinId="32" customBuiltin="1"/>
    <cellStyle name="60% - Accent1 2" xfId="48"/>
    <cellStyle name="60% - Accent1 2 2" xfId="166"/>
    <cellStyle name="60% - Accent1 2 3" xfId="165"/>
    <cellStyle name="60% - Accent1 3" xfId="167"/>
    <cellStyle name="60% - Accent2" xfId="109" builtinId="36" customBuiltin="1"/>
    <cellStyle name="60% - Accent2 2" xfId="49"/>
    <cellStyle name="60% - Accent2 2 2" xfId="169"/>
    <cellStyle name="60% - Accent2 2 3" xfId="168"/>
    <cellStyle name="60% - Accent2 3" xfId="170"/>
    <cellStyle name="60% - Accent3" xfId="113" builtinId="40" customBuiltin="1"/>
    <cellStyle name="60% - Accent3 2" xfId="50"/>
    <cellStyle name="60% - Accent3 2 2" xfId="172"/>
    <cellStyle name="60% - Accent3 2 3" xfId="171"/>
    <cellStyle name="60% - Accent3 3" xfId="173"/>
    <cellStyle name="60% - Accent4" xfId="117" builtinId="44" customBuiltin="1"/>
    <cellStyle name="60% - Accent4 2" xfId="51"/>
    <cellStyle name="60% - Accent4 2 2" xfId="175"/>
    <cellStyle name="60% - Accent4 2 3" xfId="174"/>
    <cellStyle name="60% - Accent4 3" xfId="176"/>
    <cellStyle name="60% - Accent5" xfId="121" builtinId="48" customBuiltin="1"/>
    <cellStyle name="60% - Accent5 2" xfId="52"/>
    <cellStyle name="60% - Accent5 2 2" xfId="178"/>
    <cellStyle name="60% - Accent5 2 3" xfId="177"/>
    <cellStyle name="60% - Accent5 3" xfId="179"/>
    <cellStyle name="60% - Accent6" xfId="125" builtinId="52" customBuiltin="1"/>
    <cellStyle name="60% - Accent6 2" xfId="53"/>
    <cellStyle name="60% - Accent6 2 2" xfId="181"/>
    <cellStyle name="60% - Accent6 2 3" xfId="180"/>
    <cellStyle name="60% - Accent6 3" xfId="182"/>
    <cellStyle name="Accent1" xfId="102" builtinId="29" customBuiltin="1"/>
    <cellStyle name="Accent1 2" xfId="54"/>
    <cellStyle name="Accent1 2 2" xfId="184"/>
    <cellStyle name="Accent1 2 3" xfId="183"/>
    <cellStyle name="Accent1 3" xfId="185"/>
    <cellStyle name="Accent2" xfId="106" builtinId="33" customBuiltin="1"/>
    <cellStyle name="Accent2 2" xfId="55"/>
    <cellStyle name="Accent2 2 2" xfId="187"/>
    <cellStyle name="Accent2 2 3" xfId="186"/>
    <cellStyle name="Accent2 3" xfId="188"/>
    <cellStyle name="Accent3" xfId="110" builtinId="37" customBuiltin="1"/>
    <cellStyle name="Accent3 2" xfId="56"/>
    <cellStyle name="Accent3 2 2" xfId="190"/>
    <cellStyle name="Accent3 2 3" xfId="189"/>
    <cellStyle name="Accent3 3" xfId="191"/>
    <cellStyle name="Accent4" xfId="114" builtinId="41" customBuiltin="1"/>
    <cellStyle name="Accent4 2" xfId="57"/>
    <cellStyle name="Accent4 2 2" xfId="193"/>
    <cellStyle name="Accent4 2 3" xfId="192"/>
    <cellStyle name="Accent4 3" xfId="194"/>
    <cellStyle name="Accent5" xfId="118" builtinId="45" customBuiltin="1"/>
    <cellStyle name="Accent5 2" xfId="58"/>
    <cellStyle name="Accent5 2 2" xfId="196"/>
    <cellStyle name="Accent5 2 3" xfId="195"/>
    <cellStyle name="Accent5 3" xfId="197"/>
    <cellStyle name="Accent6" xfId="122" builtinId="49" customBuiltin="1"/>
    <cellStyle name="Accent6 2" xfId="59"/>
    <cellStyle name="Accent6 2 2" xfId="199"/>
    <cellStyle name="Accent6 2 3" xfId="198"/>
    <cellStyle name="Accent6 3" xfId="200"/>
    <cellStyle name="Bad" xfId="92" builtinId="27" customBuiltin="1"/>
    <cellStyle name="Bad 2" xfId="60"/>
    <cellStyle name="Bad 2 2" xfId="202"/>
    <cellStyle name="Bad 2 3" xfId="201"/>
    <cellStyle name="Bad 3" xfId="203"/>
    <cellStyle name="Calculation" xfId="96" builtinId="22" customBuiltin="1"/>
    <cellStyle name="Calculation 2" xfId="61"/>
    <cellStyle name="Calculation 2 2" xfId="205"/>
    <cellStyle name="Calculation 2 2 2" xfId="385"/>
    <cellStyle name="Calculation 2 2 3" xfId="384"/>
    <cellStyle name="Calculation 2 3" xfId="204"/>
    <cellStyle name="Calculation 3" xfId="206"/>
    <cellStyle name="Check Cell" xfId="98" builtinId="23" customBuiltin="1"/>
    <cellStyle name="Check Cell 2" xfId="62"/>
    <cellStyle name="Check Cell 2 2" xfId="208"/>
    <cellStyle name="Check Cell 2 3" xfId="207"/>
    <cellStyle name="Check Cell 3" xfId="209"/>
    <cellStyle name="Comma 15" xfId="464"/>
    <cellStyle name="Comma 2" xfId="13"/>
    <cellStyle name="Comma 2 2" xfId="14"/>
    <cellStyle name="Comma 2 2 2" xfId="211"/>
    <cellStyle name="Comma 2 2 3" xfId="212"/>
    <cellStyle name="Comma 2 3" xfId="213"/>
    <cellStyle name="Comma 2 3 2" xfId="214"/>
    <cellStyle name="Comma 2 4" xfId="210"/>
    <cellStyle name="Comma 3" xfId="15"/>
    <cellStyle name="Comma 3 2" xfId="215"/>
    <cellStyle name="Comma 3 2 2" xfId="311"/>
    <cellStyle name="Comma 3 2 2 2" xfId="412"/>
    <cellStyle name="Comma 3 2 3" xfId="334"/>
    <cellStyle name="Comma 3 2 3 2" xfId="435"/>
    <cellStyle name="Comma 3 2 4" xfId="386"/>
    <cellStyle name="Comma 3 3" xfId="216"/>
    <cellStyle name="Comma 4" xfId="16"/>
    <cellStyle name="Comma 4 2" xfId="217"/>
    <cellStyle name="Comma 5" xfId="17"/>
    <cellStyle name="Comma 5 2" xfId="218"/>
    <cellStyle name="Comma 6" xfId="6"/>
    <cellStyle name="Comma 6 2" xfId="78"/>
    <cellStyle name="Comma 6 3" xfId="219"/>
    <cellStyle name="Comma 6 3 2" xfId="387"/>
    <cellStyle name="Comma 6 4" xfId="312"/>
    <cellStyle name="Comma 6 4 2" xfId="413"/>
    <cellStyle name="Comma 6 5" xfId="335"/>
    <cellStyle name="Comma 6 5 2" xfId="436"/>
    <cellStyle name="Comma 6 6" xfId="351"/>
    <cellStyle name="Comma 7" xfId="18"/>
    <cellStyle name="Comma 8" xfId="79"/>
    <cellStyle name="Comma 9" xfId="81"/>
    <cellStyle name="Comma 9 2" xfId="355"/>
    <cellStyle name="Explanatory Text" xfId="100" builtinId="53" customBuiltin="1"/>
    <cellStyle name="Explanatory Text 2" xfId="63"/>
    <cellStyle name="Explanatory Text 2 2" xfId="221"/>
    <cellStyle name="Explanatory Text 2 3" xfId="220"/>
    <cellStyle name="Explanatory Text 3" xfId="222"/>
    <cellStyle name="Good" xfId="91" builtinId="26" customBuiltin="1"/>
    <cellStyle name="Good 2" xfId="64"/>
    <cellStyle name="Good 2 2" xfId="224"/>
    <cellStyle name="Good 2 3" xfId="223"/>
    <cellStyle name="Good 3" xfId="225"/>
    <cellStyle name="Heading 1" xfId="87" builtinId="16" customBuiltin="1"/>
    <cellStyle name="Heading 1 2" xfId="65"/>
    <cellStyle name="Heading 1 2 2" xfId="227"/>
    <cellStyle name="Heading 1 2 3" xfId="226"/>
    <cellStyle name="Heading 1 3" xfId="228"/>
    <cellStyle name="Heading 2" xfId="88" builtinId="17" customBuiltin="1"/>
    <cellStyle name="Heading 2 2" xfId="66"/>
    <cellStyle name="Heading 2 2 2" xfId="230"/>
    <cellStyle name="Heading 2 2 3" xfId="229"/>
    <cellStyle name="Heading 2 3" xfId="231"/>
    <cellStyle name="Heading 3" xfId="89" builtinId="18" customBuiltin="1"/>
    <cellStyle name="Heading 3 2" xfId="67"/>
    <cellStyle name="Heading 3 2 2" xfId="233"/>
    <cellStyle name="Heading 3 2 3" xfId="232"/>
    <cellStyle name="Heading 3 3" xfId="234"/>
    <cellStyle name="Heading 4" xfId="90" builtinId="19" customBuiltin="1"/>
    <cellStyle name="Heading 4 2" xfId="68"/>
    <cellStyle name="Heading 4 2 2" xfId="236"/>
    <cellStyle name="Heading 4 2 3" xfId="235"/>
    <cellStyle name="Heading 4 3" xfId="237"/>
    <cellStyle name="Hyperlink 2" xfId="238"/>
    <cellStyle name="Input" xfId="94" builtinId="20" customBuiltin="1"/>
    <cellStyle name="Input 2" xfId="69"/>
    <cellStyle name="Input 2 2" xfId="240"/>
    <cellStyle name="Input 2 2 2" xfId="388"/>
    <cellStyle name="Input 2 2 3" xfId="375"/>
    <cellStyle name="Input 2 3" xfId="239"/>
    <cellStyle name="Input 3" xfId="241"/>
    <cellStyle name="Linked Cell" xfId="97" builtinId="24" customBuiltin="1"/>
    <cellStyle name="Linked Cell 2" xfId="70"/>
    <cellStyle name="Linked Cell 2 2" xfId="243"/>
    <cellStyle name="Linked Cell 2 3" xfId="242"/>
    <cellStyle name="Linked Cell 3" xfId="244"/>
    <cellStyle name="Neutral" xfId="93" builtinId="28" customBuiltin="1"/>
    <cellStyle name="Neutral 2" xfId="71"/>
    <cellStyle name="Neutral 2 2" xfId="246"/>
    <cellStyle name="Neutral 2 3" xfId="245"/>
    <cellStyle name="Neutral 3" xfId="247"/>
    <cellStyle name="Neutral 4" xfId="248"/>
    <cellStyle name="Normal" xfId="0" builtinId="0"/>
    <cellStyle name="Normal 10" xfId="33"/>
    <cellStyle name="Normal 10 2" xfId="250"/>
    <cellStyle name="Normal 10 3" xfId="249"/>
    <cellStyle name="Normal 10 4" xfId="345"/>
    <cellStyle name="Normal 11" xfId="19"/>
    <cellStyle name="Normal 11 2" xfId="127"/>
    <cellStyle name="Normal 11 3" xfId="251"/>
    <cellStyle name="Normal 11 3 2" xfId="389"/>
    <cellStyle name="Normal 11 4" xfId="313"/>
    <cellStyle name="Normal 11 4 2" xfId="414"/>
    <cellStyle name="Normal 11 5" xfId="336"/>
    <cellStyle name="Normal 11 5 2" xfId="437"/>
    <cellStyle name="Normal 12" xfId="34"/>
    <cellStyle name="Normal 12 2" xfId="252"/>
    <cellStyle name="Normal 13" xfId="321"/>
    <cellStyle name="Normal 13 2" xfId="422"/>
    <cellStyle name="Normal 14" xfId="344"/>
    <cellStyle name="Normal 15" xfId="450"/>
    <cellStyle name="Normal 2" xfId="1"/>
    <cellStyle name="Normal 2 2" xfId="20"/>
    <cellStyle name="Normal 2 2 2" xfId="10"/>
    <cellStyle name="Normal 2 2 3" xfId="253"/>
    <cellStyle name="Normal 2 3" xfId="8"/>
    <cellStyle name="Normal 2 3 2" xfId="254"/>
    <cellStyle name="Normal 2 4" xfId="82"/>
    <cellStyle name="Normal 2 5" xfId="346"/>
    <cellStyle name="Normal 2_MOLSI 2009-2011 MTEF Axjusak 3_new_Final" xfId="255"/>
    <cellStyle name="Normal 3" xfId="3"/>
    <cellStyle name="Normal 3 2" xfId="7"/>
    <cellStyle name="Normal 3 2 2" xfId="258"/>
    <cellStyle name="Normal 3 2 3" xfId="259"/>
    <cellStyle name="Normal 3 2 4" xfId="257"/>
    <cellStyle name="Normal 3 3" xfId="260"/>
    <cellStyle name="Normal 3 4" xfId="261"/>
    <cellStyle name="Normal 3 5" xfId="256"/>
    <cellStyle name="Normal 3 6" xfId="347"/>
    <cellStyle name="Normal 3_HavelvacN2axjusakN3" xfId="262"/>
    <cellStyle name="Normal 4" xfId="5"/>
    <cellStyle name="Normal 4 2" xfId="32"/>
    <cellStyle name="Normal 4 3" xfId="35"/>
    <cellStyle name="Normal 4 3 2" xfId="264"/>
    <cellStyle name="Normal 4 3 2 2" xfId="390"/>
    <cellStyle name="Normal 4 3 3" xfId="314"/>
    <cellStyle name="Normal 4 3 3 2" xfId="415"/>
    <cellStyle name="Normal 4 3 4" xfId="337"/>
    <cellStyle name="Normal 4 3 4 2" xfId="438"/>
    <cellStyle name="Normal 4 4" xfId="84"/>
    <cellStyle name="Normal 4 4 2" xfId="356"/>
    <cellStyle name="Normal 4 5" xfId="85"/>
    <cellStyle name="Normal 4 5 2" xfId="265"/>
    <cellStyle name="Normal 4 5 2 2" xfId="391"/>
    <cellStyle name="Normal 4 5 3" xfId="315"/>
    <cellStyle name="Normal 4 5 3 2" xfId="416"/>
    <cellStyle name="Normal 4 5 4" xfId="338"/>
    <cellStyle name="Normal 4 5 4 2" xfId="439"/>
    <cellStyle name="Normal 4 5 5" xfId="357"/>
    <cellStyle name="Normal 4 6" xfId="266"/>
    <cellStyle name="Normal 4 6 2" xfId="316"/>
    <cellStyle name="Normal 4 6 2 2" xfId="417"/>
    <cellStyle name="Normal 4 6 3" xfId="339"/>
    <cellStyle name="Normal 4 6 3 2" xfId="440"/>
    <cellStyle name="Normal 4 6 4" xfId="392"/>
    <cellStyle name="Normal 4 7" xfId="263"/>
    <cellStyle name="Normal 4 8" xfId="446"/>
    <cellStyle name="Normal 5" xfId="11"/>
    <cellStyle name="Normal 5 2" xfId="9"/>
    <cellStyle name="Normal 5 2 2" xfId="268"/>
    <cellStyle name="Normal 5 2 2 2" xfId="317"/>
    <cellStyle name="Normal 5 2 2 2 2" xfId="418"/>
    <cellStyle name="Normal 5 2 2 3" xfId="340"/>
    <cellStyle name="Normal 5 2 2 3 2" xfId="441"/>
    <cellStyle name="Normal 5 2 2 4" xfId="393"/>
    <cellStyle name="Normal 5 2 3" xfId="267"/>
    <cellStyle name="Normal 5 2 4" xfId="352"/>
    <cellStyle name="Normal 5 3" xfId="77"/>
    <cellStyle name="Normal 5 4" xfId="80"/>
    <cellStyle name="Normal 5 5" xfId="353"/>
    <cellStyle name="Normal 6" xfId="21"/>
    <cellStyle name="Normal 6 2" xfId="270"/>
    <cellStyle name="Normal 6 3" xfId="269"/>
    <cellStyle name="Normal 6 4" xfId="354"/>
    <cellStyle name="Normal 7" xfId="22"/>
    <cellStyle name="Normal 7 2" xfId="272"/>
    <cellStyle name="Normal 7 2 2" xfId="318"/>
    <cellStyle name="Normal 7 2 2 2" xfId="419"/>
    <cellStyle name="Normal 7 2 3" xfId="341"/>
    <cellStyle name="Normal 7 2 3 2" xfId="442"/>
    <cellStyle name="Normal 7 2 4" xfId="394"/>
    <cellStyle name="Normal 7 3" xfId="273"/>
    <cellStyle name="Normal 7 4" xfId="271"/>
    <cellStyle name="Normal 8" xfId="30"/>
    <cellStyle name="Normal 8 2" xfId="275"/>
    <cellStyle name="Normal 8 3" xfId="274"/>
    <cellStyle name="Normal 9" xfId="4"/>
    <cellStyle name="Normal 9 2" xfId="277"/>
    <cellStyle name="Normal 9 2 2" xfId="319"/>
    <cellStyle name="Normal 9 2 2 2" xfId="420"/>
    <cellStyle name="Normal 9 2 3" xfId="342"/>
    <cellStyle name="Normal 9 2 3 2" xfId="443"/>
    <cellStyle name="Normal 9 2 4" xfId="395"/>
    <cellStyle name="Normal 9 3" xfId="276"/>
    <cellStyle name="Normal 9 4" xfId="350"/>
    <cellStyle name="Note" xfId="297" builtinId="10" customBuiltin="1"/>
    <cellStyle name="Note 2" xfId="72"/>
    <cellStyle name="Note 2 2" xfId="279"/>
    <cellStyle name="Note 2 2 2" xfId="396"/>
    <cellStyle name="Note 2 2 3" xfId="447"/>
    <cellStyle name="Note 2 3" xfId="278"/>
    <cellStyle name="Note 3" xfId="126"/>
    <cellStyle name="Note 3 2" xfId="280"/>
    <cellStyle name="Note 3 2 2" xfId="397"/>
    <cellStyle name="Note 3 3" xfId="320"/>
    <cellStyle name="Note 3 3 2" xfId="421"/>
    <cellStyle name="Note 3 4" xfId="343"/>
    <cellStyle name="Note 3 4 2" xfId="444"/>
    <cellStyle name="Note 3 5" xfId="348"/>
    <cellStyle name="Note 3 5 2" xfId="445"/>
    <cellStyle name="Note 3 6" xfId="370"/>
    <cellStyle name="Note 4" xfId="463"/>
    <cellStyle name="Output" xfId="95" builtinId="21" customBuiltin="1"/>
    <cellStyle name="Output 2" xfId="73"/>
    <cellStyle name="Output 2 2" xfId="282"/>
    <cellStyle name="Output 2 2 2" xfId="398"/>
    <cellStyle name="Output 2 2 3" xfId="448"/>
    <cellStyle name="Output 2 3" xfId="281"/>
    <cellStyle name="Output 3" xfId="283"/>
    <cellStyle name="Percent 2" xfId="2"/>
    <cellStyle name="Percent 2 2" xfId="23"/>
    <cellStyle name="Percent 2 3" xfId="83"/>
    <cellStyle name="SN_241" xfId="31"/>
    <cellStyle name="Style 1" xfId="24"/>
    <cellStyle name="Style 1 2" xfId="285"/>
    <cellStyle name="Style 1 3" xfId="284"/>
    <cellStyle name="Style 1_verchnakan_ax21-25_2018" xfId="286"/>
    <cellStyle name="Title" xfId="86" builtinId="15" customBuiltin="1"/>
    <cellStyle name="Title 2" xfId="74"/>
    <cellStyle name="Title 2 2" xfId="288"/>
    <cellStyle name="Title 2 3" xfId="287"/>
    <cellStyle name="Title 2 4" xfId="349"/>
    <cellStyle name="Title 3" xfId="309"/>
    <cellStyle name="Total" xfId="101" builtinId="25" customBuiltin="1"/>
    <cellStyle name="Total 2" xfId="75"/>
    <cellStyle name="Total 2 2" xfId="290"/>
    <cellStyle name="Total 2 2 2" xfId="399"/>
    <cellStyle name="Total 2 2 3" xfId="449"/>
    <cellStyle name="Total 2 3" xfId="289"/>
    <cellStyle name="Total 3" xfId="291"/>
    <cellStyle name="Warning Text" xfId="99" builtinId="11" customBuiltin="1"/>
    <cellStyle name="Warning Text 2" xfId="76"/>
    <cellStyle name="Warning Text 2 2" xfId="293"/>
    <cellStyle name="Warning Text 2 3" xfId="292"/>
    <cellStyle name="Warning Text 3" xfId="294"/>
    <cellStyle name="Обычный 2" xfId="25"/>
    <cellStyle name="Обычный 2 2" xfId="296"/>
    <cellStyle name="Обычный 2 3" xfId="29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60"/>
  <sheetViews>
    <sheetView topLeftCell="A40" zoomScaleNormal="100" zoomScaleSheetLayoutView="85" workbookViewId="0">
      <selection activeCell="L52" sqref="L52"/>
    </sheetView>
  </sheetViews>
  <sheetFormatPr defaultColWidth="9.140625" defaultRowHeight="17.25"/>
  <cols>
    <col min="1" max="1" width="10.28515625" style="3" customWidth="1"/>
    <col min="2" max="2" width="14.28515625" style="3" customWidth="1"/>
    <col min="3" max="3" width="68.5703125" style="3" customWidth="1"/>
    <col min="4" max="4" width="16.5703125" style="3" customWidth="1"/>
    <col min="5" max="5" width="16.28515625" style="3" customWidth="1"/>
    <col min="6" max="6" width="16.7109375" style="3" customWidth="1"/>
    <col min="7" max="7" width="17.28515625" style="3" customWidth="1"/>
    <col min="8" max="8" width="9.140625" style="3"/>
    <col min="9" max="9" width="12.42578125" style="3" customWidth="1"/>
    <col min="10" max="16384" width="9.140625" style="3"/>
  </cols>
  <sheetData>
    <row r="1" spans="1:33">
      <c r="G1" s="35" t="s">
        <v>27</v>
      </c>
    </row>
    <row r="2" spans="1:33" s="4" customFormat="1">
      <c r="G2" s="34" t="s">
        <v>97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s="4" customFormat="1" ht="15.75" customHeight="1">
      <c r="G3" s="34" t="s">
        <v>14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6" spans="1:33" ht="67.5" customHeight="1">
      <c r="A6" s="236" t="s">
        <v>102</v>
      </c>
      <c r="B6" s="236"/>
      <c r="C6" s="236"/>
      <c r="D6" s="236"/>
      <c r="E6" s="236"/>
      <c r="F6" s="236"/>
      <c r="G6" s="236"/>
    </row>
    <row r="8" spans="1:33" s="31" customFormat="1" ht="18.75" customHeight="1">
      <c r="A8" s="36"/>
      <c r="B8" s="36"/>
      <c r="C8" s="36"/>
      <c r="D8" s="36"/>
      <c r="E8" s="36"/>
      <c r="F8" s="241" t="s">
        <v>19</v>
      </c>
      <c r="G8" s="241"/>
    </row>
    <row r="9" spans="1:33" s="31" customFormat="1" ht="40.5" customHeight="1">
      <c r="A9" s="237" t="s">
        <v>29</v>
      </c>
      <c r="B9" s="238"/>
      <c r="C9" s="239" t="s">
        <v>30</v>
      </c>
      <c r="D9" s="242" t="s">
        <v>75</v>
      </c>
      <c r="E9" s="243"/>
      <c r="F9" s="243"/>
      <c r="G9" s="244"/>
    </row>
    <row r="10" spans="1:33" s="31" customFormat="1" ht="33.75" customHeight="1">
      <c r="A10" s="41" t="s">
        <v>24</v>
      </c>
      <c r="B10" s="41" t="s">
        <v>25</v>
      </c>
      <c r="C10" s="240"/>
      <c r="D10" s="64" t="s">
        <v>76</v>
      </c>
      <c r="E10" s="64" t="s">
        <v>77</v>
      </c>
      <c r="F10" s="64" t="s">
        <v>17</v>
      </c>
      <c r="G10" s="64" t="s">
        <v>15</v>
      </c>
    </row>
    <row r="11" spans="1:33" s="31" customFormat="1" ht="21.75" customHeight="1">
      <c r="A11" s="41"/>
      <c r="B11" s="234" t="s">
        <v>43</v>
      </c>
      <c r="C11" s="235"/>
      <c r="D11" s="85">
        <f t="shared" ref="D11:F11" si="0">D13</f>
        <v>0</v>
      </c>
      <c r="E11" s="85">
        <f t="shared" si="0"/>
        <v>0</v>
      </c>
      <c r="F11" s="85">
        <f t="shared" si="0"/>
        <v>0</v>
      </c>
      <c r="G11" s="85">
        <f>G13</f>
        <v>0</v>
      </c>
    </row>
    <row r="12" spans="1:33" s="31" customFormat="1" ht="14.25" customHeight="1">
      <c r="A12" s="42">
        <v>1088</v>
      </c>
      <c r="B12" s="91"/>
      <c r="C12" s="37" t="s">
        <v>0</v>
      </c>
      <c r="D12" s="141"/>
      <c r="E12" s="141"/>
      <c r="F12" s="38"/>
      <c r="G12" s="38"/>
    </row>
    <row r="13" spans="1:33" s="31" customFormat="1" ht="21" customHeight="1">
      <c r="A13" s="42"/>
      <c r="B13" s="91"/>
      <c r="C13" s="39" t="s">
        <v>31</v>
      </c>
      <c r="D13" s="40">
        <f>D20+D27+D34</f>
        <v>0</v>
      </c>
      <c r="E13" s="40">
        <f>E20+E27+E34</f>
        <v>0</v>
      </c>
      <c r="F13" s="40">
        <f>F20+F27+F34</f>
        <v>0</v>
      </c>
      <c r="G13" s="40">
        <f>G20+G27+G34</f>
        <v>0</v>
      </c>
    </row>
    <row r="14" spans="1:33" s="31" customFormat="1" ht="15.75" customHeight="1">
      <c r="A14" s="41"/>
      <c r="B14" s="91"/>
      <c r="C14" s="37" t="s">
        <v>32</v>
      </c>
      <c r="D14" s="142"/>
      <c r="E14" s="142"/>
      <c r="F14" s="42"/>
      <c r="G14" s="42"/>
    </row>
    <row r="15" spans="1:33" s="31" customFormat="1" ht="40.5" customHeight="1">
      <c r="A15" s="41"/>
      <c r="B15" s="91"/>
      <c r="C15" s="37" t="s">
        <v>33</v>
      </c>
      <c r="D15" s="142"/>
      <c r="E15" s="142"/>
      <c r="F15" s="42"/>
      <c r="G15" s="42"/>
    </row>
    <row r="16" spans="1:33" s="31" customFormat="1" ht="24" customHeight="1">
      <c r="A16" s="41"/>
      <c r="B16" s="91"/>
      <c r="C16" s="37" t="s">
        <v>34</v>
      </c>
      <c r="D16" s="142"/>
      <c r="E16" s="142"/>
      <c r="F16" s="42"/>
      <c r="G16" s="42"/>
    </row>
    <row r="17" spans="1:7" s="31" customFormat="1" ht="26.25" customHeight="1">
      <c r="A17" s="41"/>
      <c r="B17" s="91"/>
      <c r="C17" s="37" t="s">
        <v>35</v>
      </c>
      <c r="D17" s="142"/>
      <c r="E17" s="142"/>
      <c r="F17" s="42"/>
      <c r="G17" s="42"/>
    </row>
    <row r="18" spans="1:7" s="31" customFormat="1" ht="25.5" customHeight="1">
      <c r="A18" s="41"/>
      <c r="B18" s="91"/>
      <c r="C18" s="37" t="s">
        <v>36</v>
      </c>
      <c r="D18" s="142"/>
      <c r="E18" s="142"/>
      <c r="F18" s="42"/>
      <c r="G18" s="42"/>
    </row>
    <row r="19" spans="1:7" s="31" customFormat="1" ht="18.75" customHeight="1">
      <c r="A19" s="91"/>
      <c r="B19" s="91"/>
      <c r="C19" s="101"/>
      <c r="D19" s="101"/>
      <c r="E19" s="101"/>
      <c r="F19" s="88"/>
      <c r="G19" s="88"/>
    </row>
    <row r="20" spans="1:7" s="31" customFormat="1" ht="18.75" customHeight="1">
      <c r="A20" s="91"/>
      <c r="B20" s="99">
        <v>12005</v>
      </c>
      <c r="C20" s="57" t="s">
        <v>1</v>
      </c>
      <c r="D20" s="51">
        <f>'3'!C26</f>
        <v>-38100</v>
      </c>
      <c r="E20" s="51">
        <f>'3'!D26</f>
        <v>-71000</v>
      </c>
      <c r="F20" s="51">
        <f>'3'!E26</f>
        <v>-80000</v>
      </c>
      <c r="G20" s="51">
        <f>'3'!F26</f>
        <v>-80000</v>
      </c>
    </row>
    <row r="21" spans="1:7" s="31" customFormat="1" ht="57.75" customHeight="1">
      <c r="A21" s="91"/>
      <c r="B21" s="91"/>
      <c r="C21" s="57" t="s">
        <v>62</v>
      </c>
      <c r="D21" s="101"/>
      <c r="E21" s="101"/>
      <c r="F21" s="44"/>
      <c r="G21" s="44"/>
    </row>
    <row r="22" spans="1:7" s="31" customFormat="1" ht="18.75" customHeight="1">
      <c r="A22" s="91"/>
      <c r="B22" s="91"/>
      <c r="C22" s="46" t="s">
        <v>38</v>
      </c>
      <c r="D22" s="143"/>
      <c r="E22" s="143"/>
      <c r="F22" s="44"/>
      <c r="G22" s="44"/>
    </row>
    <row r="23" spans="1:7" s="31" customFormat="1" ht="114" customHeight="1">
      <c r="A23" s="91"/>
      <c r="B23" s="91"/>
      <c r="C23" s="57" t="s">
        <v>116</v>
      </c>
      <c r="D23" s="101"/>
      <c r="E23" s="101"/>
      <c r="F23" s="44"/>
      <c r="G23" s="44"/>
    </row>
    <row r="24" spans="1:7" s="31" customFormat="1" ht="18.75" customHeight="1">
      <c r="A24" s="91"/>
      <c r="B24" s="91"/>
      <c r="C24" s="46" t="s">
        <v>39</v>
      </c>
      <c r="D24" s="143"/>
      <c r="E24" s="143"/>
      <c r="F24" s="44"/>
      <c r="G24" s="44"/>
    </row>
    <row r="25" spans="1:7" s="31" customFormat="1" ht="18.75" customHeight="1">
      <c r="A25" s="91"/>
      <c r="B25" s="91"/>
      <c r="C25" s="46" t="s">
        <v>40</v>
      </c>
      <c r="D25" s="143"/>
      <c r="E25" s="143"/>
      <c r="F25" s="44"/>
      <c r="G25" s="44"/>
    </row>
    <row r="26" spans="1:7" s="31" customFormat="1" ht="18.75" customHeight="1">
      <c r="A26" s="90"/>
      <c r="B26" s="90"/>
      <c r="C26" s="90"/>
      <c r="D26" s="90"/>
      <c r="E26" s="90"/>
      <c r="F26" s="89"/>
      <c r="G26" s="89"/>
    </row>
    <row r="27" spans="1:7" s="31" customFormat="1" ht="17.25" customHeight="1">
      <c r="A27" s="42"/>
      <c r="B27" s="148">
        <v>12014</v>
      </c>
      <c r="C27" s="149" t="s">
        <v>41</v>
      </c>
      <c r="D27" s="51">
        <f>'3'!C38</f>
        <v>30000</v>
      </c>
      <c r="E27" s="51">
        <f>'3'!D38</f>
        <v>46000</v>
      </c>
      <c r="F27" s="51">
        <f>'3'!E38</f>
        <v>52000</v>
      </c>
      <c r="G27" s="51">
        <f>'3'!F38</f>
        <v>52000</v>
      </c>
    </row>
    <row r="28" spans="1:7" s="31" customFormat="1" ht="105.75" customHeight="1">
      <c r="A28" s="43"/>
      <c r="B28" s="119"/>
      <c r="C28" s="103" t="s">
        <v>115</v>
      </c>
      <c r="D28" s="102"/>
      <c r="E28" s="102"/>
      <c r="F28" s="44"/>
      <c r="G28" s="44"/>
    </row>
    <row r="29" spans="1:7" s="31" customFormat="1" ht="20.25" customHeight="1">
      <c r="A29" s="43"/>
      <c r="B29" s="119"/>
      <c r="C29" s="150" t="s">
        <v>37</v>
      </c>
      <c r="D29" s="100"/>
      <c r="E29" s="100"/>
      <c r="F29" s="44"/>
      <c r="G29" s="44"/>
    </row>
    <row r="30" spans="1:7" s="31" customFormat="1" ht="72.75" customHeight="1">
      <c r="A30" s="43"/>
      <c r="B30" s="151"/>
      <c r="C30" s="103" t="s">
        <v>81</v>
      </c>
      <c r="D30" s="102"/>
      <c r="E30" s="102"/>
      <c r="F30" s="44"/>
      <c r="G30" s="44"/>
    </row>
    <row r="31" spans="1:7" s="31" customFormat="1" ht="18" customHeight="1">
      <c r="A31" s="43"/>
      <c r="B31" s="119"/>
      <c r="C31" s="152" t="s">
        <v>42</v>
      </c>
      <c r="D31" s="59"/>
      <c r="E31" s="59"/>
      <c r="F31" s="45"/>
      <c r="G31" s="45"/>
    </row>
    <row r="32" spans="1:7" s="31" customFormat="1" ht="18.75" customHeight="1">
      <c r="A32" s="43"/>
      <c r="B32" s="119"/>
      <c r="C32" s="153" t="s">
        <v>40</v>
      </c>
      <c r="D32" s="66"/>
      <c r="E32" s="66"/>
      <c r="F32" s="44"/>
      <c r="G32" s="44"/>
    </row>
    <row r="33" spans="1:7">
      <c r="B33" s="1"/>
      <c r="C33" s="1"/>
    </row>
    <row r="34" spans="1:7" s="31" customFormat="1" ht="17.25" customHeight="1">
      <c r="A34" s="42"/>
      <c r="B34" s="148">
        <v>12015</v>
      </c>
      <c r="C34" s="149" t="s">
        <v>41</v>
      </c>
      <c r="D34" s="51">
        <f>'3'!C52</f>
        <v>8100</v>
      </c>
      <c r="E34" s="51">
        <f>'3'!D52</f>
        <v>25000</v>
      </c>
      <c r="F34" s="51">
        <f>'3'!E52</f>
        <v>28000</v>
      </c>
      <c r="G34" s="51">
        <f>'3'!F52</f>
        <v>28000</v>
      </c>
    </row>
    <row r="35" spans="1:7" s="31" customFormat="1" ht="105" customHeight="1">
      <c r="A35" s="43"/>
      <c r="B35" s="119"/>
      <c r="C35" s="103" t="s">
        <v>113</v>
      </c>
      <c r="D35" s="102"/>
      <c r="E35" s="102"/>
      <c r="F35" s="44"/>
      <c r="G35" s="44"/>
    </row>
    <row r="36" spans="1:7" s="31" customFormat="1" ht="20.25" customHeight="1">
      <c r="A36" s="43"/>
      <c r="B36" s="119"/>
      <c r="C36" s="150" t="s">
        <v>37</v>
      </c>
      <c r="D36" s="100"/>
      <c r="E36" s="100"/>
      <c r="F36" s="44"/>
      <c r="G36" s="44"/>
    </row>
    <row r="37" spans="1:7" s="31" customFormat="1" ht="56.25" customHeight="1">
      <c r="A37" s="43"/>
      <c r="B37" s="151"/>
      <c r="C37" s="103" t="s">
        <v>80</v>
      </c>
      <c r="D37" s="102"/>
      <c r="E37" s="102"/>
      <c r="F37" s="44"/>
      <c r="G37" s="44"/>
    </row>
    <row r="38" spans="1:7" s="31" customFormat="1" ht="18" customHeight="1">
      <c r="A38" s="43"/>
      <c r="B38" s="119"/>
      <c r="C38" s="152" t="s">
        <v>42</v>
      </c>
      <c r="D38" s="59"/>
      <c r="E38" s="59"/>
      <c r="F38" s="45"/>
      <c r="G38" s="45"/>
    </row>
    <row r="39" spans="1:7" s="31" customFormat="1" ht="18.75" customHeight="1">
      <c r="A39" s="43"/>
      <c r="B39" s="119"/>
      <c r="C39" s="153" t="s">
        <v>40</v>
      </c>
      <c r="D39" s="66"/>
      <c r="E39" s="66"/>
      <c r="F39" s="44"/>
      <c r="G39" s="44"/>
    </row>
    <row r="40" spans="1:7" s="31" customFormat="1" ht="18.75" customHeight="1">
      <c r="A40" s="90"/>
      <c r="B40" s="90"/>
      <c r="C40" s="90"/>
      <c r="D40" s="90"/>
      <c r="E40" s="90"/>
      <c r="F40" s="89"/>
      <c r="G40" s="89"/>
    </row>
    <row r="41" spans="1:7">
      <c r="A41" s="230"/>
      <c r="B41" s="230"/>
      <c r="C41" s="222" t="s">
        <v>124</v>
      </c>
      <c r="D41" s="40">
        <f>D42</f>
        <v>0</v>
      </c>
      <c r="E41" s="40">
        <f t="shared" ref="E41:G41" si="1">E42</f>
        <v>0</v>
      </c>
      <c r="F41" s="40">
        <f t="shared" si="1"/>
        <v>0</v>
      </c>
      <c r="G41" s="40">
        <f t="shared" si="1"/>
        <v>0</v>
      </c>
    </row>
    <row r="42" spans="1:7">
      <c r="A42" s="229" t="s">
        <v>117</v>
      </c>
      <c r="B42" s="228"/>
      <c r="C42" s="227" t="s">
        <v>118</v>
      </c>
      <c r="D42" s="40">
        <f>D55+D49</f>
        <v>0</v>
      </c>
      <c r="E42" s="40">
        <f t="shared" ref="E42:G42" si="2">E55+E49</f>
        <v>0</v>
      </c>
      <c r="F42" s="40">
        <f t="shared" si="2"/>
        <v>0</v>
      </c>
      <c r="G42" s="40">
        <f t="shared" si="2"/>
        <v>0</v>
      </c>
    </row>
    <row r="43" spans="1:7">
      <c r="A43" s="228"/>
      <c r="B43" s="228"/>
      <c r="C43" s="229" t="s">
        <v>119</v>
      </c>
      <c r="D43" s="229"/>
      <c r="E43" s="229"/>
      <c r="F43" s="229"/>
      <c r="G43" s="229"/>
    </row>
    <row r="44" spans="1:7">
      <c r="A44" s="228"/>
      <c r="B44" s="228"/>
      <c r="C44" s="227" t="s">
        <v>120</v>
      </c>
      <c r="D44" s="229"/>
      <c r="E44" s="229"/>
      <c r="F44" s="229"/>
      <c r="G44" s="229"/>
    </row>
    <row r="45" spans="1:7" ht="51.75">
      <c r="A45" s="228"/>
      <c r="B45" s="228"/>
      <c r="C45" s="229" t="s">
        <v>121</v>
      </c>
      <c r="D45" s="229"/>
      <c r="E45" s="229"/>
      <c r="F45" s="229"/>
      <c r="G45" s="229"/>
    </row>
    <row r="46" spans="1:7">
      <c r="A46" s="228"/>
      <c r="B46" s="228"/>
      <c r="C46" s="227" t="s">
        <v>122</v>
      </c>
      <c r="D46" s="229"/>
      <c r="E46" s="229"/>
      <c r="F46" s="229"/>
      <c r="G46" s="229"/>
    </row>
    <row r="47" spans="1:7" ht="34.5">
      <c r="A47" s="228"/>
      <c r="B47" s="228"/>
      <c r="C47" s="229" t="s">
        <v>123</v>
      </c>
      <c r="D47" s="229"/>
      <c r="E47" s="229"/>
      <c r="F47" s="229"/>
      <c r="G47" s="229"/>
    </row>
    <row r="48" spans="1:7">
      <c r="A48" s="245" t="s">
        <v>125</v>
      </c>
      <c r="B48" s="245"/>
      <c r="C48" s="245"/>
      <c r="D48" s="245"/>
      <c r="E48" s="245"/>
      <c r="F48" s="245"/>
      <c r="G48" s="245"/>
    </row>
    <row r="49" spans="1:7">
      <c r="A49" s="228"/>
      <c r="B49" s="229" t="s">
        <v>126</v>
      </c>
      <c r="C49" s="227" t="s">
        <v>127</v>
      </c>
      <c r="D49" s="226">
        <v>38100</v>
      </c>
      <c r="E49" s="226">
        <v>71000</v>
      </c>
      <c r="F49" s="226">
        <v>80000</v>
      </c>
      <c r="G49" s="226">
        <v>80000</v>
      </c>
    </row>
    <row r="50" spans="1:7">
      <c r="A50" s="228"/>
      <c r="B50" s="228"/>
      <c r="C50" s="229" t="s">
        <v>119</v>
      </c>
      <c r="D50" s="229"/>
      <c r="E50" s="229"/>
      <c r="F50" s="229"/>
      <c r="G50" s="229"/>
    </row>
    <row r="51" spans="1:7">
      <c r="A51" s="228"/>
      <c r="B51" s="228"/>
      <c r="C51" s="227" t="s">
        <v>128</v>
      </c>
      <c r="D51" s="229"/>
      <c r="E51" s="229"/>
      <c r="F51" s="229"/>
      <c r="G51" s="229"/>
    </row>
    <row r="52" spans="1:7" ht="69">
      <c r="A52" s="228"/>
      <c r="B52" s="228"/>
      <c r="C52" s="229" t="s">
        <v>129</v>
      </c>
      <c r="D52" s="229"/>
      <c r="E52" s="229"/>
      <c r="F52" s="229"/>
      <c r="G52" s="229"/>
    </row>
    <row r="53" spans="1:7">
      <c r="A53" s="228"/>
      <c r="B53" s="228"/>
      <c r="C53" s="227" t="s">
        <v>130</v>
      </c>
      <c r="D53" s="229"/>
      <c r="E53" s="229"/>
      <c r="F53" s="229"/>
      <c r="G53" s="229"/>
    </row>
    <row r="54" spans="1:7">
      <c r="A54" s="228"/>
      <c r="B54" s="228"/>
      <c r="C54" s="229" t="s">
        <v>131</v>
      </c>
      <c r="D54" s="229"/>
      <c r="E54" s="229"/>
      <c r="F54" s="229"/>
      <c r="G54" s="229"/>
    </row>
    <row r="55" spans="1:7">
      <c r="A55" s="228"/>
      <c r="B55" s="229" t="s">
        <v>126</v>
      </c>
      <c r="C55" s="227" t="s">
        <v>127</v>
      </c>
      <c r="D55" s="226">
        <v>-38100</v>
      </c>
      <c r="E55" s="226">
        <v>-71000</v>
      </c>
      <c r="F55" s="226">
        <v>-80000</v>
      </c>
      <c r="G55" s="226">
        <v>-80000</v>
      </c>
    </row>
    <row r="56" spans="1:7">
      <c r="A56" s="228"/>
      <c r="B56" s="228"/>
      <c r="C56" s="229" t="s">
        <v>119</v>
      </c>
      <c r="D56" s="229"/>
      <c r="E56" s="229"/>
      <c r="F56" s="229"/>
      <c r="G56" s="229"/>
    </row>
    <row r="57" spans="1:7">
      <c r="A57" s="228"/>
      <c r="B57" s="228"/>
      <c r="C57" s="227" t="s">
        <v>128</v>
      </c>
      <c r="D57" s="229"/>
      <c r="E57" s="229"/>
      <c r="F57" s="229"/>
      <c r="G57" s="229"/>
    </row>
    <row r="58" spans="1:7" ht="69">
      <c r="A58" s="228"/>
      <c r="B58" s="228"/>
      <c r="C58" s="229" t="s">
        <v>129</v>
      </c>
      <c r="D58" s="229"/>
      <c r="E58" s="229"/>
      <c r="F58" s="229"/>
      <c r="G58" s="229"/>
    </row>
    <row r="59" spans="1:7">
      <c r="A59" s="228"/>
      <c r="B59" s="228"/>
      <c r="C59" s="227" t="s">
        <v>130</v>
      </c>
      <c r="D59" s="229"/>
      <c r="E59" s="229"/>
      <c r="F59" s="229"/>
      <c r="G59" s="229"/>
    </row>
    <row r="60" spans="1:7">
      <c r="A60" s="228"/>
      <c r="B60" s="228"/>
      <c r="C60" s="229" t="s">
        <v>131</v>
      </c>
      <c r="D60" s="229"/>
      <c r="E60" s="229"/>
      <c r="F60" s="229"/>
      <c r="G60" s="229"/>
    </row>
  </sheetData>
  <mergeCells count="7">
    <mergeCell ref="A48:G48"/>
    <mergeCell ref="B11:C11"/>
    <mergeCell ref="A6:G6"/>
    <mergeCell ref="A9:B9"/>
    <mergeCell ref="C9:C10"/>
    <mergeCell ref="F8:G8"/>
    <mergeCell ref="D9:G9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54"/>
  <sheetViews>
    <sheetView zoomScale="75" zoomScaleNormal="75" workbookViewId="0">
      <selection activeCell="N17" sqref="N17"/>
    </sheetView>
  </sheetViews>
  <sheetFormatPr defaultRowHeight="17.25"/>
  <cols>
    <col min="1" max="2" width="9.140625" style="8"/>
    <col min="3" max="3" width="12" style="8" customWidth="1"/>
    <col min="4" max="4" width="12.140625" style="8" customWidth="1"/>
    <col min="5" max="5" width="15.28515625" style="8" customWidth="1"/>
    <col min="6" max="6" width="76.140625" style="15" customWidth="1"/>
    <col min="7" max="8" width="13.7109375" style="8" customWidth="1"/>
    <col min="9" max="9" width="14.42578125" style="8" customWidth="1"/>
    <col min="10" max="10" width="15" style="8" customWidth="1"/>
    <col min="11" max="11" width="9.140625" style="8"/>
    <col min="12" max="12" width="11.140625" style="8" customWidth="1"/>
    <col min="13" max="13" width="10.42578125" style="8" bestFit="1" customWidth="1"/>
    <col min="14" max="16384" width="9.140625" style="8"/>
  </cols>
  <sheetData>
    <row r="1" spans="1:28" s="10" customFormat="1" ht="24" customHeight="1">
      <c r="G1" s="11" t="s">
        <v>100</v>
      </c>
      <c r="H1" s="11"/>
      <c r="I1" s="11"/>
    </row>
    <row r="2" spans="1:28" s="10" customFormat="1" ht="19.5" customHeight="1">
      <c r="F2" s="246" t="s">
        <v>97</v>
      </c>
      <c r="G2" s="246"/>
      <c r="H2" s="185"/>
      <c r="I2" s="185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s="10" customFormat="1" ht="15.75" customHeight="1">
      <c r="F3" s="246" t="s">
        <v>14</v>
      </c>
      <c r="G3" s="246"/>
      <c r="H3" s="185"/>
      <c r="I3" s="185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s="10" customFormat="1" ht="15.75" customHeight="1"/>
    <row r="5" spans="1:28" s="10" customFormat="1" ht="51" customHeight="1">
      <c r="A5" s="250" t="s">
        <v>103</v>
      </c>
      <c r="B5" s="250"/>
      <c r="C5" s="250"/>
      <c r="D5" s="250"/>
      <c r="E5" s="250"/>
      <c r="F5" s="250"/>
    </row>
    <row r="6" spans="1:28" s="10" customFormat="1" ht="20.25" customHeight="1" thickBot="1">
      <c r="E6" s="13"/>
      <c r="F6" s="13"/>
      <c r="G6" s="16" t="s">
        <v>19</v>
      </c>
      <c r="H6" s="134"/>
      <c r="I6" s="134"/>
    </row>
    <row r="7" spans="1:28" ht="70.5" customHeight="1">
      <c r="A7" s="247" t="s">
        <v>3</v>
      </c>
      <c r="B7" s="248"/>
      <c r="C7" s="248"/>
      <c r="D7" s="248" t="s">
        <v>4</v>
      </c>
      <c r="E7" s="248"/>
      <c r="F7" s="248" t="s">
        <v>16</v>
      </c>
      <c r="G7" s="251" t="s">
        <v>75</v>
      </c>
      <c r="H7" s="251"/>
      <c r="I7" s="251"/>
      <c r="J7" s="252"/>
    </row>
    <row r="8" spans="1:28" ht="42" customHeight="1" thickBot="1">
      <c r="A8" s="122" t="s">
        <v>5</v>
      </c>
      <c r="B8" s="123" t="s">
        <v>6</v>
      </c>
      <c r="C8" s="123" t="s">
        <v>7</v>
      </c>
      <c r="D8" s="147" t="s">
        <v>8</v>
      </c>
      <c r="E8" s="147" t="s">
        <v>9</v>
      </c>
      <c r="F8" s="249"/>
      <c r="G8" s="164" t="s">
        <v>76</v>
      </c>
      <c r="H8" s="164" t="s">
        <v>77</v>
      </c>
      <c r="I8" s="164" t="s">
        <v>17</v>
      </c>
      <c r="J8" s="165" t="s">
        <v>15</v>
      </c>
    </row>
    <row r="9" spans="1:28" ht="18" customHeight="1" thickBot="1">
      <c r="A9" s="171"/>
      <c r="B9" s="172"/>
      <c r="C9" s="172"/>
      <c r="D9" s="173"/>
      <c r="E9" s="173"/>
      <c r="F9" s="174" t="s">
        <v>74</v>
      </c>
      <c r="G9" s="175">
        <f>G11+G38</f>
        <v>0</v>
      </c>
      <c r="H9" s="175">
        <f t="shared" ref="H9:J9" si="0">H11+H38</f>
        <v>0</v>
      </c>
      <c r="I9" s="175">
        <f t="shared" si="0"/>
        <v>0</v>
      </c>
      <c r="J9" s="175">
        <f t="shared" si="0"/>
        <v>0</v>
      </c>
    </row>
    <row r="10" spans="1:28" ht="18.75" customHeight="1">
      <c r="A10" s="128"/>
      <c r="B10" s="120"/>
      <c r="C10" s="120"/>
      <c r="D10" s="121"/>
      <c r="E10" s="121"/>
      <c r="F10" s="167" t="s">
        <v>73</v>
      </c>
      <c r="G10" s="168"/>
      <c r="H10" s="169"/>
      <c r="I10" s="169"/>
      <c r="J10" s="170"/>
    </row>
    <row r="11" spans="1:28" s="27" customFormat="1" ht="30" customHeight="1">
      <c r="A11" s="70">
        <v>10</v>
      </c>
      <c r="B11" s="87"/>
      <c r="C11" s="87"/>
      <c r="D11" s="87"/>
      <c r="E11" s="87"/>
      <c r="F11" s="109" t="s">
        <v>56</v>
      </c>
      <c r="G11" s="93">
        <f>G13</f>
        <v>0</v>
      </c>
      <c r="H11" s="93">
        <f t="shared" ref="H11:J11" si="1">H13</f>
        <v>0</v>
      </c>
      <c r="I11" s="93">
        <f t="shared" si="1"/>
        <v>0</v>
      </c>
      <c r="J11" s="93">
        <f t="shared" si="1"/>
        <v>0</v>
      </c>
      <c r="L11" s="29"/>
      <c r="M11" s="29"/>
    </row>
    <row r="12" spans="1:28" s="27" customFormat="1">
      <c r="A12" s="70"/>
      <c r="B12" s="87"/>
      <c r="C12" s="87"/>
      <c r="D12" s="87"/>
      <c r="E12" s="87"/>
      <c r="F12" s="107" t="s">
        <v>11</v>
      </c>
      <c r="G12" s="116"/>
      <c r="H12" s="145"/>
      <c r="I12" s="145"/>
      <c r="J12" s="71"/>
    </row>
    <row r="13" spans="1:28" s="9" customFormat="1">
      <c r="A13" s="70"/>
      <c r="B13" s="87" t="s">
        <v>28</v>
      </c>
      <c r="C13" s="87"/>
      <c r="D13" s="87"/>
      <c r="E13" s="87"/>
      <c r="F13" s="87" t="s">
        <v>60</v>
      </c>
      <c r="G13" s="86">
        <f t="shared" ref="G13:I13" si="2">+G15</f>
        <v>0</v>
      </c>
      <c r="H13" s="86">
        <f t="shared" si="2"/>
        <v>0</v>
      </c>
      <c r="I13" s="86">
        <f t="shared" si="2"/>
        <v>0</v>
      </c>
      <c r="J13" s="124">
        <f>+J15</f>
        <v>0</v>
      </c>
    </row>
    <row r="14" spans="1:28" s="9" customFormat="1">
      <c r="A14" s="70"/>
      <c r="B14" s="87"/>
      <c r="C14" s="87"/>
      <c r="D14" s="87"/>
      <c r="E14" s="87"/>
      <c r="F14" s="108" t="s">
        <v>11</v>
      </c>
      <c r="G14" s="106"/>
      <c r="H14" s="106"/>
      <c r="I14" s="106"/>
      <c r="J14" s="72"/>
    </row>
    <row r="15" spans="1:28" s="9" customFormat="1">
      <c r="A15" s="70"/>
      <c r="B15" s="87"/>
      <c r="C15" s="87" t="s">
        <v>59</v>
      </c>
      <c r="D15" s="87"/>
      <c r="E15" s="87"/>
      <c r="F15" s="87" t="s">
        <v>60</v>
      </c>
      <c r="G15" s="86">
        <f t="shared" ref="G15:I15" si="3">G17</f>
        <v>0</v>
      </c>
      <c r="H15" s="86">
        <f t="shared" si="3"/>
        <v>0</v>
      </c>
      <c r="I15" s="86">
        <f t="shared" si="3"/>
        <v>0</v>
      </c>
      <c r="J15" s="124">
        <f>J17</f>
        <v>0</v>
      </c>
    </row>
    <row r="16" spans="1:28">
      <c r="A16" s="73"/>
      <c r="B16" s="92"/>
      <c r="C16" s="92"/>
      <c r="D16" s="92"/>
      <c r="E16" s="92"/>
      <c r="F16" s="108" t="s">
        <v>10</v>
      </c>
      <c r="G16" s="92"/>
      <c r="H16" s="92"/>
      <c r="I16" s="92"/>
      <c r="J16" s="74"/>
    </row>
    <row r="17" spans="1:12" s="9" customFormat="1" ht="25.5" customHeight="1">
      <c r="A17" s="75"/>
      <c r="B17" s="106"/>
      <c r="C17" s="106"/>
      <c r="D17" s="117">
        <v>1088</v>
      </c>
      <c r="E17" s="108"/>
      <c r="F17" s="109" t="s">
        <v>57</v>
      </c>
      <c r="G17" s="86">
        <f t="shared" ref="G17:I17" si="4">G20+G26+G32</f>
        <v>0</v>
      </c>
      <c r="H17" s="86">
        <f t="shared" si="4"/>
        <v>0</v>
      </c>
      <c r="I17" s="86">
        <f t="shared" si="4"/>
        <v>0</v>
      </c>
      <c r="J17" s="124">
        <f>J20+J26+J32</f>
        <v>0</v>
      </c>
    </row>
    <row r="18" spans="1:12" s="9" customFormat="1" ht="18.75" customHeight="1">
      <c r="A18" s="75"/>
      <c r="B18" s="106"/>
      <c r="C18" s="106"/>
      <c r="D18" s="87"/>
      <c r="E18" s="108"/>
      <c r="F18" s="108" t="s">
        <v>11</v>
      </c>
      <c r="G18" s="106"/>
      <c r="H18" s="106"/>
      <c r="I18" s="106"/>
      <c r="J18" s="72"/>
    </row>
    <row r="19" spans="1:12" s="9" customFormat="1" ht="23.25" customHeight="1">
      <c r="A19" s="75"/>
      <c r="B19" s="106"/>
      <c r="C19" s="106"/>
      <c r="D19" s="106"/>
      <c r="E19" s="106"/>
      <c r="F19" s="96"/>
      <c r="G19" s="118"/>
      <c r="H19" s="118"/>
      <c r="I19" s="118"/>
      <c r="J19" s="125"/>
      <c r="L19" s="30"/>
    </row>
    <row r="20" spans="1:12" s="7" customFormat="1" ht="48.75" customHeight="1">
      <c r="A20" s="76"/>
      <c r="B20" s="96"/>
      <c r="C20" s="96"/>
      <c r="D20" s="96"/>
      <c r="E20" s="96">
        <v>12005</v>
      </c>
      <c r="F20" s="96" t="s">
        <v>62</v>
      </c>
      <c r="G20" s="86">
        <f t="shared" ref="G20:J20" si="5">G22</f>
        <v>-38100</v>
      </c>
      <c r="H20" s="86">
        <f t="shared" si="5"/>
        <v>-71000</v>
      </c>
      <c r="I20" s="86">
        <f t="shared" si="5"/>
        <v>-80000</v>
      </c>
      <c r="J20" s="124">
        <f t="shared" si="5"/>
        <v>-80000</v>
      </c>
    </row>
    <row r="21" spans="1:12" s="14" customFormat="1">
      <c r="A21" s="77"/>
      <c r="B21" s="119"/>
      <c r="C21" s="119"/>
      <c r="D21" s="119"/>
      <c r="E21" s="119"/>
      <c r="F21" s="96" t="s">
        <v>12</v>
      </c>
      <c r="G21" s="119"/>
      <c r="H21" s="119"/>
      <c r="I21" s="119"/>
      <c r="J21" s="78"/>
    </row>
    <row r="22" spans="1:12" s="7" customFormat="1" ht="30" customHeight="1">
      <c r="A22" s="76"/>
      <c r="B22" s="96"/>
      <c r="C22" s="96"/>
      <c r="D22" s="96"/>
      <c r="E22" s="96"/>
      <c r="F22" s="110" t="s">
        <v>58</v>
      </c>
      <c r="G22" s="118">
        <f t="shared" ref="G22:J22" si="6">G24</f>
        <v>-38100</v>
      </c>
      <c r="H22" s="118">
        <f t="shared" si="6"/>
        <v>-71000</v>
      </c>
      <c r="I22" s="118">
        <f t="shared" si="6"/>
        <v>-80000</v>
      </c>
      <c r="J22" s="125">
        <f t="shared" si="6"/>
        <v>-80000</v>
      </c>
    </row>
    <row r="23" spans="1:12" s="7" customFormat="1" ht="34.5">
      <c r="A23" s="76"/>
      <c r="B23" s="96"/>
      <c r="C23" s="96"/>
      <c r="D23" s="96"/>
      <c r="E23" s="96"/>
      <c r="F23" s="96" t="s">
        <v>13</v>
      </c>
      <c r="G23" s="112"/>
      <c r="H23" s="112"/>
      <c r="I23" s="112"/>
      <c r="J23" s="79"/>
    </row>
    <row r="24" spans="1:12" s="7" customFormat="1" ht="23.25" customHeight="1">
      <c r="A24" s="76"/>
      <c r="B24" s="96"/>
      <c r="C24" s="96"/>
      <c r="D24" s="112"/>
      <c r="E24" s="112"/>
      <c r="F24" s="96" t="s">
        <v>69</v>
      </c>
      <c r="G24" s="118">
        <f>'3'!C26</f>
        <v>-38100</v>
      </c>
      <c r="H24" s="118">
        <f>'3'!D26</f>
        <v>-71000</v>
      </c>
      <c r="I24" s="118">
        <f>'3'!E26</f>
        <v>-80000</v>
      </c>
      <c r="J24" s="118">
        <f>'3'!F26</f>
        <v>-80000</v>
      </c>
    </row>
    <row r="25" spans="1:12" s="7" customFormat="1" ht="20.25" customHeight="1">
      <c r="A25" s="113"/>
      <c r="B25" s="114"/>
      <c r="C25" s="114"/>
      <c r="D25" s="115"/>
      <c r="E25" s="115"/>
      <c r="F25" s="114"/>
      <c r="G25" s="111"/>
      <c r="H25" s="111"/>
      <c r="I25" s="111"/>
      <c r="J25" s="166"/>
    </row>
    <row r="26" spans="1:12" s="7" customFormat="1" ht="95.25" customHeight="1">
      <c r="A26" s="76"/>
      <c r="B26" s="96"/>
      <c r="C26" s="96"/>
      <c r="D26" s="96"/>
      <c r="E26" s="96">
        <v>12014</v>
      </c>
      <c r="F26" s="163" t="s">
        <v>115</v>
      </c>
      <c r="G26" s="86">
        <f t="shared" ref="G26:I26" si="7">G28</f>
        <v>30000</v>
      </c>
      <c r="H26" s="86">
        <f t="shared" si="7"/>
        <v>46000</v>
      </c>
      <c r="I26" s="86">
        <f t="shared" si="7"/>
        <v>52000</v>
      </c>
      <c r="J26" s="124">
        <f t="shared" ref="J26" si="8">J28</f>
        <v>52000</v>
      </c>
    </row>
    <row r="27" spans="1:12" s="14" customFormat="1">
      <c r="A27" s="77"/>
      <c r="B27" s="119"/>
      <c r="C27" s="119"/>
      <c r="D27" s="119"/>
      <c r="E27" s="119"/>
      <c r="F27" s="96" t="s">
        <v>12</v>
      </c>
      <c r="G27" s="119"/>
      <c r="H27" s="119"/>
      <c r="I27" s="119"/>
      <c r="J27" s="78"/>
    </row>
    <row r="28" spans="1:12" s="7" customFormat="1" ht="30" customHeight="1">
      <c r="A28" s="76"/>
      <c r="B28" s="96"/>
      <c r="C28" s="96"/>
      <c r="D28" s="96"/>
      <c r="E28" s="96"/>
      <c r="F28" s="110" t="s">
        <v>58</v>
      </c>
      <c r="G28" s="118">
        <f t="shared" ref="G28:I28" si="9">G30</f>
        <v>30000</v>
      </c>
      <c r="H28" s="118">
        <f t="shared" si="9"/>
        <v>46000</v>
      </c>
      <c r="I28" s="118">
        <f t="shared" si="9"/>
        <v>52000</v>
      </c>
      <c r="J28" s="125">
        <f t="shared" ref="J28" si="10">J30</f>
        <v>52000</v>
      </c>
    </row>
    <row r="29" spans="1:12" s="7" customFormat="1" ht="34.5">
      <c r="A29" s="76"/>
      <c r="B29" s="96"/>
      <c r="C29" s="96"/>
      <c r="D29" s="96"/>
      <c r="E29" s="96"/>
      <c r="F29" s="96" t="s">
        <v>13</v>
      </c>
      <c r="G29" s="112"/>
      <c r="H29" s="112"/>
      <c r="I29" s="112"/>
      <c r="J29" s="79"/>
    </row>
    <row r="30" spans="1:12" s="7" customFormat="1" ht="20.25" customHeight="1">
      <c r="A30" s="176"/>
      <c r="B30" s="177"/>
      <c r="C30" s="177"/>
      <c r="D30" s="178"/>
      <c r="E30" s="178"/>
      <c r="F30" s="179" t="s">
        <v>78</v>
      </c>
      <c r="G30" s="118">
        <f>'3'!C38</f>
        <v>30000</v>
      </c>
      <c r="H30" s="118">
        <f>'3'!D38</f>
        <v>46000</v>
      </c>
      <c r="I30" s="118">
        <f>'3'!E38</f>
        <v>52000</v>
      </c>
      <c r="J30" s="118">
        <f>'3'!F38</f>
        <v>52000</v>
      </c>
    </row>
    <row r="31" spans="1:12" s="7" customFormat="1" ht="20.25" customHeight="1">
      <c r="A31" s="96"/>
      <c r="B31" s="96"/>
      <c r="C31" s="96"/>
      <c r="D31" s="112"/>
      <c r="E31" s="112"/>
      <c r="F31" s="96"/>
      <c r="G31" s="111"/>
      <c r="H31" s="111"/>
      <c r="I31" s="111"/>
      <c r="J31" s="166"/>
    </row>
    <row r="32" spans="1:12" s="7" customFormat="1" ht="88.5" customHeight="1">
      <c r="A32" s="76"/>
      <c r="B32" s="96"/>
      <c r="C32" s="96"/>
      <c r="D32" s="96"/>
      <c r="E32" s="96">
        <v>12015</v>
      </c>
      <c r="F32" s="163" t="s">
        <v>113</v>
      </c>
      <c r="G32" s="86">
        <f t="shared" ref="G32:I32" si="11">G34</f>
        <v>8100</v>
      </c>
      <c r="H32" s="86">
        <f t="shared" si="11"/>
        <v>25000</v>
      </c>
      <c r="I32" s="86">
        <f t="shared" si="11"/>
        <v>28000</v>
      </c>
      <c r="J32" s="124">
        <f t="shared" ref="J32" si="12">J34</f>
        <v>28000</v>
      </c>
    </row>
    <row r="33" spans="1:10" s="14" customFormat="1">
      <c r="A33" s="77"/>
      <c r="B33" s="119"/>
      <c r="C33" s="119"/>
      <c r="D33" s="119"/>
      <c r="E33" s="119"/>
      <c r="F33" s="96" t="s">
        <v>12</v>
      </c>
      <c r="G33" s="119"/>
      <c r="H33" s="119"/>
      <c r="I33" s="119"/>
      <c r="J33" s="78"/>
    </row>
    <row r="34" spans="1:10" s="7" customFormat="1" ht="30" customHeight="1">
      <c r="A34" s="76"/>
      <c r="B34" s="96"/>
      <c r="C34" s="96"/>
      <c r="D34" s="96"/>
      <c r="E34" s="96"/>
      <c r="F34" s="110" t="s">
        <v>58</v>
      </c>
      <c r="G34" s="118">
        <f t="shared" ref="G34:I34" si="13">G36</f>
        <v>8100</v>
      </c>
      <c r="H34" s="118">
        <f t="shared" si="13"/>
        <v>25000</v>
      </c>
      <c r="I34" s="118">
        <f t="shared" si="13"/>
        <v>28000</v>
      </c>
      <c r="J34" s="125">
        <f t="shared" ref="J34" si="14">J36</f>
        <v>28000</v>
      </c>
    </row>
    <row r="35" spans="1:10" s="7" customFormat="1" ht="34.5">
      <c r="A35" s="76"/>
      <c r="B35" s="96"/>
      <c r="C35" s="96"/>
      <c r="D35" s="96"/>
      <c r="E35" s="96"/>
      <c r="F35" s="96" t="s">
        <v>13</v>
      </c>
      <c r="G35" s="112"/>
      <c r="H35" s="112"/>
      <c r="I35" s="112"/>
      <c r="J35" s="79"/>
    </row>
    <row r="36" spans="1:10" s="7" customFormat="1" ht="20.25" customHeight="1" thickBot="1">
      <c r="A36" s="80"/>
      <c r="B36" s="81"/>
      <c r="C36" s="81"/>
      <c r="D36" s="82"/>
      <c r="E36" s="82"/>
      <c r="F36" s="126" t="s">
        <v>69</v>
      </c>
      <c r="G36" s="127">
        <f>'3'!C52</f>
        <v>8100</v>
      </c>
      <c r="H36" s="127">
        <f>'3'!D52</f>
        <v>25000</v>
      </c>
      <c r="I36" s="127">
        <f>'3'!E52</f>
        <v>28000</v>
      </c>
      <c r="J36" s="127">
        <f>'3'!F52</f>
        <v>28000</v>
      </c>
    </row>
    <row r="38" spans="1:10" ht="34.5">
      <c r="A38" s="222" t="s">
        <v>132</v>
      </c>
      <c r="B38" s="228"/>
      <c r="C38" s="228"/>
      <c r="D38" s="228"/>
      <c r="E38" s="228"/>
      <c r="F38" s="222" t="s">
        <v>133</v>
      </c>
      <c r="G38" s="86">
        <f>G40</f>
        <v>0</v>
      </c>
      <c r="H38" s="86">
        <f t="shared" ref="H38:J38" si="15">H40</f>
        <v>0</v>
      </c>
      <c r="I38" s="86">
        <f t="shared" si="15"/>
        <v>0</v>
      </c>
      <c r="J38" s="86">
        <f t="shared" si="15"/>
        <v>0</v>
      </c>
    </row>
    <row r="39" spans="1:10">
      <c r="A39" s="228"/>
      <c r="B39" s="228"/>
      <c r="C39" s="228"/>
      <c r="D39" s="228"/>
      <c r="E39" s="228"/>
      <c r="F39" s="229" t="s">
        <v>11</v>
      </c>
      <c r="G39" s="229"/>
      <c r="H39" s="229"/>
      <c r="I39" s="229"/>
      <c r="J39" s="229"/>
    </row>
    <row r="40" spans="1:10">
      <c r="A40" s="228"/>
      <c r="B40" s="222" t="s">
        <v>134</v>
      </c>
      <c r="C40" s="228"/>
      <c r="D40" s="228"/>
      <c r="E40" s="228"/>
      <c r="F40" s="222" t="s">
        <v>135</v>
      </c>
      <c r="G40" s="86">
        <f>G42</f>
        <v>0</v>
      </c>
      <c r="H40" s="86">
        <f t="shared" ref="H40:J40" si="16">H42</f>
        <v>0</v>
      </c>
      <c r="I40" s="86">
        <f t="shared" si="16"/>
        <v>0</v>
      </c>
      <c r="J40" s="86">
        <f t="shared" si="16"/>
        <v>0</v>
      </c>
    </row>
    <row r="41" spans="1:10">
      <c r="A41" s="228"/>
      <c r="B41" s="228"/>
      <c r="C41" s="228"/>
      <c r="D41" s="228"/>
      <c r="E41" s="228"/>
      <c r="F41" s="229" t="s">
        <v>11</v>
      </c>
      <c r="G41" s="229"/>
      <c r="H41" s="229"/>
      <c r="I41" s="229"/>
      <c r="J41" s="229"/>
    </row>
    <row r="42" spans="1:10">
      <c r="A42" s="228"/>
      <c r="B42" s="228"/>
      <c r="C42" s="222" t="s">
        <v>134</v>
      </c>
      <c r="D42" s="228"/>
      <c r="E42" s="228"/>
      <c r="F42" s="222" t="s">
        <v>119</v>
      </c>
      <c r="G42" s="86">
        <f>G44:J44</f>
        <v>0</v>
      </c>
      <c r="H42" s="86">
        <f t="shared" ref="H42:J42" si="17">H44:K44</f>
        <v>0</v>
      </c>
      <c r="I42" s="86">
        <f t="shared" si="17"/>
        <v>0</v>
      </c>
      <c r="J42" s="86">
        <f t="shared" si="17"/>
        <v>0</v>
      </c>
    </row>
    <row r="43" spans="1:10">
      <c r="A43" s="228"/>
      <c r="B43" s="228"/>
      <c r="C43" s="228"/>
      <c r="D43" s="228"/>
      <c r="E43" s="228"/>
      <c r="F43" s="229" t="s">
        <v>11</v>
      </c>
      <c r="G43" s="229"/>
      <c r="H43" s="229"/>
      <c r="I43" s="229"/>
      <c r="J43" s="229"/>
    </row>
    <row r="44" spans="1:10">
      <c r="A44" s="228"/>
      <c r="B44" s="228"/>
      <c r="C44" s="228"/>
      <c r="D44" s="229" t="s">
        <v>117</v>
      </c>
      <c r="E44" s="229"/>
      <c r="F44" s="229"/>
      <c r="G44" s="231"/>
      <c r="H44" s="231"/>
      <c r="I44" s="231"/>
      <c r="J44" s="231"/>
    </row>
    <row r="45" spans="1:10">
      <c r="A45" s="233"/>
      <c r="B45" s="233"/>
      <c r="C45" s="233"/>
      <c r="D45" s="228"/>
      <c r="E45" s="229" t="s">
        <v>126</v>
      </c>
      <c r="F45" s="229" t="s">
        <v>119</v>
      </c>
      <c r="G45" s="226">
        <v>38100</v>
      </c>
      <c r="H45" s="226">
        <v>71000</v>
      </c>
      <c r="I45" s="226">
        <v>80000</v>
      </c>
      <c r="J45" s="226">
        <v>80000</v>
      </c>
    </row>
    <row r="46" spans="1:10">
      <c r="A46" s="233"/>
      <c r="B46" s="233"/>
      <c r="C46" s="233"/>
      <c r="D46" s="228"/>
      <c r="E46" s="228"/>
      <c r="F46" s="229" t="s">
        <v>12</v>
      </c>
      <c r="G46" s="229"/>
      <c r="H46" s="229"/>
      <c r="I46" s="229"/>
      <c r="J46" s="229"/>
    </row>
    <row r="47" spans="1:10">
      <c r="A47" s="233"/>
      <c r="B47" s="233"/>
      <c r="C47" s="233"/>
      <c r="D47" s="228"/>
      <c r="E47" s="228"/>
      <c r="F47" s="232" t="s">
        <v>124</v>
      </c>
      <c r="G47" s="226">
        <v>38100</v>
      </c>
      <c r="H47" s="226">
        <v>71000</v>
      </c>
      <c r="I47" s="226">
        <v>80000</v>
      </c>
      <c r="J47" s="226">
        <v>80000</v>
      </c>
    </row>
    <row r="48" spans="1:10" ht="34.5">
      <c r="A48" s="233"/>
      <c r="B48" s="233"/>
      <c r="C48" s="233"/>
      <c r="D48" s="228"/>
      <c r="E48" s="228"/>
      <c r="F48" s="229" t="s">
        <v>13</v>
      </c>
      <c r="G48" s="229"/>
      <c r="H48" s="229"/>
      <c r="I48" s="229"/>
      <c r="J48" s="229"/>
    </row>
    <row r="49" spans="1:10">
      <c r="A49" s="233"/>
      <c r="B49" s="233"/>
      <c r="C49" s="233"/>
      <c r="D49" s="228"/>
      <c r="E49" s="228"/>
      <c r="F49" s="229" t="s">
        <v>136</v>
      </c>
      <c r="G49" s="226">
        <v>38100</v>
      </c>
      <c r="H49" s="226">
        <v>71000</v>
      </c>
      <c r="I49" s="226">
        <v>80000</v>
      </c>
      <c r="J49" s="226">
        <v>80000</v>
      </c>
    </row>
    <row r="50" spans="1:10">
      <c r="A50" s="233"/>
      <c r="B50" s="233"/>
      <c r="C50" s="233"/>
      <c r="D50" s="228"/>
      <c r="E50" s="229" t="s">
        <v>126</v>
      </c>
      <c r="F50" s="229" t="s">
        <v>119</v>
      </c>
      <c r="G50" s="231">
        <f>+G45</f>
        <v>38100</v>
      </c>
      <c r="H50" s="231">
        <v>-71000</v>
      </c>
      <c r="I50" s="231">
        <v>-80000</v>
      </c>
      <c r="J50" s="231">
        <v>-80000</v>
      </c>
    </row>
    <row r="51" spans="1:10">
      <c r="A51" s="233"/>
      <c r="B51" s="233"/>
      <c r="C51" s="233"/>
      <c r="D51" s="228"/>
      <c r="E51" s="228"/>
      <c r="F51" s="229" t="s">
        <v>12</v>
      </c>
      <c r="G51" s="229"/>
      <c r="H51" s="229"/>
      <c r="I51" s="229"/>
      <c r="J51" s="229"/>
    </row>
    <row r="52" spans="1:10">
      <c r="A52" s="233"/>
      <c r="B52" s="233"/>
      <c r="C52" s="233"/>
      <c r="D52" s="228"/>
      <c r="E52" s="228"/>
      <c r="F52" s="232" t="s">
        <v>124</v>
      </c>
      <c r="G52" s="231">
        <v>-38100</v>
      </c>
      <c r="H52" s="231">
        <v>-71000</v>
      </c>
      <c r="I52" s="231">
        <v>-80000</v>
      </c>
      <c r="J52" s="231">
        <v>-80000</v>
      </c>
    </row>
    <row r="53" spans="1:10" ht="34.5">
      <c r="A53" s="233"/>
      <c r="B53" s="233"/>
      <c r="C53" s="233"/>
      <c r="D53" s="228"/>
      <c r="E53" s="228"/>
      <c r="F53" s="229" t="s">
        <v>13</v>
      </c>
      <c r="G53" s="229"/>
      <c r="H53" s="229"/>
      <c r="I53" s="229"/>
      <c r="J53" s="229"/>
    </row>
    <row r="54" spans="1:10">
      <c r="A54" s="233"/>
      <c r="B54" s="233"/>
      <c r="C54" s="233"/>
      <c r="D54" s="228"/>
      <c r="E54" s="228"/>
      <c r="F54" s="229" t="s">
        <v>136</v>
      </c>
      <c r="G54" s="231">
        <v>-38100</v>
      </c>
      <c r="H54" s="231">
        <v>-71000</v>
      </c>
      <c r="I54" s="231">
        <v>-80000</v>
      </c>
      <c r="J54" s="231">
        <v>-80000</v>
      </c>
    </row>
  </sheetData>
  <mergeCells count="7">
    <mergeCell ref="F2:G2"/>
    <mergeCell ref="F3:G3"/>
    <mergeCell ref="A7:C7"/>
    <mergeCell ref="D7:E7"/>
    <mergeCell ref="F7:F8"/>
    <mergeCell ref="A5:F5"/>
    <mergeCell ref="G7:J7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K76"/>
  <sheetViews>
    <sheetView showGridLines="0" zoomScaleNormal="100" workbookViewId="0">
      <selection activeCell="K10" sqref="K10"/>
    </sheetView>
  </sheetViews>
  <sheetFormatPr defaultRowHeight="17.25"/>
  <cols>
    <col min="1" max="1" width="31.7109375" style="2" customWidth="1"/>
    <col min="2" max="2" width="59.28515625" style="2" customWidth="1"/>
    <col min="3" max="3" width="16.42578125" style="2" customWidth="1"/>
    <col min="4" max="4" width="15.7109375" style="2" customWidth="1"/>
    <col min="5" max="5" width="16.85546875" style="2" customWidth="1"/>
    <col min="6" max="6" width="18.42578125" style="2" customWidth="1"/>
    <col min="7" max="7" width="9.140625" style="2"/>
    <col min="8" max="8" width="9.85546875" style="2" bestFit="1" customWidth="1"/>
    <col min="9" max="248" width="9.140625" style="2"/>
    <col min="249" max="249" width="31.7109375" style="2" customWidth="1"/>
    <col min="250" max="250" width="50.140625" style="2" bestFit="1" customWidth="1"/>
    <col min="251" max="251" width="19.42578125" style="2" bestFit="1" customWidth="1"/>
    <col min="252" max="253" width="16" style="2" bestFit="1" customWidth="1"/>
    <col min="254" max="504" width="9.140625" style="2"/>
    <col min="505" max="505" width="31.7109375" style="2" customWidth="1"/>
    <col min="506" max="506" width="50.140625" style="2" bestFit="1" customWidth="1"/>
    <col min="507" max="507" width="19.42578125" style="2" bestFit="1" customWidth="1"/>
    <col min="508" max="509" width="16" style="2" bestFit="1" customWidth="1"/>
    <col min="510" max="760" width="9.140625" style="2"/>
    <col min="761" max="761" width="31.7109375" style="2" customWidth="1"/>
    <col min="762" max="762" width="50.140625" style="2" bestFit="1" customWidth="1"/>
    <col min="763" max="763" width="19.42578125" style="2" bestFit="1" customWidth="1"/>
    <col min="764" max="765" width="16" style="2" bestFit="1" customWidth="1"/>
    <col min="766" max="1016" width="9.140625" style="2"/>
    <col min="1017" max="1017" width="31.7109375" style="2" customWidth="1"/>
    <col min="1018" max="1018" width="50.140625" style="2" bestFit="1" customWidth="1"/>
    <col min="1019" max="1019" width="19.42578125" style="2" bestFit="1" customWidth="1"/>
    <col min="1020" max="1021" width="16" style="2" bestFit="1" customWidth="1"/>
    <col min="1022" max="1272" width="9.140625" style="2"/>
    <col min="1273" max="1273" width="31.7109375" style="2" customWidth="1"/>
    <col min="1274" max="1274" width="50.140625" style="2" bestFit="1" customWidth="1"/>
    <col min="1275" max="1275" width="19.42578125" style="2" bestFit="1" customWidth="1"/>
    <col min="1276" max="1277" width="16" style="2" bestFit="1" customWidth="1"/>
    <col min="1278" max="1528" width="9.140625" style="2"/>
    <col min="1529" max="1529" width="31.7109375" style="2" customWidth="1"/>
    <col min="1530" max="1530" width="50.140625" style="2" bestFit="1" customWidth="1"/>
    <col min="1531" max="1531" width="19.42578125" style="2" bestFit="1" customWidth="1"/>
    <col min="1532" max="1533" width="16" style="2" bestFit="1" customWidth="1"/>
    <col min="1534" max="1784" width="9.140625" style="2"/>
    <col min="1785" max="1785" width="31.7109375" style="2" customWidth="1"/>
    <col min="1786" max="1786" width="50.140625" style="2" bestFit="1" customWidth="1"/>
    <col min="1787" max="1787" width="19.42578125" style="2" bestFit="1" customWidth="1"/>
    <col min="1788" max="1789" width="16" style="2" bestFit="1" customWidth="1"/>
    <col min="1790" max="2040" width="9.140625" style="2"/>
    <col min="2041" max="2041" width="31.7109375" style="2" customWidth="1"/>
    <col min="2042" max="2042" width="50.140625" style="2" bestFit="1" customWidth="1"/>
    <col min="2043" max="2043" width="19.42578125" style="2" bestFit="1" customWidth="1"/>
    <col min="2044" max="2045" width="16" style="2" bestFit="1" customWidth="1"/>
    <col min="2046" max="2296" width="9.140625" style="2"/>
    <col min="2297" max="2297" width="31.7109375" style="2" customWidth="1"/>
    <col min="2298" max="2298" width="50.140625" style="2" bestFit="1" customWidth="1"/>
    <col min="2299" max="2299" width="19.42578125" style="2" bestFit="1" customWidth="1"/>
    <col min="2300" max="2301" width="16" style="2" bestFit="1" customWidth="1"/>
    <col min="2302" max="2552" width="9.140625" style="2"/>
    <col min="2553" max="2553" width="31.7109375" style="2" customWidth="1"/>
    <col min="2554" max="2554" width="50.140625" style="2" bestFit="1" customWidth="1"/>
    <col min="2555" max="2555" width="19.42578125" style="2" bestFit="1" customWidth="1"/>
    <col min="2556" max="2557" width="16" style="2" bestFit="1" customWidth="1"/>
    <col min="2558" max="2808" width="9.140625" style="2"/>
    <col min="2809" max="2809" width="31.7109375" style="2" customWidth="1"/>
    <col min="2810" max="2810" width="50.140625" style="2" bestFit="1" customWidth="1"/>
    <col min="2811" max="2811" width="19.42578125" style="2" bestFit="1" customWidth="1"/>
    <col min="2812" max="2813" width="16" style="2" bestFit="1" customWidth="1"/>
    <col min="2814" max="3064" width="9.140625" style="2"/>
    <col min="3065" max="3065" width="31.7109375" style="2" customWidth="1"/>
    <col min="3066" max="3066" width="50.140625" style="2" bestFit="1" customWidth="1"/>
    <col min="3067" max="3067" width="19.42578125" style="2" bestFit="1" customWidth="1"/>
    <col min="3068" max="3069" width="16" style="2" bestFit="1" customWidth="1"/>
    <col min="3070" max="3320" width="9.140625" style="2"/>
    <col min="3321" max="3321" width="31.7109375" style="2" customWidth="1"/>
    <col min="3322" max="3322" width="50.140625" style="2" bestFit="1" customWidth="1"/>
    <col min="3323" max="3323" width="19.42578125" style="2" bestFit="1" customWidth="1"/>
    <col min="3324" max="3325" width="16" style="2" bestFit="1" customWidth="1"/>
    <col min="3326" max="3576" width="9.140625" style="2"/>
    <col min="3577" max="3577" width="31.7109375" style="2" customWidth="1"/>
    <col min="3578" max="3578" width="50.140625" style="2" bestFit="1" customWidth="1"/>
    <col min="3579" max="3579" width="19.42578125" style="2" bestFit="1" customWidth="1"/>
    <col min="3580" max="3581" width="16" style="2" bestFit="1" customWidth="1"/>
    <col min="3582" max="3832" width="9.140625" style="2"/>
    <col min="3833" max="3833" width="31.7109375" style="2" customWidth="1"/>
    <col min="3834" max="3834" width="50.140625" style="2" bestFit="1" customWidth="1"/>
    <col min="3835" max="3835" width="19.42578125" style="2" bestFit="1" customWidth="1"/>
    <col min="3836" max="3837" width="16" style="2" bestFit="1" customWidth="1"/>
    <col min="3838" max="4088" width="9.140625" style="2"/>
    <col min="4089" max="4089" width="31.7109375" style="2" customWidth="1"/>
    <col min="4090" max="4090" width="50.140625" style="2" bestFit="1" customWidth="1"/>
    <col min="4091" max="4091" width="19.42578125" style="2" bestFit="1" customWidth="1"/>
    <col min="4092" max="4093" width="16" style="2" bestFit="1" customWidth="1"/>
    <col min="4094" max="4344" width="9.140625" style="2"/>
    <col min="4345" max="4345" width="31.7109375" style="2" customWidth="1"/>
    <col min="4346" max="4346" width="50.140625" style="2" bestFit="1" customWidth="1"/>
    <col min="4347" max="4347" width="19.42578125" style="2" bestFit="1" customWidth="1"/>
    <col min="4348" max="4349" width="16" style="2" bestFit="1" customWidth="1"/>
    <col min="4350" max="4600" width="9.140625" style="2"/>
    <col min="4601" max="4601" width="31.7109375" style="2" customWidth="1"/>
    <col min="4602" max="4602" width="50.140625" style="2" bestFit="1" customWidth="1"/>
    <col min="4603" max="4603" width="19.42578125" style="2" bestFit="1" customWidth="1"/>
    <col min="4604" max="4605" width="16" style="2" bestFit="1" customWidth="1"/>
    <col min="4606" max="4856" width="9.140625" style="2"/>
    <col min="4857" max="4857" width="31.7109375" style="2" customWidth="1"/>
    <col min="4858" max="4858" width="50.140625" style="2" bestFit="1" customWidth="1"/>
    <col min="4859" max="4859" width="19.42578125" style="2" bestFit="1" customWidth="1"/>
    <col min="4860" max="4861" width="16" style="2" bestFit="1" customWidth="1"/>
    <col min="4862" max="5112" width="9.140625" style="2"/>
    <col min="5113" max="5113" width="31.7109375" style="2" customWidth="1"/>
    <col min="5114" max="5114" width="50.140625" style="2" bestFit="1" customWidth="1"/>
    <col min="5115" max="5115" width="19.42578125" style="2" bestFit="1" customWidth="1"/>
    <col min="5116" max="5117" width="16" style="2" bestFit="1" customWidth="1"/>
    <col min="5118" max="5368" width="9.140625" style="2"/>
    <col min="5369" max="5369" width="31.7109375" style="2" customWidth="1"/>
    <col min="5370" max="5370" width="50.140625" style="2" bestFit="1" customWidth="1"/>
    <col min="5371" max="5371" width="19.42578125" style="2" bestFit="1" customWidth="1"/>
    <col min="5372" max="5373" width="16" style="2" bestFit="1" customWidth="1"/>
    <col min="5374" max="5624" width="9.140625" style="2"/>
    <col min="5625" max="5625" width="31.7109375" style="2" customWidth="1"/>
    <col min="5626" max="5626" width="50.140625" style="2" bestFit="1" customWidth="1"/>
    <col min="5627" max="5627" width="19.42578125" style="2" bestFit="1" customWidth="1"/>
    <col min="5628" max="5629" width="16" style="2" bestFit="1" customWidth="1"/>
    <col min="5630" max="5880" width="9.140625" style="2"/>
    <col min="5881" max="5881" width="31.7109375" style="2" customWidth="1"/>
    <col min="5882" max="5882" width="50.140625" style="2" bestFit="1" customWidth="1"/>
    <col min="5883" max="5883" width="19.42578125" style="2" bestFit="1" customWidth="1"/>
    <col min="5884" max="5885" width="16" style="2" bestFit="1" customWidth="1"/>
    <col min="5886" max="6136" width="9.140625" style="2"/>
    <col min="6137" max="6137" width="31.7109375" style="2" customWidth="1"/>
    <col min="6138" max="6138" width="50.140625" style="2" bestFit="1" customWidth="1"/>
    <col min="6139" max="6139" width="19.42578125" style="2" bestFit="1" customWidth="1"/>
    <col min="6140" max="6141" width="16" style="2" bestFit="1" customWidth="1"/>
    <col min="6142" max="6392" width="9.140625" style="2"/>
    <col min="6393" max="6393" width="31.7109375" style="2" customWidth="1"/>
    <col min="6394" max="6394" width="50.140625" style="2" bestFit="1" customWidth="1"/>
    <col min="6395" max="6395" width="19.42578125" style="2" bestFit="1" customWidth="1"/>
    <col min="6396" max="6397" width="16" style="2" bestFit="1" customWidth="1"/>
    <col min="6398" max="6648" width="9.140625" style="2"/>
    <col min="6649" max="6649" width="31.7109375" style="2" customWidth="1"/>
    <col min="6650" max="6650" width="50.140625" style="2" bestFit="1" customWidth="1"/>
    <col min="6651" max="6651" width="19.42578125" style="2" bestFit="1" customWidth="1"/>
    <col min="6652" max="6653" width="16" style="2" bestFit="1" customWidth="1"/>
    <col min="6654" max="6904" width="9.140625" style="2"/>
    <col min="6905" max="6905" width="31.7109375" style="2" customWidth="1"/>
    <col min="6906" max="6906" width="50.140625" style="2" bestFit="1" customWidth="1"/>
    <col min="6907" max="6907" width="19.42578125" style="2" bestFit="1" customWidth="1"/>
    <col min="6908" max="6909" width="16" style="2" bestFit="1" customWidth="1"/>
    <col min="6910" max="7160" width="9.140625" style="2"/>
    <col min="7161" max="7161" width="31.7109375" style="2" customWidth="1"/>
    <col min="7162" max="7162" width="50.140625" style="2" bestFit="1" customWidth="1"/>
    <col min="7163" max="7163" width="19.42578125" style="2" bestFit="1" customWidth="1"/>
    <col min="7164" max="7165" width="16" style="2" bestFit="1" customWidth="1"/>
    <col min="7166" max="7416" width="9.140625" style="2"/>
    <col min="7417" max="7417" width="31.7109375" style="2" customWidth="1"/>
    <col min="7418" max="7418" width="50.140625" style="2" bestFit="1" customWidth="1"/>
    <col min="7419" max="7419" width="19.42578125" style="2" bestFit="1" customWidth="1"/>
    <col min="7420" max="7421" width="16" style="2" bestFit="1" customWidth="1"/>
    <col min="7422" max="7672" width="9.140625" style="2"/>
    <col min="7673" max="7673" width="31.7109375" style="2" customWidth="1"/>
    <col min="7674" max="7674" width="50.140625" style="2" bestFit="1" customWidth="1"/>
    <col min="7675" max="7675" width="19.42578125" style="2" bestFit="1" customWidth="1"/>
    <col min="7676" max="7677" width="16" style="2" bestFit="1" customWidth="1"/>
    <col min="7678" max="7928" width="9.140625" style="2"/>
    <col min="7929" max="7929" width="31.7109375" style="2" customWidth="1"/>
    <col min="7930" max="7930" width="50.140625" style="2" bestFit="1" customWidth="1"/>
    <col min="7931" max="7931" width="19.42578125" style="2" bestFit="1" customWidth="1"/>
    <col min="7932" max="7933" width="16" style="2" bestFit="1" customWidth="1"/>
    <col min="7934" max="8184" width="9.140625" style="2"/>
    <col min="8185" max="8185" width="31.7109375" style="2" customWidth="1"/>
    <col min="8186" max="8186" width="50.140625" style="2" bestFit="1" customWidth="1"/>
    <col min="8187" max="8187" width="19.42578125" style="2" bestFit="1" customWidth="1"/>
    <col min="8188" max="8189" width="16" style="2" bestFit="1" customWidth="1"/>
    <col min="8190" max="8440" width="9.140625" style="2"/>
    <col min="8441" max="8441" width="31.7109375" style="2" customWidth="1"/>
    <col min="8442" max="8442" width="50.140625" style="2" bestFit="1" customWidth="1"/>
    <col min="8443" max="8443" width="19.42578125" style="2" bestFit="1" customWidth="1"/>
    <col min="8444" max="8445" width="16" style="2" bestFit="1" customWidth="1"/>
    <col min="8446" max="8696" width="9.140625" style="2"/>
    <col min="8697" max="8697" width="31.7109375" style="2" customWidth="1"/>
    <col min="8698" max="8698" width="50.140625" style="2" bestFit="1" customWidth="1"/>
    <col min="8699" max="8699" width="19.42578125" style="2" bestFit="1" customWidth="1"/>
    <col min="8700" max="8701" width="16" style="2" bestFit="1" customWidth="1"/>
    <col min="8702" max="8952" width="9.140625" style="2"/>
    <col min="8953" max="8953" width="31.7109375" style="2" customWidth="1"/>
    <col min="8954" max="8954" width="50.140625" style="2" bestFit="1" customWidth="1"/>
    <col min="8955" max="8955" width="19.42578125" style="2" bestFit="1" customWidth="1"/>
    <col min="8956" max="8957" width="16" style="2" bestFit="1" customWidth="1"/>
    <col min="8958" max="9208" width="9.140625" style="2"/>
    <col min="9209" max="9209" width="31.7109375" style="2" customWidth="1"/>
    <col min="9210" max="9210" width="50.140625" style="2" bestFit="1" customWidth="1"/>
    <col min="9211" max="9211" width="19.42578125" style="2" bestFit="1" customWidth="1"/>
    <col min="9212" max="9213" width="16" style="2" bestFit="1" customWidth="1"/>
    <col min="9214" max="9464" width="9.140625" style="2"/>
    <col min="9465" max="9465" width="31.7109375" style="2" customWidth="1"/>
    <col min="9466" max="9466" width="50.140625" style="2" bestFit="1" customWidth="1"/>
    <col min="9467" max="9467" width="19.42578125" style="2" bestFit="1" customWidth="1"/>
    <col min="9468" max="9469" width="16" style="2" bestFit="1" customWidth="1"/>
    <col min="9470" max="9720" width="9.140625" style="2"/>
    <col min="9721" max="9721" width="31.7109375" style="2" customWidth="1"/>
    <col min="9722" max="9722" width="50.140625" style="2" bestFit="1" customWidth="1"/>
    <col min="9723" max="9723" width="19.42578125" style="2" bestFit="1" customWidth="1"/>
    <col min="9724" max="9725" width="16" style="2" bestFit="1" customWidth="1"/>
    <col min="9726" max="9976" width="9.140625" style="2"/>
    <col min="9977" max="9977" width="31.7109375" style="2" customWidth="1"/>
    <col min="9978" max="9978" width="50.140625" style="2" bestFit="1" customWidth="1"/>
    <col min="9979" max="9979" width="19.42578125" style="2" bestFit="1" customWidth="1"/>
    <col min="9980" max="9981" width="16" style="2" bestFit="1" customWidth="1"/>
    <col min="9982" max="10232" width="9.140625" style="2"/>
    <col min="10233" max="10233" width="31.7109375" style="2" customWidth="1"/>
    <col min="10234" max="10234" width="50.140625" style="2" bestFit="1" customWidth="1"/>
    <col min="10235" max="10235" width="19.42578125" style="2" bestFit="1" customWidth="1"/>
    <col min="10236" max="10237" width="16" style="2" bestFit="1" customWidth="1"/>
    <col min="10238" max="10488" width="9.140625" style="2"/>
    <col min="10489" max="10489" width="31.7109375" style="2" customWidth="1"/>
    <col min="10490" max="10490" width="50.140625" style="2" bestFit="1" customWidth="1"/>
    <col min="10491" max="10491" width="19.42578125" style="2" bestFit="1" customWidth="1"/>
    <col min="10492" max="10493" width="16" style="2" bestFit="1" customWidth="1"/>
    <col min="10494" max="10744" width="9.140625" style="2"/>
    <col min="10745" max="10745" width="31.7109375" style="2" customWidth="1"/>
    <col min="10746" max="10746" width="50.140625" style="2" bestFit="1" customWidth="1"/>
    <col min="10747" max="10747" width="19.42578125" style="2" bestFit="1" customWidth="1"/>
    <col min="10748" max="10749" width="16" style="2" bestFit="1" customWidth="1"/>
    <col min="10750" max="11000" width="9.140625" style="2"/>
    <col min="11001" max="11001" width="31.7109375" style="2" customWidth="1"/>
    <col min="11002" max="11002" width="50.140625" style="2" bestFit="1" customWidth="1"/>
    <col min="11003" max="11003" width="19.42578125" style="2" bestFit="1" customWidth="1"/>
    <col min="11004" max="11005" width="16" style="2" bestFit="1" customWidth="1"/>
    <col min="11006" max="11256" width="9.140625" style="2"/>
    <col min="11257" max="11257" width="31.7109375" style="2" customWidth="1"/>
    <col min="11258" max="11258" width="50.140625" style="2" bestFit="1" customWidth="1"/>
    <col min="11259" max="11259" width="19.42578125" style="2" bestFit="1" customWidth="1"/>
    <col min="11260" max="11261" width="16" style="2" bestFit="1" customWidth="1"/>
    <col min="11262" max="11512" width="9.140625" style="2"/>
    <col min="11513" max="11513" width="31.7109375" style="2" customWidth="1"/>
    <col min="11514" max="11514" width="50.140625" style="2" bestFit="1" customWidth="1"/>
    <col min="11515" max="11515" width="19.42578125" style="2" bestFit="1" customWidth="1"/>
    <col min="11516" max="11517" width="16" style="2" bestFit="1" customWidth="1"/>
    <col min="11518" max="11768" width="9.140625" style="2"/>
    <col min="11769" max="11769" width="31.7109375" style="2" customWidth="1"/>
    <col min="11770" max="11770" width="50.140625" style="2" bestFit="1" customWidth="1"/>
    <col min="11771" max="11771" width="19.42578125" style="2" bestFit="1" customWidth="1"/>
    <col min="11772" max="11773" width="16" style="2" bestFit="1" customWidth="1"/>
    <col min="11774" max="12024" width="9.140625" style="2"/>
    <col min="12025" max="12025" width="31.7109375" style="2" customWidth="1"/>
    <col min="12026" max="12026" width="50.140625" style="2" bestFit="1" customWidth="1"/>
    <col min="12027" max="12027" width="19.42578125" style="2" bestFit="1" customWidth="1"/>
    <col min="12028" max="12029" width="16" style="2" bestFit="1" customWidth="1"/>
    <col min="12030" max="12280" width="9.140625" style="2"/>
    <col min="12281" max="12281" width="31.7109375" style="2" customWidth="1"/>
    <col min="12282" max="12282" width="50.140625" style="2" bestFit="1" customWidth="1"/>
    <col min="12283" max="12283" width="19.42578125" style="2" bestFit="1" customWidth="1"/>
    <col min="12284" max="12285" width="16" style="2" bestFit="1" customWidth="1"/>
    <col min="12286" max="12536" width="9.140625" style="2"/>
    <col min="12537" max="12537" width="31.7109375" style="2" customWidth="1"/>
    <col min="12538" max="12538" width="50.140625" style="2" bestFit="1" customWidth="1"/>
    <col min="12539" max="12539" width="19.42578125" style="2" bestFit="1" customWidth="1"/>
    <col min="12540" max="12541" width="16" style="2" bestFit="1" customWidth="1"/>
    <col min="12542" max="12792" width="9.140625" style="2"/>
    <col min="12793" max="12793" width="31.7109375" style="2" customWidth="1"/>
    <col min="12794" max="12794" width="50.140625" style="2" bestFit="1" customWidth="1"/>
    <col min="12795" max="12795" width="19.42578125" style="2" bestFit="1" customWidth="1"/>
    <col min="12796" max="12797" width="16" style="2" bestFit="1" customWidth="1"/>
    <col min="12798" max="13048" width="9.140625" style="2"/>
    <col min="13049" max="13049" width="31.7109375" style="2" customWidth="1"/>
    <col min="13050" max="13050" width="50.140625" style="2" bestFit="1" customWidth="1"/>
    <col min="13051" max="13051" width="19.42578125" style="2" bestFit="1" customWidth="1"/>
    <col min="13052" max="13053" width="16" style="2" bestFit="1" customWidth="1"/>
    <col min="13054" max="13304" width="9.140625" style="2"/>
    <col min="13305" max="13305" width="31.7109375" style="2" customWidth="1"/>
    <col min="13306" max="13306" width="50.140625" style="2" bestFit="1" customWidth="1"/>
    <col min="13307" max="13307" width="19.42578125" style="2" bestFit="1" customWidth="1"/>
    <col min="13308" max="13309" width="16" style="2" bestFit="1" customWidth="1"/>
    <col min="13310" max="13560" width="9.140625" style="2"/>
    <col min="13561" max="13561" width="31.7109375" style="2" customWidth="1"/>
    <col min="13562" max="13562" width="50.140625" style="2" bestFit="1" customWidth="1"/>
    <col min="13563" max="13563" width="19.42578125" style="2" bestFit="1" customWidth="1"/>
    <col min="13564" max="13565" width="16" style="2" bestFit="1" customWidth="1"/>
    <col min="13566" max="13816" width="9.140625" style="2"/>
    <col min="13817" max="13817" width="31.7109375" style="2" customWidth="1"/>
    <col min="13818" max="13818" width="50.140625" style="2" bestFit="1" customWidth="1"/>
    <col min="13819" max="13819" width="19.42578125" style="2" bestFit="1" customWidth="1"/>
    <col min="13820" max="13821" width="16" style="2" bestFit="1" customWidth="1"/>
    <col min="13822" max="14072" width="9.140625" style="2"/>
    <col min="14073" max="14073" width="31.7109375" style="2" customWidth="1"/>
    <col min="14074" max="14074" width="50.140625" style="2" bestFit="1" customWidth="1"/>
    <col min="14075" max="14075" width="19.42578125" style="2" bestFit="1" customWidth="1"/>
    <col min="14076" max="14077" width="16" style="2" bestFit="1" customWidth="1"/>
    <col min="14078" max="14328" width="9.140625" style="2"/>
    <col min="14329" max="14329" width="31.7109375" style="2" customWidth="1"/>
    <col min="14330" max="14330" width="50.140625" style="2" bestFit="1" customWidth="1"/>
    <col min="14331" max="14331" width="19.42578125" style="2" bestFit="1" customWidth="1"/>
    <col min="14332" max="14333" width="16" style="2" bestFit="1" customWidth="1"/>
    <col min="14334" max="14584" width="9.140625" style="2"/>
    <col min="14585" max="14585" width="31.7109375" style="2" customWidth="1"/>
    <col min="14586" max="14586" width="50.140625" style="2" bestFit="1" customWidth="1"/>
    <col min="14587" max="14587" width="19.42578125" style="2" bestFit="1" customWidth="1"/>
    <col min="14588" max="14589" width="16" style="2" bestFit="1" customWidth="1"/>
    <col min="14590" max="14840" width="9.140625" style="2"/>
    <col min="14841" max="14841" width="31.7109375" style="2" customWidth="1"/>
    <col min="14842" max="14842" width="50.140625" style="2" bestFit="1" customWidth="1"/>
    <col min="14843" max="14843" width="19.42578125" style="2" bestFit="1" customWidth="1"/>
    <col min="14844" max="14845" width="16" style="2" bestFit="1" customWidth="1"/>
    <col min="14846" max="15096" width="9.140625" style="2"/>
    <col min="15097" max="15097" width="31.7109375" style="2" customWidth="1"/>
    <col min="15098" max="15098" width="50.140625" style="2" bestFit="1" customWidth="1"/>
    <col min="15099" max="15099" width="19.42578125" style="2" bestFit="1" customWidth="1"/>
    <col min="15100" max="15101" width="16" style="2" bestFit="1" customWidth="1"/>
    <col min="15102" max="15352" width="9.140625" style="2"/>
    <col min="15353" max="15353" width="31.7109375" style="2" customWidth="1"/>
    <col min="15354" max="15354" width="50.140625" style="2" bestFit="1" customWidth="1"/>
    <col min="15355" max="15355" width="19.42578125" style="2" bestFit="1" customWidth="1"/>
    <col min="15356" max="15357" width="16" style="2" bestFit="1" customWidth="1"/>
    <col min="15358" max="15608" width="9.140625" style="2"/>
    <col min="15609" max="15609" width="31.7109375" style="2" customWidth="1"/>
    <col min="15610" max="15610" width="50.140625" style="2" bestFit="1" customWidth="1"/>
    <col min="15611" max="15611" width="19.42578125" style="2" bestFit="1" customWidth="1"/>
    <col min="15612" max="15613" width="16" style="2" bestFit="1" customWidth="1"/>
    <col min="15614" max="15864" width="9.140625" style="2"/>
    <col min="15865" max="15865" width="31.7109375" style="2" customWidth="1"/>
    <col min="15866" max="15866" width="50.140625" style="2" bestFit="1" customWidth="1"/>
    <col min="15867" max="15867" width="19.42578125" style="2" bestFit="1" customWidth="1"/>
    <col min="15868" max="15869" width="16" style="2" bestFit="1" customWidth="1"/>
    <col min="15870" max="16120" width="9.140625" style="2"/>
    <col min="16121" max="16121" width="31.7109375" style="2" customWidth="1"/>
    <col min="16122" max="16122" width="50.140625" style="2" bestFit="1" customWidth="1"/>
    <col min="16123" max="16123" width="19.42578125" style="2" bestFit="1" customWidth="1"/>
    <col min="16124" max="16125" width="16" style="2" bestFit="1" customWidth="1"/>
    <col min="16126" max="16384" width="9.140625" style="2"/>
  </cols>
  <sheetData>
    <row r="1" spans="1:37" s="3" customFormat="1">
      <c r="C1" s="130"/>
      <c r="D1" s="134"/>
      <c r="E1" s="134"/>
      <c r="H1" s="258"/>
      <c r="I1" s="258"/>
    </row>
    <row r="2" spans="1:37" s="4" customFormat="1">
      <c r="B2" s="258" t="s">
        <v>99</v>
      </c>
      <c r="C2" s="258"/>
      <c r="D2" s="258"/>
      <c r="E2" s="258"/>
      <c r="F2" s="258"/>
      <c r="I2" s="47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s="4" customFormat="1" ht="15.75" customHeight="1">
      <c r="B3" s="259" t="s">
        <v>97</v>
      </c>
      <c r="C3" s="259"/>
      <c r="D3" s="259"/>
      <c r="E3" s="259"/>
      <c r="F3" s="259"/>
      <c r="H3" s="259"/>
      <c r="I3" s="259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0.25" customHeight="1">
      <c r="B4" s="259" t="s">
        <v>14</v>
      </c>
      <c r="C4" s="259"/>
      <c r="D4" s="259"/>
      <c r="E4" s="259"/>
      <c r="F4" s="259"/>
    </row>
    <row r="5" spans="1:37" ht="20.25" customHeight="1">
      <c r="B5" s="133"/>
      <c r="C5" s="133"/>
      <c r="D5" s="135"/>
      <c r="E5" s="135"/>
      <c r="F5" s="133"/>
    </row>
    <row r="6" spans="1:37" s="1" customFormat="1" ht="62.25" customHeight="1">
      <c r="A6" s="262" t="s">
        <v>151</v>
      </c>
      <c r="B6" s="262"/>
      <c r="C6" s="262"/>
      <c r="D6" s="138"/>
      <c r="E6" s="138"/>
      <c r="F6" s="67"/>
    </row>
    <row r="7" spans="1:37" s="3" customFormat="1" ht="15" customHeight="1">
      <c r="A7" s="48"/>
      <c r="B7" s="48"/>
      <c r="C7" s="49"/>
      <c r="D7" s="49"/>
      <c r="E7" s="49"/>
    </row>
    <row r="8" spans="1:37" s="3" customFormat="1">
      <c r="A8" s="260" t="s">
        <v>55</v>
      </c>
      <c r="B8" s="260"/>
      <c r="C8" s="28"/>
      <c r="D8" s="28"/>
      <c r="E8" s="28"/>
    </row>
    <row r="9" spans="1:37" s="50" customFormat="1" ht="30" customHeight="1">
      <c r="A9" s="261" t="s">
        <v>89</v>
      </c>
      <c r="B9" s="261"/>
      <c r="C9" s="261"/>
      <c r="D9" s="137"/>
      <c r="E9" s="137"/>
    </row>
    <row r="10" spans="1:37" s="54" customFormat="1" ht="22.5" customHeight="1">
      <c r="A10" s="53"/>
      <c r="B10" s="53"/>
      <c r="C10" s="131"/>
      <c r="D10" s="139"/>
      <c r="E10" s="139"/>
    </row>
    <row r="11" spans="1:37" s="54" customFormat="1" ht="24" customHeight="1">
      <c r="A11" s="154" t="s">
        <v>44</v>
      </c>
      <c r="B11" s="154" t="s">
        <v>45</v>
      </c>
      <c r="C11" s="155"/>
      <c r="D11" s="155"/>
      <c r="E11" s="155"/>
      <c r="F11" s="7"/>
    </row>
    <row r="12" spans="1:37" s="54" customFormat="1" ht="24" customHeight="1">
      <c r="A12" s="154">
        <v>1088</v>
      </c>
      <c r="B12" s="154" t="s">
        <v>46</v>
      </c>
      <c r="C12" s="156"/>
      <c r="D12" s="156"/>
      <c r="E12" s="156"/>
      <c r="F12" s="157"/>
    </row>
    <row r="13" spans="1:37" s="54" customFormat="1" ht="23.25" customHeight="1">
      <c r="A13" s="158" t="s">
        <v>47</v>
      </c>
      <c r="B13" s="159"/>
      <c r="C13" s="160"/>
      <c r="D13" s="161"/>
      <c r="E13" s="161"/>
      <c r="F13" s="157"/>
    </row>
    <row r="14" spans="1:37" s="54" customFormat="1" ht="38.25" customHeight="1">
      <c r="A14" s="96" t="s">
        <v>72</v>
      </c>
      <c r="B14" s="154">
        <v>1088</v>
      </c>
      <c r="C14" s="263" t="s">
        <v>75</v>
      </c>
      <c r="D14" s="264"/>
      <c r="E14" s="264"/>
      <c r="F14" s="265"/>
    </row>
    <row r="15" spans="1:37" s="54" customFormat="1" ht="22.5" customHeight="1">
      <c r="A15" s="162" t="s">
        <v>47</v>
      </c>
      <c r="B15" s="162"/>
      <c r="C15" s="162"/>
      <c r="D15" s="94"/>
      <c r="E15" s="94"/>
      <c r="F15" s="62"/>
    </row>
    <row r="16" spans="1:37" s="54" customFormat="1" ht="37.5" customHeight="1">
      <c r="A16" s="62" t="s">
        <v>48</v>
      </c>
      <c r="B16" s="149">
        <v>12005</v>
      </c>
      <c r="C16" s="64" t="s">
        <v>76</v>
      </c>
      <c r="D16" s="64" t="s">
        <v>77</v>
      </c>
      <c r="E16" s="64" t="s">
        <v>17</v>
      </c>
      <c r="F16" s="64" t="s">
        <v>15</v>
      </c>
    </row>
    <row r="17" spans="1:6" s="54" customFormat="1" ht="54" customHeight="1">
      <c r="A17" s="62" t="s">
        <v>41</v>
      </c>
      <c r="B17" s="149" t="s">
        <v>62</v>
      </c>
      <c r="C17" s="62"/>
      <c r="D17" s="96"/>
      <c r="E17" s="96"/>
      <c r="F17" s="62"/>
    </row>
    <row r="18" spans="1:6" s="54" customFormat="1" ht="122.25" customHeight="1">
      <c r="A18" s="62" t="s">
        <v>49</v>
      </c>
      <c r="B18" s="149" t="s">
        <v>116</v>
      </c>
      <c r="C18" s="62"/>
      <c r="D18" s="96"/>
      <c r="E18" s="96"/>
      <c r="F18" s="62"/>
    </row>
    <row r="19" spans="1:6" s="54" customFormat="1" ht="24.75" customHeight="1">
      <c r="A19" s="62" t="s">
        <v>50</v>
      </c>
      <c r="B19" s="149" t="s">
        <v>53</v>
      </c>
      <c r="C19" s="62"/>
      <c r="D19" s="96"/>
      <c r="E19" s="96"/>
      <c r="F19" s="62"/>
    </row>
    <row r="20" spans="1:6" s="54" customFormat="1" ht="39.75" customHeight="1">
      <c r="A20" s="62" t="s">
        <v>54</v>
      </c>
      <c r="B20" s="149" t="s">
        <v>63</v>
      </c>
      <c r="C20" s="62"/>
      <c r="D20" s="96"/>
      <c r="E20" s="96"/>
      <c r="F20" s="62"/>
    </row>
    <row r="21" spans="1:6" s="54" customFormat="1" ht="24.75" customHeight="1">
      <c r="A21" s="266" t="s">
        <v>51</v>
      </c>
      <c r="B21" s="267"/>
      <c r="C21" s="62"/>
      <c r="D21" s="96"/>
      <c r="E21" s="96"/>
      <c r="F21" s="62"/>
    </row>
    <row r="22" spans="1:6" s="54" customFormat="1" ht="57" customHeight="1">
      <c r="A22" s="103" t="s">
        <v>61</v>
      </c>
      <c r="B22" s="149" t="s">
        <v>64</v>
      </c>
      <c r="C22" s="199">
        <v>-186</v>
      </c>
      <c r="D22" s="199">
        <v>-343</v>
      </c>
      <c r="E22" s="199">
        <v>-400</v>
      </c>
      <c r="F22" s="199">
        <v>-400</v>
      </c>
    </row>
    <row r="23" spans="1:6" s="54" customFormat="1" ht="24.75" customHeight="1">
      <c r="A23" s="103" t="s">
        <v>61</v>
      </c>
      <c r="B23" s="149" t="s">
        <v>65</v>
      </c>
      <c r="C23" s="199">
        <v>-148</v>
      </c>
      <c r="D23" s="199">
        <v>-274</v>
      </c>
      <c r="E23" s="199">
        <v>-320</v>
      </c>
      <c r="F23" s="199">
        <v>-320</v>
      </c>
    </row>
    <row r="24" spans="1:6" s="54" customFormat="1" ht="24.75" customHeight="1">
      <c r="A24" s="103" t="s">
        <v>61</v>
      </c>
      <c r="B24" s="149" t="s">
        <v>66</v>
      </c>
      <c r="C24" s="199">
        <v>-38</v>
      </c>
      <c r="D24" s="199">
        <v>-69</v>
      </c>
      <c r="E24" s="199">
        <v>-80</v>
      </c>
      <c r="F24" s="199">
        <v>-80</v>
      </c>
    </row>
    <row r="25" spans="1:6" s="54" customFormat="1" ht="39.75" customHeight="1">
      <c r="A25" s="103" t="s">
        <v>61</v>
      </c>
      <c r="B25" s="149" t="s">
        <v>95</v>
      </c>
      <c r="C25" s="200">
        <v>-3</v>
      </c>
      <c r="D25" s="200">
        <v>-8</v>
      </c>
      <c r="E25" s="200">
        <v>-5</v>
      </c>
      <c r="F25" s="199"/>
    </row>
    <row r="26" spans="1:6" s="54" customFormat="1" ht="24.75" customHeight="1">
      <c r="A26" s="268" t="s">
        <v>52</v>
      </c>
      <c r="B26" s="269"/>
      <c r="C26" s="200">
        <v>-38100</v>
      </c>
      <c r="D26" s="198">
        <v>-71000</v>
      </c>
      <c r="E26" s="198">
        <v>-80000</v>
      </c>
      <c r="F26" s="198">
        <v>-80000</v>
      </c>
    </row>
    <row r="27" spans="1:6" ht="26.25" customHeight="1">
      <c r="A27" s="97"/>
      <c r="B27" s="132"/>
      <c r="C27" s="105"/>
      <c r="D27" s="105"/>
      <c r="E27" s="105"/>
    </row>
    <row r="28" spans="1:6" ht="34.5">
      <c r="A28" s="56" t="s">
        <v>48</v>
      </c>
      <c r="B28" s="57">
        <v>12014</v>
      </c>
      <c r="C28" s="64" t="s">
        <v>76</v>
      </c>
      <c r="D28" s="64" t="s">
        <v>77</v>
      </c>
      <c r="E28" s="64" t="s">
        <v>17</v>
      </c>
      <c r="F28" s="64" t="s">
        <v>15</v>
      </c>
    </row>
    <row r="29" spans="1:6" ht="126.75" customHeight="1">
      <c r="A29" s="56" t="s">
        <v>41</v>
      </c>
      <c r="B29" s="103" t="s">
        <v>115</v>
      </c>
      <c r="C29" s="56"/>
      <c r="D29" s="91"/>
      <c r="E29" s="91"/>
      <c r="F29" s="56"/>
    </row>
    <row r="30" spans="1:6" ht="72" customHeight="1">
      <c r="A30" s="56" t="s">
        <v>49</v>
      </c>
      <c r="B30" s="103" t="s">
        <v>81</v>
      </c>
      <c r="C30" s="56"/>
      <c r="D30" s="91"/>
      <c r="E30" s="91"/>
      <c r="F30" s="56"/>
    </row>
    <row r="31" spans="1:6">
      <c r="A31" s="56" t="s">
        <v>50</v>
      </c>
      <c r="B31" s="60" t="s">
        <v>40</v>
      </c>
      <c r="C31" s="56"/>
      <c r="D31" s="91"/>
      <c r="E31" s="91"/>
      <c r="F31" s="56"/>
    </row>
    <row r="32" spans="1:6" ht="51.75">
      <c r="A32" s="56" t="s">
        <v>54</v>
      </c>
      <c r="B32" s="60" t="s">
        <v>94</v>
      </c>
      <c r="C32" s="56"/>
      <c r="D32" s="91"/>
      <c r="E32" s="91"/>
      <c r="F32" s="56"/>
    </row>
    <row r="33" spans="1:7">
      <c r="A33" s="270" t="s">
        <v>51</v>
      </c>
      <c r="B33" s="271"/>
      <c r="C33" s="98"/>
      <c r="D33" s="98"/>
      <c r="E33" s="98"/>
      <c r="F33" s="59"/>
    </row>
    <row r="34" spans="1:7">
      <c r="A34" s="56" t="s">
        <v>61</v>
      </c>
      <c r="B34" s="60" t="s">
        <v>86</v>
      </c>
      <c r="C34" s="187">
        <v>23</v>
      </c>
      <c r="D34" s="187">
        <v>26</v>
      </c>
      <c r="E34" s="187">
        <v>26</v>
      </c>
      <c r="F34" s="187">
        <v>26</v>
      </c>
    </row>
    <row r="35" spans="1:7" ht="34.5">
      <c r="A35" s="56" t="s">
        <v>61</v>
      </c>
      <c r="B35" s="60" t="s">
        <v>87</v>
      </c>
      <c r="C35" s="187">
        <v>138</v>
      </c>
      <c r="D35" s="187">
        <v>160</v>
      </c>
      <c r="E35" s="187">
        <v>160</v>
      </c>
      <c r="F35" s="187">
        <v>160</v>
      </c>
      <c r="G35" s="183"/>
    </row>
    <row r="36" spans="1:7">
      <c r="A36" s="56" t="s">
        <v>61</v>
      </c>
      <c r="B36" s="60" t="s">
        <v>68</v>
      </c>
      <c r="C36" s="187">
        <v>14</v>
      </c>
      <c r="D36" s="187">
        <v>16</v>
      </c>
      <c r="E36" s="187">
        <v>16</v>
      </c>
      <c r="F36" s="187">
        <v>16</v>
      </c>
    </row>
    <row r="37" spans="1:7">
      <c r="A37" s="56" t="s">
        <v>61</v>
      </c>
      <c r="B37" s="60" t="s">
        <v>66</v>
      </c>
      <c r="C37" s="187">
        <v>124</v>
      </c>
      <c r="D37" s="187">
        <v>144</v>
      </c>
      <c r="E37" s="187">
        <v>144</v>
      </c>
      <c r="F37" s="187">
        <v>144</v>
      </c>
    </row>
    <row r="38" spans="1:7">
      <c r="A38" s="256" t="s">
        <v>52</v>
      </c>
      <c r="B38" s="257"/>
      <c r="C38" s="188">
        <v>30000</v>
      </c>
      <c r="D38" s="188">
        <v>46000</v>
      </c>
      <c r="E38" s="188">
        <v>52000</v>
      </c>
      <c r="F38" s="188">
        <v>52000</v>
      </c>
    </row>
    <row r="39" spans="1:7" ht="32.25" customHeight="1">
      <c r="A39" s="97"/>
      <c r="B39" s="132"/>
      <c r="C39" s="105"/>
      <c r="D39" s="105"/>
      <c r="E39" s="105"/>
    </row>
    <row r="40" spans="1:7" ht="34.5">
      <c r="A40" s="56" t="s">
        <v>48</v>
      </c>
      <c r="B40" s="57">
        <v>12015</v>
      </c>
      <c r="C40" s="64" t="s">
        <v>76</v>
      </c>
      <c r="D40" s="64" t="s">
        <v>77</v>
      </c>
      <c r="E40" s="64" t="s">
        <v>17</v>
      </c>
      <c r="F40" s="64" t="s">
        <v>15</v>
      </c>
    </row>
    <row r="41" spans="1:7" ht="108" customHeight="1">
      <c r="A41" s="56" t="s">
        <v>41</v>
      </c>
      <c r="B41" s="103" t="s">
        <v>113</v>
      </c>
      <c r="C41" s="56"/>
      <c r="D41" s="91"/>
      <c r="E41" s="91"/>
      <c r="F41" s="56"/>
    </row>
    <row r="42" spans="1:7" ht="53.25" customHeight="1">
      <c r="A42" s="56" t="s">
        <v>49</v>
      </c>
      <c r="B42" s="103" t="s">
        <v>80</v>
      </c>
      <c r="C42" s="56"/>
      <c r="D42" s="91"/>
      <c r="E42" s="91"/>
      <c r="F42" s="56"/>
    </row>
    <row r="43" spans="1:7">
      <c r="A43" s="56" t="s">
        <v>50</v>
      </c>
      <c r="B43" s="60" t="s">
        <v>40</v>
      </c>
      <c r="C43" s="56"/>
      <c r="D43" s="91"/>
      <c r="E43" s="91"/>
      <c r="F43" s="56"/>
    </row>
    <row r="44" spans="1:7" ht="51.75">
      <c r="A44" s="56" t="s">
        <v>54</v>
      </c>
      <c r="B44" s="60" t="s">
        <v>94</v>
      </c>
      <c r="C44" s="56"/>
      <c r="D44" s="91"/>
      <c r="E44" s="91"/>
      <c r="F44" s="56"/>
    </row>
    <row r="45" spans="1:7">
      <c r="A45" s="270" t="s">
        <v>51</v>
      </c>
      <c r="B45" s="271"/>
      <c r="C45" s="98"/>
      <c r="D45" s="98"/>
      <c r="E45" s="98"/>
      <c r="F45" s="59"/>
    </row>
    <row r="46" spans="1:7" ht="39" customHeight="1">
      <c r="A46" s="56" t="s">
        <v>61</v>
      </c>
      <c r="B46" s="60" t="s">
        <v>82</v>
      </c>
      <c r="C46" s="58">
        <v>30</v>
      </c>
      <c r="D46" s="180">
        <v>52</v>
      </c>
      <c r="E46" s="180">
        <v>52</v>
      </c>
      <c r="F46" s="180">
        <v>52</v>
      </c>
    </row>
    <row r="47" spans="1:7">
      <c r="A47" s="56" t="s">
        <v>61</v>
      </c>
      <c r="B47" s="60" t="s">
        <v>83</v>
      </c>
      <c r="C47" s="144">
        <v>27</v>
      </c>
      <c r="D47" s="181">
        <v>46</v>
      </c>
      <c r="E47" s="181">
        <v>46</v>
      </c>
      <c r="F47" s="181">
        <v>46</v>
      </c>
    </row>
    <row r="48" spans="1:7">
      <c r="A48" s="56" t="s">
        <v>61</v>
      </c>
      <c r="B48" s="60" t="s">
        <v>84</v>
      </c>
      <c r="C48" s="144">
        <v>3</v>
      </c>
      <c r="D48" s="181">
        <v>6</v>
      </c>
      <c r="E48" s="181">
        <v>6</v>
      </c>
      <c r="F48" s="181">
        <v>6</v>
      </c>
    </row>
    <row r="49" spans="1:6" ht="35.25" customHeight="1">
      <c r="A49" s="56" t="s">
        <v>61</v>
      </c>
      <c r="B49" s="60" t="s">
        <v>85</v>
      </c>
      <c r="C49" s="144">
        <v>3</v>
      </c>
      <c r="D49" s="181">
        <v>5</v>
      </c>
      <c r="E49" s="181">
        <v>5</v>
      </c>
      <c r="F49" s="181">
        <v>5</v>
      </c>
    </row>
    <row r="50" spans="1:6" ht="22.5" customHeight="1">
      <c r="A50" s="56" t="s">
        <v>92</v>
      </c>
      <c r="B50" s="60" t="s">
        <v>93</v>
      </c>
      <c r="C50" s="144">
        <v>60</v>
      </c>
      <c r="D50" s="181">
        <v>60</v>
      </c>
      <c r="E50" s="181">
        <v>60</v>
      </c>
      <c r="F50" s="181">
        <v>60</v>
      </c>
    </row>
    <row r="51" spans="1:6" ht="21" customHeight="1">
      <c r="A51" s="61" t="s">
        <v>67</v>
      </c>
      <c r="B51" s="60" t="s">
        <v>91</v>
      </c>
      <c r="C51" s="144">
        <v>3</v>
      </c>
      <c r="D51" s="181">
        <v>3</v>
      </c>
      <c r="E51" s="181">
        <v>3</v>
      </c>
      <c r="F51" s="181">
        <v>3</v>
      </c>
    </row>
    <row r="52" spans="1:6">
      <c r="A52" s="256" t="s">
        <v>52</v>
      </c>
      <c r="B52" s="257"/>
      <c r="C52" s="52">
        <v>8100</v>
      </c>
      <c r="D52" s="182">
        <v>25000</v>
      </c>
      <c r="E52" s="182">
        <v>28000</v>
      </c>
      <c r="F52" s="182">
        <v>28000</v>
      </c>
    </row>
    <row r="53" spans="1:6">
      <c r="C53" s="104"/>
      <c r="D53" s="104"/>
      <c r="E53" s="104"/>
      <c r="F53" s="104"/>
    </row>
    <row r="54" spans="1:6" ht="20.25">
      <c r="A54" s="272" t="s">
        <v>137</v>
      </c>
      <c r="B54" s="272"/>
      <c r="C54" s="272"/>
      <c r="D54" s="272"/>
      <c r="E54" s="272"/>
      <c r="F54" s="272"/>
    </row>
    <row r="55" spans="1:6" s="225" customFormat="1">
      <c r="A55" s="253" t="s">
        <v>138</v>
      </c>
      <c r="B55" s="253"/>
      <c r="C55" s="253"/>
      <c r="D55" s="253"/>
      <c r="E55" s="253"/>
      <c r="F55" s="253"/>
    </row>
    <row r="56" spans="1:6" s="225" customFormat="1">
      <c r="A56" s="224"/>
      <c r="B56" s="224"/>
      <c r="C56" s="224"/>
      <c r="D56" s="224"/>
      <c r="E56" s="224"/>
      <c r="F56" s="224"/>
    </row>
    <row r="57" spans="1:6" s="225" customFormat="1">
      <c r="A57" s="222" t="s">
        <v>139</v>
      </c>
      <c r="B57" s="253" t="s">
        <v>45</v>
      </c>
      <c r="C57" s="253"/>
      <c r="D57" s="253"/>
      <c r="E57" s="253"/>
      <c r="F57" s="253"/>
    </row>
    <row r="58" spans="1:6" s="225" customFormat="1">
      <c r="A58" s="232" t="s">
        <v>140</v>
      </c>
      <c r="B58" s="254" t="s">
        <v>141</v>
      </c>
      <c r="C58" s="254"/>
      <c r="D58" s="254"/>
      <c r="E58" s="254"/>
      <c r="F58" s="254"/>
    </row>
    <row r="59" spans="1:6" s="225" customFormat="1">
      <c r="A59" s="224"/>
      <c r="B59" s="224"/>
      <c r="C59" s="224"/>
      <c r="D59" s="224"/>
      <c r="E59" s="224"/>
      <c r="F59" s="224"/>
    </row>
    <row r="60" spans="1:6" s="225" customFormat="1">
      <c r="A60" s="253" t="s">
        <v>47</v>
      </c>
      <c r="B60" s="253"/>
      <c r="C60" s="253"/>
      <c r="D60" s="253"/>
      <c r="E60" s="253"/>
      <c r="F60" s="253"/>
    </row>
    <row r="61" spans="1:6" s="225" customFormat="1">
      <c r="A61" s="224"/>
      <c r="B61" s="224"/>
      <c r="C61" s="224"/>
      <c r="D61" s="224"/>
      <c r="E61" s="224"/>
      <c r="F61" s="224"/>
    </row>
    <row r="62" spans="1:6" s="225" customFormat="1">
      <c r="A62" s="229" t="s">
        <v>72</v>
      </c>
      <c r="B62" s="232" t="s">
        <v>140</v>
      </c>
      <c r="C62" s="245" t="s">
        <v>142</v>
      </c>
      <c r="D62" s="245"/>
      <c r="E62" s="245"/>
      <c r="F62" s="245"/>
    </row>
    <row r="63" spans="1:6" s="225" customFormat="1" ht="34.5">
      <c r="A63" s="229" t="s">
        <v>48</v>
      </c>
      <c r="B63" s="232" t="s">
        <v>143</v>
      </c>
      <c r="C63" s="223" t="s">
        <v>144</v>
      </c>
      <c r="D63" s="223" t="s">
        <v>145</v>
      </c>
      <c r="E63" s="223" t="s">
        <v>17</v>
      </c>
      <c r="F63" s="223" t="s">
        <v>15</v>
      </c>
    </row>
    <row r="64" spans="1:6" s="225" customFormat="1">
      <c r="A64" s="229" t="s">
        <v>41</v>
      </c>
      <c r="B64" s="232" t="s">
        <v>141</v>
      </c>
      <c r="C64" s="228"/>
      <c r="D64" s="228"/>
      <c r="E64" s="228"/>
      <c r="F64" s="228"/>
    </row>
    <row r="65" spans="1:6" s="225" customFormat="1" ht="86.25">
      <c r="A65" s="229" t="s">
        <v>49</v>
      </c>
      <c r="B65" s="232" t="s">
        <v>146</v>
      </c>
      <c r="C65" s="228"/>
      <c r="D65" s="228"/>
      <c r="E65" s="228"/>
      <c r="F65" s="228"/>
    </row>
    <row r="66" spans="1:6" s="225" customFormat="1">
      <c r="A66" s="229" t="s">
        <v>50</v>
      </c>
      <c r="B66" s="232" t="s">
        <v>147</v>
      </c>
      <c r="C66" s="228"/>
      <c r="D66" s="228"/>
      <c r="E66" s="228"/>
      <c r="F66" s="228"/>
    </row>
    <row r="67" spans="1:6" s="225" customFormat="1">
      <c r="A67" s="229" t="s">
        <v>148</v>
      </c>
      <c r="B67" s="232" t="s">
        <v>51</v>
      </c>
      <c r="C67" s="228"/>
      <c r="D67" s="228"/>
      <c r="E67" s="228"/>
      <c r="F67" s="228"/>
    </row>
    <row r="68" spans="1:6" s="225" customFormat="1">
      <c r="A68" s="245" t="s">
        <v>51</v>
      </c>
      <c r="B68" s="245"/>
      <c r="C68" s="228"/>
      <c r="D68" s="228"/>
      <c r="E68" s="228"/>
      <c r="F68" s="228"/>
    </row>
    <row r="69" spans="1:6" s="225" customFormat="1">
      <c r="A69" s="255" t="s">
        <v>52</v>
      </c>
      <c r="B69" s="255"/>
      <c r="C69" s="226">
        <v>38100</v>
      </c>
      <c r="D69" s="226">
        <v>71000</v>
      </c>
      <c r="E69" s="226">
        <v>80000</v>
      </c>
      <c r="F69" s="226">
        <v>80000</v>
      </c>
    </row>
    <row r="70" spans="1:6" s="225" customFormat="1" ht="34.5">
      <c r="A70" s="229" t="s">
        <v>48</v>
      </c>
      <c r="B70" s="232" t="s">
        <v>143</v>
      </c>
      <c r="C70" s="223" t="s">
        <v>144</v>
      </c>
      <c r="D70" s="223" t="s">
        <v>145</v>
      </c>
      <c r="E70" s="223" t="s">
        <v>17</v>
      </c>
      <c r="F70" s="223" t="s">
        <v>15</v>
      </c>
    </row>
    <row r="71" spans="1:6" s="225" customFormat="1">
      <c r="A71" s="229" t="s">
        <v>41</v>
      </c>
      <c r="B71" s="232" t="s">
        <v>141</v>
      </c>
      <c r="C71" s="228"/>
      <c r="D71" s="228"/>
      <c r="E71" s="228"/>
      <c r="F71" s="228"/>
    </row>
    <row r="72" spans="1:6" s="225" customFormat="1" ht="86.25">
      <c r="A72" s="229" t="s">
        <v>49</v>
      </c>
      <c r="B72" s="232" t="s">
        <v>146</v>
      </c>
      <c r="C72" s="228"/>
      <c r="D72" s="228"/>
      <c r="E72" s="228"/>
      <c r="F72" s="228"/>
    </row>
    <row r="73" spans="1:6" s="225" customFormat="1">
      <c r="A73" s="229" t="s">
        <v>50</v>
      </c>
      <c r="B73" s="232" t="s">
        <v>147</v>
      </c>
      <c r="C73" s="228"/>
      <c r="D73" s="228"/>
      <c r="E73" s="228"/>
      <c r="F73" s="228"/>
    </row>
    <row r="74" spans="1:6" s="225" customFormat="1">
      <c r="A74" s="229" t="s">
        <v>148</v>
      </c>
      <c r="B74" s="232" t="s">
        <v>51</v>
      </c>
      <c r="C74" s="228"/>
      <c r="D74" s="228"/>
      <c r="E74" s="228"/>
      <c r="F74" s="228"/>
    </row>
    <row r="75" spans="1:6" s="225" customFormat="1">
      <c r="A75" s="245" t="s">
        <v>51</v>
      </c>
      <c r="B75" s="245"/>
      <c r="C75" s="228"/>
      <c r="D75" s="228"/>
      <c r="E75" s="228"/>
      <c r="F75" s="228"/>
    </row>
    <row r="76" spans="1:6" s="225" customFormat="1">
      <c r="A76" s="255" t="s">
        <v>52</v>
      </c>
      <c r="B76" s="255"/>
      <c r="C76" s="226">
        <v>-38100</v>
      </c>
      <c r="D76" s="226">
        <v>-71000</v>
      </c>
      <c r="E76" s="226">
        <v>-80000</v>
      </c>
      <c r="F76" s="226">
        <v>-80000</v>
      </c>
    </row>
  </sheetData>
  <mergeCells count="25">
    <mergeCell ref="H1:I1"/>
    <mergeCell ref="A8:B8"/>
    <mergeCell ref="A9:C9"/>
    <mergeCell ref="H3:I3"/>
    <mergeCell ref="A6:C6"/>
    <mergeCell ref="A69:B69"/>
    <mergeCell ref="A75:B75"/>
    <mergeCell ref="A76:B76"/>
    <mergeCell ref="A52:B52"/>
    <mergeCell ref="B2:F2"/>
    <mergeCell ref="B3:F3"/>
    <mergeCell ref="B4:F4"/>
    <mergeCell ref="C14:F14"/>
    <mergeCell ref="A21:B21"/>
    <mergeCell ref="A26:B26"/>
    <mergeCell ref="A33:B33"/>
    <mergeCell ref="A38:B38"/>
    <mergeCell ref="A45:B45"/>
    <mergeCell ref="A54:F54"/>
    <mergeCell ref="A55:F55"/>
    <mergeCell ref="B57:F57"/>
    <mergeCell ref="B58:F58"/>
    <mergeCell ref="A60:F60"/>
    <mergeCell ref="C62:F62"/>
    <mergeCell ref="A68:B68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6"/>
  <sheetViews>
    <sheetView showGridLines="0" tabSelected="1" zoomScaleNormal="100" workbookViewId="0">
      <selection activeCell="I10" sqref="I10"/>
    </sheetView>
  </sheetViews>
  <sheetFormatPr defaultRowHeight="17.25"/>
  <cols>
    <col min="1" max="1" width="31.7109375" style="2" customWidth="1"/>
    <col min="2" max="2" width="59.28515625" style="2" customWidth="1"/>
    <col min="3" max="3" width="15.42578125" style="2" customWidth="1"/>
    <col min="4" max="5" width="15.140625" style="2" customWidth="1"/>
    <col min="6" max="6" width="16.85546875" style="2" customWidth="1"/>
    <col min="7" max="7" width="22.5703125" style="2" customWidth="1"/>
    <col min="8" max="8" width="9.140625" style="2"/>
    <col min="9" max="9" width="9.85546875" style="2" bestFit="1" customWidth="1"/>
    <col min="10" max="249" width="9.140625" style="2"/>
    <col min="250" max="250" width="31.7109375" style="2" customWidth="1"/>
    <col min="251" max="251" width="50.140625" style="2" bestFit="1" customWidth="1"/>
    <col min="252" max="252" width="19.42578125" style="2" bestFit="1" customWidth="1"/>
    <col min="253" max="254" width="16" style="2" bestFit="1" customWidth="1"/>
    <col min="255" max="505" width="9.140625" style="2"/>
    <col min="506" max="506" width="31.7109375" style="2" customWidth="1"/>
    <col min="507" max="507" width="50.140625" style="2" bestFit="1" customWidth="1"/>
    <col min="508" max="508" width="19.42578125" style="2" bestFit="1" customWidth="1"/>
    <col min="509" max="510" width="16" style="2" bestFit="1" customWidth="1"/>
    <col min="511" max="761" width="9.140625" style="2"/>
    <col min="762" max="762" width="31.7109375" style="2" customWidth="1"/>
    <col min="763" max="763" width="50.140625" style="2" bestFit="1" customWidth="1"/>
    <col min="764" max="764" width="19.42578125" style="2" bestFit="1" customWidth="1"/>
    <col min="765" max="766" width="16" style="2" bestFit="1" customWidth="1"/>
    <col min="767" max="1017" width="9.140625" style="2"/>
    <col min="1018" max="1018" width="31.7109375" style="2" customWidth="1"/>
    <col min="1019" max="1019" width="50.140625" style="2" bestFit="1" customWidth="1"/>
    <col min="1020" max="1020" width="19.42578125" style="2" bestFit="1" customWidth="1"/>
    <col min="1021" max="1022" width="16" style="2" bestFit="1" customWidth="1"/>
    <col min="1023" max="1273" width="9.140625" style="2"/>
    <col min="1274" max="1274" width="31.7109375" style="2" customWidth="1"/>
    <col min="1275" max="1275" width="50.140625" style="2" bestFit="1" customWidth="1"/>
    <col min="1276" max="1276" width="19.42578125" style="2" bestFit="1" customWidth="1"/>
    <col min="1277" max="1278" width="16" style="2" bestFit="1" customWidth="1"/>
    <col min="1279" max="1529" width="9.140625" style="2"/>
    <col min="1530" max="1530" width="31.7109375" style="2" customWidth="1"/>
    <col min="1531" max="1531" width="50.140625" style="2" bestFit="1" customWidth="1"/>
    <col min="1532" max="1532" width="19.42578125" style="2" bestFit="1" customWidth="1"/>
    <col min="1533" max="1534" width="16" style="2" bestFit="1" customWidth="1"/>
    <col min="1535" max="1785" width="9.140625" style="2"/>
    <col min="1786" max="1786" width="31.7109375" style="2" customWidth="1"/>
    <col min="1787" max="1787" width="50.140625" style="2" bestFit="1" customWidth="1"/>
    <col min="1788" max="1788" width="19.42578125" style="2" bestFit="1" customWidth="1"/>
    <col min="1789" max="1790" width="16" style="2" bestFit="1" customWidth="1"/>
    <col min="1791" max="2041" width="9.140625" style="2"/>
    <col min="2042" max="2042" width="31.7109375" style="2" customWidth="1"/>
    <col min="2043" max="2043" width="50.140625" style="2" bestFit="1" customWidth="1"/>
    <col min="2044" max="2044" width="19.42578125" style="2" bestFit="1" customWidth="1"/>
    <col min="2045" max="2046" width="16" style="2" bestFit="1" customWidth="1"/>
    <col min="2047" max="2297" width="9.140625" style="2"/>
    <col min="2298" max="2298" width="31.7109375" style="2" customWidth="1"/>
    <col min="2299" max="2299" width="50.140625" style="2" bestFit="1" customWidth="1"/>
    <col min="2300" max="2300" width="19.42578125" style="2" bestFit="1" customWidth="1"/>
    <col min="2301" max="2302" width="16" style="2" bestFit="1" customWidth="1"/>
    <col min="2303" max="2553" width="9.140625" style="2"/>
    <col min="2554" max="2554" width="31.7109375" style="2" customWidth="1"/>
    <col min="2555" max="2555" width="50.140625" style="2" bestFit="1" customWidth="1"/>
    <col min="2556" max="2556" width="19.42578125" style="2" bestFit="1" customWidth="1"/>
    <col min="2557" max="2558" width="16" style="2" bestFit="1" customWidth="1"/>
    <col min="2559" max="2809" width="9.140625" style="2"/>
    <col min="2810" max="2810" width="31.7109375" style="2" customWidth="1"/>
    <col min="2811" max="2811" width="50.140625" style="2" bestFit="1" customWidth="1"/>
    <col min="2812" max="2812" width="19.42578125" style="2" bestFit="1" customWidth="1"/>
    <col min="2813" max="2814" width="16" style="2" bestFit="1" customWidth="1"/>
    <col min="2815" max="3065" width="9.140625" style="2"/>
    <col min="3066" max="3066" width="31.7109375" style="2" customWidth="1"/>
    <col min="3067" max="3067" width="50.140625" style="2" bestFit="1" customWidth="1"/>
    <col min="3068" max="3068" width="19.42578125" style="2" bestFit="1" customWidth="1"/>
    <col min="3069" max="3070" width="16" style="2" bestFit="1" customWidth="1"/>
    <col min="3071" max="3321" width="9.140625" style="2"/>
    <col min="3322" max="3322" width="31.7109375" style="2" customWidth="1"/>
    <col min="3323" max="3323" width="50.140625" style="2" bestFit="1" customWidth="1"/>
    <col min="3324" max="3324" width="19.42578125" style="2" bestFit="1" customWidth="1"/>
    <col min="3325" max="3326" width="16" style="2" bestFit="1" customWidth="1"/>
    <col min="3327" max="3577" width="9.140625" style="2"/>
    <col min="3578" max="3578" width="31.7109375" style="2" customWidth="1"/>
    <col min="3579" max="3579" width="50.140625" style="2" bestFit="1" customWidth="1"/>
    <col min="3580" max="3580" width="19.42578125" style="2" bestFit="1" customWidth="1"/>
    <col min="3581" max="3582" width="16" style="2" bestFit="1" customWidth="1"/>
    <col min="3583" max="3833" width="9.140625" style="2"/>
    <col min="3834" max="3834" width="31.7109375" style="2" customWidth="1"/>
    <col min="3835" max="3835" width="50.140625" style="2" bestFit="1" customWidth="1"/>
    <col min="3836" max="3836" width="19.42578125" style="2" bestFit="1" customWidth="1"/>
    <col min="3837" max="3838" width="16" style="2" bestFit="1" customWidth="1"/>
    <col min="3839" max="4089" width="9.140625" style="2"/>
    <col min="4090" max="4090" width="31.7109375" style="2" customWidth="1"/>
    <col min="4091" max="4091" width="50.140625" style="2" bestFit="1" customWidth="1"/>
    <col min="4092" max="4092" width="19.42578125" style="2" bestFit="1" customWidth="1"/>
    <col min="4093" max="4094" width="16" style="2" bestFit="1" customWidth="1"/>
    <col min="4095" max="4345" width="9.140625" style="2"/>
    <col min="4346" max="4346" width="31.7109375" style="2" customWidth="1"/>
    <col min="4347" max="4347" width="50.140625" style="2" bestFit="1" customWidth="1"/>
    <col min="4348" max="4348" width="19.42578125" style="2" bestFit="1" customWidth="1"/>
    <col min="4349" max="4350" width="16" style="2" bestFit="1" customWidth="1"/>
    <col min="4351" max="4601" width="9.140625" style="2"/>
    <col min="4602" max="4602" width="31.7109375" style="2" customWidth="1"/>
    <col min="4603" max="4603" width="50.140625" style="2" bestFit="1" customWidth="1"/>
    <col min="4604" max="4604" width="19.42578125" style="2" bestFit="1" customWidth="1"/>
    <col min="4605" max="4606" width="16" style="2" bestFit="1" customWidth="1"/>
    <col min="4607" max="4857" width="9.140625" style="2"/>
    <col min="4858" max="4858" width="31.7109375" style="2" customWidth="1"/>
    <col min="4859" max="4859" width="50.140625" style="2" bestFit="1" customWidth="1"/>
    <col min="4860" max="4860" width="19.42578125" style="2" bestFit="1" customWidth="1"/>
    <col min="4861" max="4862" width="16" style="2" bestFit="1" customWidth="1"/>
    <col min="4863" max="5113" width="9.140625" style="2"/>
    <col min="5114" max="5114" width="31.7109375" style="2" customWidth="1"/>
    <col min="5115" max="5115" width="50.140625" style="2" bestFit="1" customWidth="1"/>
    <col min="5116" max="5116" width="19.42578125" style="2" bestFit="1" customWidth="1"/>
    <col min="5117" max="5118" width="16" style="2" bestFit="1" customWidth="1"/>
    <col min="5119" max="5369" width="9.140625" style="2"/>
    <col min="5370" max="5370" width="31.7109375" style="2" customWidth="1"/>
    <col min="5371" max="5371" width="50.140625" style="2" bestFit="1" customWidth="1"/>
    <col min="5372" max="5372" width="19.42578125" style="2" bestFit="1" customWidth="1"/>
    <col min="5373" max="5374" width="16" style="2" bestFit="1" customWidth="1"/>
    <col min="5375" max="5625" width="9.140625" style="2"/>
    <col min="5626" max="5626" width="31.7109375" style="2" customWidth="1"/>
    <col min="5627" max="5627" width="50.140625" style="2" bestFit="1" customWidth="1"/>
    <col min="5628" max="5628" width="19.42578125" style="2" bestFit="1" customWidth="1"/>
    <col min="5629" max="5630" width="16" style="2" bestFit="1" customWidth="1"/>
    <col min="5631" max="5881" width="9.140625" style="2"/>
    <col min="5882" max="5882" width="31.7109375" style="2" customWidth="1"/>
    <col min="5883" max="5883" width="50.140625" style="2" bestFit="1" customWidth="1"/>
    <col min="5884" max="5884" width="19.42578125" style="2" bestFit="1" customWidth="1"/>
    <col min="5885" max="5886" width="16" style="2" bestFit="1" customWidth="1"/>
    <col min="5887" max="6137" width="9.140625" style="2"/>
    <col min="6138" max="6138" width="31.7109375" style="2" customWidth="1"/>
    <col min="6139" max="6139" width="50.140625" style="2" bestFit="1" customWidth="1"/>
    <col min="6140" max="6140" width="19.42578125" style="2" bestFit="1" customWidth="1"/>
    <col min="6141" max="6142" width="16" style="2" bestFit="1" customWidth="1"/>
    <col min="6143" max="6393" width="9.140625" style="2"/>
    <col min="6394" max="6394" width="31.7109375" style="2" customWidth="1"/>
    <col min="6395" max="6395" width="50.140625" style="2" bestFit="1" customWidth="1"/>
    <col min="6396" max="6396" width="19.42578125" style="2" bestFit="1" customWidth="1"/>
    <col min="6397" max="6398" width="16" style="2" bestFit="1" customWidth="1"/>
    <col min="6399" max="6649" width="9.140625" style="2"/>
    <col min="6650" max="6650" width="31.7109375" style="2" customWidth="1"/>
    <col min="6651" max="6651" width="50.140625" style="2" bestFit="1" customWidth="1"/>
    <col min="6652" max="6652" width="19.42578125" style="2" bestFit="1" customWidth="1"/>
    <col min="6653" max="6654" width="16" style="2" bestFit="1" customWidth="1"/>
    <col min="6655" max="6905" width="9.140625" style="2"/>
    <col min="6906" max="6906" width="31.7109375" style="2" customWidth="1"/>
    <col min="6907" max="6907" width="50.140625" style="2" bestFit="1" customWidth="1"/>
    <col min="6908" max="6908" width="19.42578125" style="2" bestFit="1" customWidth="1"/>
    <col min="6909" max="6910" width="16" style="2" bestFit="1" customWidth="1"/>
    <col min="6911" max="7161" width="9.140625" style="2"/>
    <col min="7162" max="7162" width="31.7109375" style="2" customWidth="1"/>
    <col min="7163" max="7163" width="50.140625" style="2" bestFit="1" customWidth="1"/>
    <col min="7164" max="7164" width="19.42578125" style="2" bestFit="1" customWidth="1"/>
    <col min="7165" max="7166" width="16" style="2" bestFit="1" customWidth="1"/>
    <col min="7167" max="7417" width="9.140625" style="2"/>
    <col min="7418" max="7418" width="31.7109375" style="2" customWidth="1"/>
    <col min="7419" max="7419" width="50.140625" style="2" bestFit="1" customWidth="1"/>
    <col min="7420" max="7420" width="19.42578125" style="2" bestFit="1" customWidth="1"/>
    <col min="7421" max="7422" width="16" style="2" bestFit="1" customWidth="1"/>
    <col min="7423" max="7673" width="9.140625" style="2"/>
    <col min="7674" max="7674" width="31.7109375" style="2" customWidth="1"/>
    <col min="7675" max="7675" width="50.140625" style="2" bestFit="1" customWidth="1"/>
    <col min="7676" max="7676" width="19.42578125" style="2" bestFit="1" customWidth="1"/>
    <col min="7677" max="7678" width="16" style="2" bestFit="1" customWidth="1"/>
    <col min="7679" max="7929" width="9.140625" style="2"/>
    <col min="7930" max="7930" width="31.7109375" style="2" customWidth="1"/>
    <col min="7931" max="7931" width="50.140625" style="2" bestFit="1" customWidth="1"/>
    <col min="7932" max="7932" width="19.42578125" style="2" bestFit="1" customWidth="1"/>
    <col min="7933" max="7934" width="16" style="2" bestFit="1" customWidth="1"/>
    <col min="7935" max="8185" width="9.140625" style="2"/>
    <col min="8186" max="8186" width="31.7109375" style="2" customWidth="1"/>
    <col min="8187" max="8187" width="50.140625" style="2" bestFit="1" customWidth="1"/>
    <col min="8188" max="8188" width="19.42578125" style="2" bestFit="1" customWidth="1"/>
    <col min="8189" max="8190" width="16" style="2" bestFit="1" customWidth="1"/>
    <col min="8191" max="8441" width="9.140625" style="2"/>
    <col min="8442" max="8442" width="31.7109375" style="2" customWidth="1"/>
    <col min="8443" max="8443" width="50.140625" style="2" bestFit="1" customWidth="1"/>
    <col min="8444" max="8444" width="19.42578125" style="2" bestFit="1" customWidth="1"/>
    <col min="8445" max="8446" width="16" style="2" bestFit="1" customWidth="1"/>
    <col min="8447" max="8697" width="9.140625" style="2"/>
    <col min="8698" max="8698" width="31.7109375" style="2" customWidth="1"/>
    <col min="8699" max="8699" width="50.140625" style="2" bestFit="1" customWidth="1"/>
    <col min="8700" max="8700" width="19.42578125" style="2" bestFit="1" customWidth="1"/>
    <col min="8701" max="8702" width="16" style="2" bestFit="1" customWidth="1"/>
    <col min="8703" max="8953" width="9.140625" style="2"/>
    <col min="8954" max="8954" width="31.7109375" style="2" customWidth="1"/>
    <col min="8955" max="8955" width="50.140625" style="2" bestFit="1" customWidth="1"/>
    <col min="8956" max="8956" width="19.42578125" style="2" bestFit="1" customWidth="1"/>
    <col min="8957" max="8958" width="16" style="2" bestFit="1" customWidth="1"/>
    <col min="8959" max="9209" width="9.140625" style="2"/>
    <col min="9210" max="9210" width="31.7109375" style="2" customWidth="1"/>
    <col min="9211" max="9211" width="50.140625" style="2" bestFit="1" customWidth="1"/>
    <col min="9212" max="9212" width="19.42578125" style="2" bestFit="1" customWidth="1"/>
    <col min="9213" max="9214" width="16" style="2" bestFit="1" customWidth="1"/>
    <col min="9215" max="9465" width="9.140625" style="2"/>
    <col min="9466" max="9466" width="31.7109375" style="2" customWidth="1"/>
    <col min="9467" max="9467" width="50.140625" style="2" bestFit="1" customWidth="1"/>
    <col min="9468" max="9468" width="19.42578125" style="2" bestFit="1" customWidth="1"/>
    <col min="9469" max="9470" width="16" style="2" bestFit="1" customWidth="1"/>
    <col min="9471" max="9721" width="9.140625" style="2"/>
    <col min="9722" max="9722" width="31.7109375" style="2" customWidth="1"/>
    <col min="9723" max="9723" width="50.140625" style="2" bestFit="1" customWidth="1"/>
    <col min="9724" max="9724" width="19.42578125" style="2" bestFit="1" customWidth="1"/>
    <col min="9725" max="9726" width="16" style="2" bestFit="1" customWidth="1"/>
    <col min="9727" max="9977" width="9.140625" style="2"/>
    <col min="9978" max="9978" width="31.7109375" style="2" customWidth="1"/>
    <col min="9979" max="9979" width="50.140625" style="2" bestFit="1" customWidth="1"/>
    <col min="9980" max="9980" width="19.42578125" style="2" bestFit="1" customWidth="1"/>
    <col min="9981" max="9982" width="16" style="2" bestFit="1" customWidth="1"/>
    <col min="9983" max="10233" width="9.140625" style="2"/>
    <col min="10234" max="10234" width="31.7109375" style="2" customWidth="1"/>
    <col min="10235" max="10235" width="50.140625" style="2" bestFit="1" customWidth="1"/>
    <col min="10236" max="10236" width="19.42578125" style="2" bestFit="1" customWidth="1"/>
    <col min="10237" max="10238" width="16" style="2" bestFit="1" customWidth="1"/>
    <col min="10239" max="10489" width="9.140625" style="2"/>
    <col min="10490" max="10490" width="31.7109375" style="2" customWidth="1"/>
    <col min="10491" max="10491" width="50.140625" style="2" bestFit="1" customWidth="1"/>
    <col min="10492" max="10492" width="19.42578125" style="2" bestFit="1" customWidth="1"/>
    <col min="10493" max="10494" width="16" style="2" bestFit="1" customWidth="1"/>
    <col min="10495" max="10745" width="9.140625" style="2"/>
    <col min="10746" max="10746" width="31.7109375" style="2" customWidth="1"/>
    <col min="10747" max="10747" width="50.140625" style="2" bestFit="1" customWidth="1"/>
    <col min="10748" max="10748" width="19.42578125" style="2" bestFit="1" customWidth="1"/>
    <col min="10749" max="10750" width="16" style="2" bestFit="1" customWidth="1"/>
    <col min="10751" max="11001" width="9.140625" style="2"/>
    <col min="11002" max="11002" width="31.7109375" style="2" customWidth="1"/>
    <col min="11003" max="11003" width="50.140625" style="2" bestFit="1" customWidth="1"/>
    <col min="11004" max="11004" width="19.42578125" style="2" bestFit="1" customWidth="1"/>
    <col min="11005" max="11006" width="16" style="2" bestFit="1" customWidth="1"/>
    <col min="11007" max="11257" width="9.140625" style="2"/>
    <col min="11258" max="11258" width="31.7109375" style="2" customWidth="1"/>
    <col min="11259" max="11259" width="50.140625" style="2" bestFit="1" customWidth="1"/>
    <col min="11260" max="11260" width="19.42578125" style="2" bestFit="1" customWidth="1"/>
    <col min="11261" max="11262" width="16" style="2" bestFit="1" customWidth="1"/>
    <col min="11263" max="11513" width="9.140625" style="2"/>
    <col min="11514" max="11514" width="31.7109375" style="2" customWidth="1"/>
    <col min="11515" max="11515" width="50.140625" style="2" bestFit="1" customWidth="1"/>
    <col min="11516" max="11516" width="19.42578125" style="2" bestFit="1" customWidth="1"/>
    <col min="11517" max="11518" width="16" style="2" bestFit="1" customWidth="1"/>
    <col min="11519" max="11769" width="9.140625" style="2"/>
    <col min="11770" max="11770" width="31.7109375" style="2" customWidth="1"/>
    <col min="11771" max="11771" width="50.140625" style="2" bestFit="1" customWidth="1"/>
    <col min="11772" max="11772" width="19.42578125" style="2" bestFit="1" customWidth="1"/>
    <col min="11773" max="11774" width="16" style="2" bestFit="1" customWidth="1"/>
    <col min="11775" max="12025" width="9.140625" style="2"/>
    <col min="12026" max="12026" width="31.7109375" style="2" customWidth="1"/>
    <col min="12027" max="12027" width="50.140625" style="2" bestFit="1" customWidth="1"/>
    <col min="12028" max="12028" width="19.42578125" style="2" bestFit="1" customWidth="1"/>
    <col min="12029" max="12030" width="16" style="2" bestFit="1" customWidth="1"/>
    <col min="12031" max="12281" width="9.140625" style="2"/>
    <col min="12282" max="12282" width="31.7109375" style="2" customWidth="1"/>
    <col min="12283" max="12283" width="50.140625" style="2" bestFit="1" customWidth="1"/>
    <col min="12284" max="12284" width="19.42578125" style="2" bestFit="1" customWidth="1"/>
    <col min="12285" max="12286" width="16" style="2" bestFit="1" customWidth="1"/>
    <col min="12287" max="12537" width="9.140625" style="2"/>
    <col min="12538" max="12538" width="31.7109375" style="2" customWidth="1"/>
    <col min="12539" max="12539" width="50.140625" style="2" bestFit="1" customWidth="1"/>
    <col min="12540" max="12540" width="19.42578125" style="2" bestFit="1" customWidth="1"/>
    <col min="12541" max="12542" width="16" style="2" bestFit="1" customWidth="1"/>
    <col min="12543" max="12793" width="9.140625" style="2"/>
    <col min="12794" max="12794" width="31.7109375" style="2" customWidth="1"/>
    <col min="12795" max="12795" width="50.140625" style="2" bestFit="1" customWidth="1"/>
    <col min="12796" max="12796" width="19.42578125" style="2" bestFit="1" customWidth="1"/>
    <col min="12797" max="12798" width="16" style="2" bestFit="1" customWidth="1"/>
    <col min="12799" max="13049" width="9.140625" style="2"/>
    <col min="13050" max="13050" width="31.7109375" style="2" customWidth="1"/>
    <col min="13051" max="13051" width="50.140625" style="2" bestFit="1" customWidth="1"/>
    <col min="13052" max="13052" width="19.42578125" style="2" bestFit="1" customWidth="1"/>
    <col min="13053" max="13054" width="16" style="2" bestFit="1" customWidth="1"/>
    <col min="13055" max="13305" width="9.140625" style="2"/>
    <col min="13306" max="13306" width="31.7109375" style="2" customWidth="1"/>
    <col min="13307" max="13307" width="50.140625" style="2" bestFit="1" customWidth="1"/>
    <col min="13308" max="13308" width="19.42578125" style="2" bestFit="1" customWidth="1"/>
    <col min="13309" max="13310" width="16" style="2" bestFit="1" customWidth="1"/>
    <col min="13311" max="13561" width="9.140625" style="2"/>
    <col min="13562" max="13562" width="31.7109375" style="2" customWidth="1"/>
    <col min="13563" max="13563" width="50.140625" style="2" bestFit="1" customWidth="1"/>
    <col min="13564" max="13564" width="19.42578125" style="2" bestFit="1" customWidth="1"/>
    <col min="13565" max="13566" width="16" style="2" bestFit="1" customWidth="1"/>
    <col min="13567" max="13817" width="9.140625" style="2"/>
    <col min="13818" max="13818" width="31.7109375" style="2" customWidth="1"/>
    <col min="13819" max="13819" width="50.140625" style="2" bestFit="1" customWidth="1"/>
    <col min="13820" max="13820" width="19.42578125" style="2" bestFit="1" customWidth="1"/>
    <col min="13821" max="13822" width="16" style="2" bestFit="1" customWidth="1"/>
    <col min="13823" max="14073" width="9.140625" style="2"/>
    <col min="14074" max="14074" width="31.7109375" style="2" customWidth="1"/>
    <col min="14075" max="14075" width="50.140625" style="2" bestFit="1" customWidth="1"/>
    <col min="14076" max="14076" width="19.42578125" style="2" bestFit="1" customWidth="1"/>
    <col min="14077" max="14078" width="16" style="2" bestFit="1" customWidth="1"/>
    <col min="14079" max="14329" width="9.140625" style="2"/>
    <col min="14330" max="14330" width="31.7109375" style="2" customWidth="1"/>
    <col min="14331" max="14331" width="50.140625" style="2" bestFit="1" customWidth="1"/>
    <col min="14332" max="14332" width="19.42578125" style="2" bestFit="1" customWidth="1"/>
    <col min="14333" max="14334" width="16" style="2" bestFit="1" customWidth="1"/>
    <col min="14335" max="14585" width="9.140625" style="2"/>
    <col min="14586" max="14586" width="31.7109375" style="2" customWidth="1"/>
    <col min="14587" max="14587" width="50.140625" style="2" bestFit="1" customWidth="1"/>
    <col min="14588" max="14588" width="19.42578125" style="2" bestFit="1" customWidth="1"/>
    <col min="14589" max="14590" width="16" style="2" bestFit="1" customWidth="1"/>
    <col min="14591" max="14841" width="9.140625" style="2"/>
    <col min="14842" max="14842" width="31.7109375" style="2" customWidth="1"/>
    <col min="14843" max="14843" width="50.140625" style="2" bestFit="1" customWidth="1"/>
    <col min="14844" max="14844" width="19.42578125" style="2" bestFit="1" customWidth="1"/>
    <col min="14845" max="14846" width="16" style="2" bestFit="1" customWidth="1"/>
    <col min="14847" max="15097" width="9.140625" style="2"/>
    <col min="15098" max="15098" width="31.7109375" style="2" customWidth="1"/>
    <col min="15099" max="15099" width="50.140625" style="2" bestFit="1" customWidth="1"/>
    <col min="15100" max="15100" width="19.42578125" style="2" bestFit="1" customWidth="1"/>
    <col min="15101" max="15102" width="16" style="2" bestFit="1" customWidth="1"/>
    <col min="15103" max="15353" width="9.140625" style="2"/>
    <col min="15354" max="15354" width="31.7109375" style="2" customWidth="1"/>
    <col min="15355" max="15355" width="50.140625" style="2" bestFit="1" customWidth="1"/>
    <col min="15356" max="15356" width="19.42578125" style="2" bestFit="1" customWidth="1"/>
    <col min="15357" max="15358" width="16" style="2" bestFit="1" customWidth="1"/>
    <col min="15359" max="15609" width="9.140625" style="2"/>
    <col min="15610" max="15610" width="31.7109375" style="2" customWidth="1"/>
    <col min="15611" max="15611" width="50.140625" style="2" bestFit="1" customWidth="1"/>
    <col min="15612" max="15612" width="19.42578125" style="2" bestFit="1" customWidth="1"/>
    <col min="15613" max="15614" width="16" style="2" bestFit="1" customWidth="1"/>
    <col min="15615" max="15865" width="9.140625" style="2"/>
    <col min="15866" max="15866" width="31.7109375" style="2" customWidth="1"/>
    <col min="15867" max="15867" width="50.140625" style="2" bestFit="1" customWidth="1"/>
    <col min="15868" max="15868" width="19.42578125" style="2" bestFit="1" customWidth="1"/>
    <col min="15869" max="15870" width="16" style="2" bestFit="1" customWidth="1"/>
    <col min="15871" max="16121" width="9.140625" style="2"/>
    <col min="16122" max="16122" width="31.7109375" style="2" customWidth="1"/>
    <col min="16123" max="16123" width="50.140625" style="2" bestFit="1" customWidth="1"/>
    <col min="16124" max="16124" width="19.42578125" style="2" bestFit="1" customWidth="1"/>
    <col min="16125" max="16126" width="16" style="2" bestFit="1" customWidth="1"/>
    <col min="16127" max="16384" width="9.140625" style="2"/>
  </cols>
  <sheetData>
    <row r="2" spans="1:38" s="3" customFormat="1">
      <c r="C2" s="258" t="s">
        <v>98</v>
      </c>
      <c r="D2" s="258"/>
      <c r="E2" s="258"/>
      <c r="F2" s="258"/>
      <c r="I2" s="258"/>
      <c r="J2" s="258"/>
    </row>
    <row r="3" spans="1:38" s="4" customFormat="1">
      <c r="F3" s="186" t="s">
        <v>96</v>
      </c>
      <c r="J3" s="83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s="4" customFormat="1" ht="15.75" customHeight="1">
      <c r="C4" s="259" t="s">
        <v>14</v>
      </c>
      <c r="D4" s="259"/>
      <c r="E4" s="259"/>
      <c r="F4" s="259"/>
      <c r="I4" s="259"/>
      <c r="J4" s="259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20.25" customHeight="1"/>
    <row r="6" spans="1:38" s="1" customFormat="1" ht="53.25" customHeight="1">
      <c r="A6" s="273" t="s">
        <v>152</v>
      </c>
      <c r="B6" s="273"/>
      <c r="C6" s="273"/>
      <c r="D6" s="273"/>
      <c r="E6" s="273"/>
      <c r="F6" s="273"/>
      <c r="G6" s="67"/>
    </row>
    <row r="7" spans="1:38" s="1" customFormat="1" ht="20.25" customHeight="1">
      <c r="A7" s="184"/>
      <c r="B7" s="184"/>
      <c r="C7" s="184"/>
      <c r="D7" s="184"/>
      <c r="E7" s="184"/>
      <c r="F7" s="184"/>
      <c r="G7" s="67"/>
    </row>
    <row r="8" spans="1:38" s="3" customFormat="1">
      <c r="A8" s="260" t="s">
        <v>55</v>
      </c>
      <c r="B8" s="260"/>
      <c r="C8" s="84"/>
      <c r="D8" s="136"/>
      <c r="E8" s="136"/>
      <c r="F8" s="28"/>
    </row>
    <row r="9" spans="1:38" s="50" customFormat="1" ht="30" customHeight="1">
      <c r="A9" s="261" t="s">
        <v>88</v>
      </c>
      <c r="B9" s="261"/>
      <c r="C9" s="261"/>
      <c r="D9" s="261"/>
      <c r="E9" s="261"/>
      <c r="F9" s="261"/>
    </row>
    <row r="10" spans="1:38" s="54" customFormat="1" ht="22.5" customHeight="1">
      <c r="A10" s="53"/>
      <c r="B10" s="53"/>
      <c r="C10" s="274"/>
      <c r="D10" s="274"/>
      <c r="E10" s="274"/>
      <c r="F10" s="274"/>
    </row>
    <row r="11" spans="1:38" s="54" customFormat="1" ht="24" customHeight="1">
      <c r="A11" s="95" t="s">
        <v>44</v>
      </c>
      <c r="B11" s="95" t="s">
        <v>45</v>
      </c>
      <c r="C11" s="140"/>
      <c r="D11" s="140"/>
      <c r="E11" s="140"/>
    </row>
    <row r="12" spans="1:38" s="54" customFormat="1" ht="24" customHeight="1">
      <c r="A12" s="95">
        <v>1088</v>
      </c>
      <c r="B12" s="95" t="s">
        <v>46</v>
      </c>
      <c r="C12" s="146"/>
      <c r="D12" s="146"/>
      <c r="E12" s="146"/>
      <c r="F12" s="65"/>
    </row>
    <row r="13" spans="1:38" s="54" customFormat="1" ht="23.25" customHeight="1">
      <c r="A13" s="158" t="s">
        <v>47</v>
      </c>
      <c r="B13" s="159"/>
      <c r="C13" s="160"/>
      <c r="D13" s="161"/>
      <c r="E13" s="161"/>
      <c r="F13" s="157"/>
    </row>
    <row r="14" spans="1:38" s="54" customFormat="1" ht="38.25" customHeight="1">
      <c r="A14" s="96" t="s">
        <v>72</v>
      </c>
      <c r="B14" s="154">
        <v>1088</v>
      </c>
      <c r="C14" s="263" t="s">
        <v>75</v>
      </c>
      <c r="D14" s="264"/>
      <c r="E14" s="264"/>
      <c r="F14" s="265"/>
    </row>
    <row r="15" spans="1:38" s="54" customFormat="1" ht="22.5" customHeight="1">
      <c r="A15" s="162" t="s">
        <v>47</v>
      </c>
      <c r="B15" s="162"/>
      <c r="C15" s="162"/>
      <c r="D15" s="94"/>
      <c r="E15" s="94"/>
      <c r="F15" s="62"/>
    </row>
    <row r="16" spans="1:38" s="191" customFormat="1" ht="37.5" customHeight="1">
      <c r="A16" s="62" t="s">
        <v>48</v>
      </c>
      <c r="B16" s="149">
        <v>12005</v>
      </c>
      <c r="C16" s="64" t="s">
        <v>76</v>
      </c>
      <c r="D16" s="64" t="s">
        <v>77</v>
      </c>
      <c r="E16" s="64" t="s">
        <v>17</v>
      </c>
      <c r="F16" s="64" t="s">
        <v>15</v>
      </c>
    </row>
    <row r="17" spans="1:6" s="191" customFormat="1" ht="54" customHeight="1">
      <c r="A17" s="62" t="s">
        <v>41</v>
      </c>
      <c r="B17" s="149" t="s">
        <v>62</v>
      </c>
      <c r="C17" s="62"/>
      <c r="D17" s="193"/>
      <c r="E17" s="193"/>
      <c r="F17" s="62"/>
    </row>
    <row r="18" spans="1:6" s="191" customFormat="1" ht="122.25" customHeight="1">
      <c r="A18" s="62" t="s">
        <v>49</v>
      </c>
      <c r="B18" s="149" t="s">
        <v>116</v>
      </c>
      <c r="C18" s="62"/>
      <c r="D18" s="193"/>
      <c r="E18" s="193"/>
      <c r="F18" s="62"/>
    </row>
    <row r="19" spans="1:6" s="191" customFormat="1" ht="24.75" customHeight="1">
      <c r="A19" s="62" t="s">
        <v>50</v>
      </c>
      <c r="B19" s="149" t="s">
        <v>53</v>
      </c>
      <c r="C19" s="62"/>
      <c r="D19" s="193"/>
      <c r="E19" s="193"/>
      <c r="F19" s="62"/>
    </row>
    <row r="20" spans="1:6" s="191" customFormat="1" ht="39.75" customHeight="1">
      <c r="A20" s="62" t="s">
        <v>54</v>
      </c>
      <c r="B20" s="149" t="s">
        <v>63</v>
      </c>
      <c r="C20" s="62"/>
      <c r="D20" s="193"/>
      <c r="E20" s="193"/>
      <c r="F20" s="62"/>
    </row>
    <row r="21" spans="1:6" s="191" customFormat="1" ht="24.75" customHeight="1">
      <c r="A21" s="266" t="s">
        <v>51</v>
      </c>
      <c r="B21" s="267"/>
      <c r="C21" s="62"/>
      <c r="D21" s="193"/>
      <c r="E21" s="193"/>
      <c r="F21" s="62"/>
    </row>
    <row r="22" spans="1:6" s="191" customFormat="1" ht="57" customHeight="1">
      <c r="A22" s="103" t="s">
        <v>61</v>
      </c>
      <c r="B22" s="149" t="s">
        <v>64</v>
      </c>
      <c r="C22" s="199">
        <v>-186</v>
      </c>
      <c r="D22" s="199">
        <v>-343</v>
      </c>
      <c r="E22" s="199">
        <v>-400</v>
      </c>
      <c r="F22" s="199">
        <v>-400</v>
      </c>
    </row>
    <row r="23" spans="1:6" s="191" customFormat="1" ht="24.75" customHeight="1">
      <c r="A23" s="103" t="s">
        <v>61</v>
      </c>
      <c r="B23" s="149" t="s">
        <v>65</v>
      </c>
      <c r="C23" s="199">
        <v>-148</v>
      </c>
      <c r="D23" s="199">
        <v>-274</v>
      </c>
      <c r="E23" s="199">
        <v>-320</v>
      </c>
      <c r="F23" s="199">
        <v>-320</v>
      </c>
    </row>
    <row r="24" spans="1:6" s="191" customFormat="1" ht="24.75" customHeight="1">
      <c r="A24" s="103" t="s">
        <v>61</v>
      </c>
      <c r="B24" s="149" t="s">
        <v>66</v>
      </c>
      <c r="C24" s="199">
        <v>-38</v>
      </c>
      <c r="D24" s="199">
        <v>-69</v>
      </c>
      <c r="E24" s="199">
        <v>-80</v>
      </c>
      <c r="F24" s="199">
        <v>-80</v>
      </c>
    </row>
    <row r="25" spans="1:6" s="191" customFormat="1" ht="39.75" customHeight="1">
      <c r="A25" s="103" t="s">
        <v>61</v>
      </c>
      <c r="B25" s="149" t="s">
        <v>95</v>
      </c>
      <c r="C25" s="200">
        <v>-3</v>
      </c>
      <c r="D25" s="200">
        <v>-8</v>
      </c>
      <c r="E25" s="200">
        <v>-5</v>
      </c>
      <c r="F25" s="199"/>
    </row>
    <row r="26" spans="1:6" s="191" customFormat="1" ht="24.75" customHeight="1">
      <c r="A26" s="268" t="s">
        <v>52</v>
      </c>
      <c r="B26" s="269"/>
      <c r="C26" s="200">
        <v>-38100</v>
      </c>
      <c r="D26" s="198">
        <v>-71000</v>
      </c>
      <c r="E26" s="198">
        <v>-80000</v>
      </c>
      <c r="F26" s="198">
        <v>-80000</v>
      </c>
    </row>
    <row r="27" spans="1:6" s="189" customFormat="1" ht="26.25" customHeight="1">
      <c r="A27" s="194"/>
      <c r="B27" s="197"/>
      <c r="C27" s="196"/>
      <c r="D27" s="196"/>
      <c r="E27" s="196"/>
    </row>
    <row r="28" spans="1:6" s="189" customFormat="1" ht="34.5">
      <c r="A28" s="56" t="s">
        <v>48</v>
      </c>
      <c r="B28" s="57">
        <v>12014</v>
      </c>
      <c r="C28" s="64" t="s">
        <v>76</v>
      </c>
      <c r="D28" s="64" t="s">
        <v>77</v>
      </c>
      <c r="E28" s="64" t="s">
        <v>17</v>
      </c>
      <c r="F28" s="64" t="s">
        <v>15</v>
      </c>
    </row>
    <row r="29" spans="1:6" s="189" customFormat="1" ht="126.75" customHeight="1">
      <c r="A29" s="56" t="s">
        <v>41</v>
      </c>
      <c r="B29" s="103" t="s">
        <v>115</v>
      </c>
      <c r="C29" s="56"/>
      <c r="D29" s="190"/>
      <c r="E29" s="190"/>
      <c r="F29" s="56"/>
    </row>
    <row r="30" spans="1:6" s="189" customFormat="1" ht="72" customHeight="1">
      <c r="A30" s="56" t="s">
        <v>49</v>
      </c>
      <c r="B30" s="103" t="s">
        <v>81</v>
      </c>
      <c r="C30" s="56"/>
      <c r="D30" s="190"/>
      <c r="E30" s="190"/>
      <c r="F30" s="56"/>
    </row>
    <row r="31" spans="1:6" s="189" customFormat="1">
      <c r="A31" s="56" t="s">
        <v>50</v>
      </c>
      <c r="B31" s="60" t="s">
        <v>40</v>
      </c>
      <c r="C31" s="56"/>
      <c r="D31" s="190"/>
      <c r="E31" s="190"/>
      <c r="F31" s="56"/>
    </row>
    <row r="32" spans="1:6" s="189" customFormat="1" ht="51.75">
      <c r="A32" s="56" t="s">
        <v>54</v>
      </c>
      <c r="B32" s="60" t="s">
        <v>94</v>
      </c>
      <c r="C32" s="56"/>
      <c r="D32" s="190"/>
      <c r="E32" s="190"/>
      <c r="F32" s="56"/>
    </row>
    <row r="33" spans="1:7" s="189" customFormat="1">
      <c r="A33" s="270" t="s">
        <v>51</v>
      </c>
      <c r="B33" s="271"/>
      <c r="C33" s="195"/>
      <c r="D33" s="195"/>
      <c r="E33" s="195"/>
      <c r="F33" s="59"/>
    </row>
    <row r="34" spans="1:7" s="189" customFormat="1">
      <c r="A34" s="56" t="s">
        <v>61</v>
      </c>
      <c r="B34" s="60" t="s">
        <v>86</v>
      </c>
      <c r="C34" s="201">
        <v>23</v>
      </c>
      <c r="D34" s="201">
        <v>26</v>
      </c>
      <c r="E34" s="201">
        <v>26</v>
      </c>
      <c r="F34" s="201">
        <v>26</v>
      </c>
    </row>
    <row r="35" spans="1:7" s="189" customFormat="1" ht="34.5">
      <c r="A35" s="56" t="s">
        <v>61</v>
      </c>
      <c r="B35" s="60" t="s">
        <v>87</v>
      </c>
      <c r="C35" s="201">
        <v>138</v>
      </c>
      <c r="D35" s="201">
        <v>160</v>
      </c>
      <c r="E35" s="201">
        <v>160</v>
      </c>
      <c r="F35" s="201">
        <v>160</v>
      </c>
      <c r="G35" s="202"/>
    </row>
    <row r="36" spans="1:7" s="189" customFormat="1">
      <c r="A36" s="56" t="s">
        <v>61</v>
      </c>
      <c r="B36" s="60" t="s">
        <v>68</v>
      </c>
      <c r="C36" s="201">
        <v>14</v>
      </c>
      <c r="D36" s="201">
        <v>16</v>
      </c>
      <c r="E36" s="201">
        <v>16</v>
      </c>
      <c r="F36" s="201">
        <v>16</v>
      </c>
    </row>
    <row r="37" spans="1:7" s="189" customFormat="1">
      <c r="A37" s="56" t="s">
        <v>61</v>
      </c>
      <c r="B37" s="60" t="s">
        <v>66</v>
      </c>
      <c r="C37" s="201">
        <v>124</v>
      </c>
      <c r="D37" s="201">
        <v>144</v>
      </c>
      <c r="E37" s="201">
        <v>144</v>
      </c>
      <c r="F37" s="201">
        <v>144</v>
      </c>
    </row>
    <row r="38" spans="1:7" s="189" customFormat="1">
      <c r="A38" s="256" t="s">
        <v>52</v>
      </c>
      <c r="B38" s="257"/>
      <c r="C38" s="188">
        <v>30000</v>
      </c>
      <c r="D38" s="188">
        <v>46000</v>
      </c>
      <c r="E38" s="188">
        <v>52000</v>
      </c>
      <c r="F38" s="188">
        <v>52000</v>
      </c>
    </row>
    <row r="39" spans="1:7" s="189" customFormat="1" ht="32.25" customHeight="1">
      <c r="A39" s="194"/>
      <c r="B39" s="197"/>
      <c r="C39" s="196"/>
      <c r="D39" s="196"/>
      <c r="E39" s="196"/>
    </row>
    <row r="40" spans="1:7" s="189" customFormat="1" ht="34.5">
      <c r="A40" s="56" t="s">
        <v>48</v>
      </c>
      <c r="B40" s="57">
        <v>12015</v>
      </c>
      <c r="C40" s="64" t="s">
        <v>76</v>
      </c>
      <c r="D40" s="64" t="s">
        <v>77</v>
      </c>
      <c r="E40" s="64" t="s">
        <v>17</v>
      </c>
      <c r="F40" s="64" t="s">
        <v>15</v>
      </c>
    </row>
    <row r="41" spans="1:7" s="189" customFormat="1" ht="108" customHeight="1">
      <c r="A41" s="56" t="s">
        <v>41</v>
      </c>
      <c r="B41" s="103" t="s">
        <v>113</v>
      </c>
      <c r="C41" s="56"/>
      <c r="D41" s="190"/>
      <c r="E41" s="190"/>
      <c r="F41" s="56"/>
    </row>
    <row r="42" spans="1:7" s="189" customFormat="1" ht="53.25" customHeight="1">
      <c r="A42" s="56" t="s">
        <v>49</v>
      </c>
      <c r="B42" s="103" t="s">
        <v>80</v>
      </c>
      <c r="C42" s="56"/>
      <c r="D42" s="190"/>
      <c r="E42" s="190"/>
      <c r="F42" s="56"/>
    </row>
    <row r="43" spans="1:7" s="189" customFormat="1">
      <c r="A43" s="56" t="s">
        <v>50</v>
      </c>
      <c r="B43" s="60" t="s">
        <v>40</v>
      </c>
      <c r="C43" s="56"/>
      <c r="D43" s="190"/>
      <c r="E43" s="190"/>
      <c r="F43" s="56"/>
    </row>
    <row r="44" spans="1:7" s="189" customFormat="1" ht="51.75">
      <c r="A44" s="56" t="s">
        <v>54</v>
      </c>
      <c r="B44" s="60" t="s">
        <v>94</v>
      </c>
      <c r="C44" s="56"/>
      <c r="D44" s="190"/>
      <c r="E44" s="190"/>
      <c r="F44" s="56"/>
    </row>
    <row r="45" spans="1:7" s="189" customFormat="1">
      <c r="A45" s="270" t="s">
        <v>51</v>
      </c>
      <c r="B45" s="271"/>
      <c r="C45" s="195"/>
      <c r="D45" s="195"/>
      <c r="E45" s="195"/>
      <c r="F45" s="59"/>
    </row>
    <row r="46" spans="1:7" s="189" customFormat="1" ht="39" customHeight="1">
      <c r="A46" s="56" t="s">
        <v>61</v>
      </c>
      <c r="B46" s="60" t="s">
        <v>82</v>
      </c>
      <c r="C46" s="58">
        <v>30</v>
      </c>
      <c r="D46" s="180">
        <v>52</v>
      </c>
      <c r="E46" s="180">
        <v>52</v>
      </c>
      <c r="F46" s="180">
        <v>52</v>
      </c>
    </row>
    <row r="47" spans="1:7" s="189" customFormat="1">
      <c r="A47" s="56" t="s">
        <v>61</v>
      </c>
      <c r="B47" s="60" t="s">
        <v>83</v>
      </c>
      <c r="C47" s="192">
        <v>27</v>
      </c>
      <c r="D47" s="201">
        <v>46</v>
      </c>
      <c r="E47" s="201">
        <v>46</v>
      </c>
      <c r="F47" s="201">
        <v>46</v>
      </c>
    </row>
    <row r="48" spans="1:7" s="189" customFormat="1">
      <c r="A48" s="56" t="s">
        <v>61</v>
      </c>
      <c r="B48" s="60" t="s">
        <v>84</v>
      </c>
      <c r="C48" s="192">
        <v>3</v>
      </c>
      <c r="D48" s="201">
        <v>6</v>
      </c>
      <c r="E48" s="201">
        <v>6</v>
      </c>
      <c r="F48" s="201">
        <v>6</v>
      </c>
    </row>
    <row r="49" spans="1:6" s="189" customFormat="1" ht="35.25" customHeight="1">
      <c r="A49" s="56" t="s">
        <v>61</v>
      </c>
      <c r="B49" s="60" t="s">
        <v>85</v>
      </c>
      <c r="C49" s="192">
        <v>3</v>
      </c>
      <c r="D49" s="201">
        <v>5</v>
      </c>
      <c r="E49" s="201">
        <v>5</v>
      </c>
      <c r="F49" s="201">
        <v>5</v>
      </c>
    </row>
    <row r="50" spans="1:6" s="189" customFormat="1" ht="22.5" customHeight="1">
      <c r="A50" s="56" t="s">
        <v>92</v>
      </c>
      <c r="B50" s="60" t="s">
        <v>93</v>
      </c>
      <c r="C50" s="192">
        <v>60</v>
      </c>
      <c r="D50" s="201">
        <v>60</v>
      </c>
      <c r="E50" s="201">
        <v>60</v>
      </c>
      <c r="F50" s="201">
        <v>60</v>
      </c>
    </row>
    <row r="51" spans="1:6" s="189" customFormat="1" ht="21" customHeight="1">
      <c r="A51" s="61" t="s">
        <v>67</v>
      </c>
      <c r="B51" s="60" t="s">
        <v>91</v>
      </c>
      <c r="C51" s="192">
        <v>3</v>
      </c>
      <c r="D51" s="201">
        <v>3</v>
      </c>
      <c r="E51" s="201">
        <v>3</v>
      </c>
      <c r="F51" s="201">
        <v>3</v>
      </c>
    </row>
    <row r="52" spans="1:6" s="189" customFormat="1">
      <c r="A52" s="256" t="s">
        <v>52</v>
      </c>
      <c r="B52" s="257"/>
      <c r="C52" s="52">
        <v>8100</v>
      </c>
      <c r="D52" s="182">
        <v>25000</v>
      </c>
      <c r="E52" s="182">
        <v>28000</v>
      </c>
      <c r="F52" s="182">
        <v>28000</v>
      </c>
    </row>
    <row r="53" spans="1:6" s="189" customFormat="1">
      <c r="C53" s="104"/>
      <c r="D53" s="104"/>
      <c r="E53" s="104"/>
      <c r="F53" s="104"/>
    </row>
    <row r="54" spans="1:6" s="189" customFormat="1" ht="20.25">
      <c r="A54" s="272" t="s">
        <v>137</v>
      </c>
      <c r="B54" s="272"/>
      <c r="C54" s="272"/>
      <c r="D54" s="272"/>
      <c r="E54" s="272"/>
      <c r="F54" s="272"/>
    </row>
    <row r="55" spans="1:6" s="225" customFormat="1">
      <c r="A55" s="253" t="s">
        <v>138</v>
      </c>
      <c r="B55" s="253"/>
      <c r="C55" s="253"/>
      <c r="D55" s="253"/>
      <c r="E55" s="253"/>
      <c r="F55" s="253"/>
    </row>
    <row r="56" spans="1:6" s="225" customFormat="1">
      <c r="A56" s="224"/>
      <c r="B56" s="224"/>
      <c r="C56" s="224"/>
      <c r="D56" s="224"/>
      <c r="E56" s="224"/>
      <c r="F56" s="224"/>
    </row>
    <row r="57" spans="1:6" s="225" customFormat="1">
      <c r="A57" s="222" t="s">
        <v>139</v>
      </c>
      <c r="B57" s="253" t="s">
        <v>45</v>
      </c>
      <c r="C57" s="253"/>
      <c r="D57" s="253"/>
      <c r="E57" s="253"/>
      <c r="F57" s="253"/>
    </row>
    <row r="58" spans="1:6" s="225" customFormat="1">
      <c r="A58" s="232" t="s">
        <v>140</v>
      </c>
      <c r="B58" s="254" t="s">
        <v>141</v>
      </c>
      <c r="C58" s="254"/>
      <c r="D58" s="254"/>
      <c r="E58" s="254"/>
      <c r="F58" s="254"/>
    </row>
    <row r="59" spans="1:6" s="225" customFormat="1">
      <c r="A59" s="224"/>
      <c r="B59" s="224"/>
      <c r="C59" s="224"/>
      <c r="D59" s="224"/>
      <c r="E59" s="224"/>
      <c r="F59" s="224"/>
    </row>
    <row r="60" spans="1:6" s="225" customFormat="1">
      <c r="A60" s="253" t="s">
        <v>47</v>
      </c>
      <c r="B60" s="253"/>
      <c r="C60" s="253"/>
      <c r="D60" s="253"/>
      <c r="E60" s="253"/>
      <c r="F60" s="253"/>
    </row>
    <row r="61" spans="1:6" s="225" customFormat="1">
      <c r="A61" s="224"/>
      <c r="B61" s="224"/>
      <c r="C61" s="224"/>
      <c r="D61" s="224"/>
      <c r="E61" s="224"/>
      <c r="F61" s="224"/>
    </row>
    <row r="62" spans="1:6" s="225" customFormat="1">
      <c r="A62" s="229" t="s">
        <v>72</v>
      </c>
      <c r="B62" s="232" t="s">
        <v>140</v>
      </c>
      <c r="C62" s="245" t="s">
        <v>142</v>
      </c>
      <c r="D62" s="245"/>
      <c r="E62" s="245"/>
      <c r="F62" s="245"/>
    </row>
    <row r="63" spans="1:6" s="225" customFormat="1" ht="34.5">
      <c r="A63" s="229" t="s">
        <v>48</v>
      </c>
      <c r="B63" s="232" t="s">
        <v>143</v>
      </c>
      <c r="C63" s="223" t="s">
        <v>144</v>
      </c>
      <c r="D63" s="223" t="s">
        <v>145</v>
      </c>
      <c r="E63" s="223" t="s">
        <v>17</v>
      </c>
      <c r="F63" s="223" t="s">
        <v>15</v>
      </c>
    </row>
    <row r="64" spans="1:6" s="225" customFormat="1">
      <c r="A64" s="229" t="s">
        <v>41</v>
      </c>
      <c r="B64" s="232" t="s">
        <v>141</v>
      </c>
      <c r="C64" s="228"/>
      <c r="D64" s="228"/>
      <c r="E64" s="228"/>
      <c r="F64" s="228"/>
    </row>
    <row r="65" spans="1:6" s="225" customFormat="1" ht="86.25">
      <c r="A65" s="229" t="s">
        <v>49</v>
      </c>
      <c r="B65" s="232" t="s">
        <v>146</v>
      </c>
      <c r="C65" s="228"/>
      <c r="D65" s="228"/>
      <c r="E65" s="228"/>
      <c r="F65" s="228"/>
    </row>
    <row r="66" spans="1:6" s="225" customFormat="1">
      <c r="A66" s="229" t="s">
        <v>50</v>
      </c>
      <c r="B66" s="232" t="s">
        <v>147</v>
      </c>
      <c r="C66" s="228"/>
      <c r="D66" s="228"/>
      <c r="E66" s="228"/>
      <c r="F66" s="228"/>
    </row>
    <row r="67" spans="1:6" s="225" customFormat="1">
      <c r="A67" s="229" t="s">
        <v>148</v>
      </c>
      <c r="B67" s="232" t="s">
        <v>51</v>
      </c>
      <c r="C67" s="228"/>
      <c r="D67" s="228"/>
      <c r="E67" s="228"/>
      <c r="F67" s="228"/>
    </row>
    <row r="68" spans="1:6" s="225" customFormat="1">
      <c r="A68" s="245" t="s">
        <v>51</v>
      </c>
      <c r="B68" s="245"/>
      <c r="C68" s="228"/>
      <c r="D68" s="228"/>
      <c r="E68" s="228"/>
      <c r="F68" s="228"/>
    </row>
    <row r="69" spans="1:6" s="225" customFormat="1">
      <c r="A69" s="255" t="s">
        <v>52</v>
      </c>
      <c r="B69" s="255"/>
      <c r="C69" s="226">
        <v>38100</v>
      </c>
      <c r="D69" s="226">
        <v>71000</v>
      </c>
      <c r="E69" s="226">
        <v>80000</v>
      </c>
      <c r="F69" s="226">
        <v>80000</v>
      </c>
    </row>
    <row r="70" spans="1:6" s="225" customFormat="1" ht="34.5">
      <c r="A70" s="229" t="s">
        <v>48</v>
      </c>
      <c r="B70" s="232" t="s">
        <v>143</v>
      </c>
      <c r="C70" s="223" t="s">
        <v>144</v>
      </c>
      <c r="D70" s="223" t="s">
        <v>145</v>
      </c>
      <c r="E70" s="223" t="s">
        <v>17</v>
      </c>
      <c r="F70" s="223" t="s">
        <v>15</v>
      </c>
    </row>
    <row r="71" spans="1:6" s="225" customFormat="1">
      <c r="A71" s="229" t="s">
        <v>41</v>
      </c>
      <c r="B71" s="232" t="s">
        <v>141</v>
      </c>
      <c r="C71" s="228"/>
      <c r="D71" s="228"/>
      <c r="E71" s="228"/>
      <c r="F71" s="228"/>
    </row>
    <row r="72" spans="1:6" s="225" customFormat="1" ht="86.25">
      <c r="A72" s="229" t="s">
        <v>49</v>
      </c>
      <c r="B72" s="232" t="s">
        <v>146</v>
      </c>
      <c r="C72" s="228"/>
      <c r="D72" s="228"/>
      <c r="E72" s="228"/>
      <c r="F72" s="228"/>
    </row>
    <row r="73" spans="1:6" s="225" customFormat="1">
      <c r="A73" s="229" t="s">
        <v>50</v>
      </c>
      <c r="B73" s="232" t="s">
        <v>147</v>
      </c>
      <c r="C73" s="228"/>
      <c r="D73" s="228"/>
      <c r="E73" s="228"/>
      <c r="F73" s="228"/>
    </row>
    <row r="74" spans="1:6" s="225" customFormat="1">
      <c r="A74" s="229" t="s">
        <v>148</v>
      </c>
      <c r="B74" s="232" t="s">
        <v>51</v>
      </c>
      <c r="C74" s="228"/>
      <c r="D74" s="228"/>
      <c r="E74" s="228"/>
      <c r="F74" s="228"/>
    </row>
    <row r="75" spans="1:6" s="225" customFormat="1">
      <c r="A75" s="245" t="s">
        <v>51</v>
      </c>
      <c r="B75" s="245"/>
      <c r="C75" s="228"/>
      <c r="D75" s="228"/>
      <c r="E75" s="228"/>
      <c r="F75" s="228"/>
    </row>
    <row r="76" spans="1:6" s="225" customFormat="1">
      <c r="A76" s="255" t="s">
        <v>52</v>
      </c>
      <c r="B76" s="255"/>
      <c r="C76" s="226">
        <v>-38100</v>
      </c>
      <c r="D76" s="226">
        <v>-71000</v>
      </c>
      <c r="E76" s="226">
        <v>-80000</v>
      </c>
      <c r="F76" s="226">
        <v>-80000</v>
      </c>
    </row>
  </sheetData>
  <mergeCells count="25">
    <mergeCell ref="A52:B52"/>
    <mergeCell ref="I2:J2"/>
    <mergeCell ref="C4:F4"/>
    <mergeCell ref="I4:J4"/>
    <mergeCell ref="A6:F6"/>
    <mergeCell ref="C14:F14"/>
    <mergeCell ref="A21:B21"/>
    <mergeCell ref="A26:B26"/>
    <mergeCell ref="A33:B33"/>
    <mergeCell ref="A38:B38"/>
    <mergeCell ref="A8:B8"/>
    <mergeCell ref="A9:F9"/>
    <mergeCell ref="C10:F10"/>
    <mergeCell ref="C2:F2"/>
    <mergeCell ref="A45:B45"/>
    <mergeCell ref="A54:F54"/>
    <mergeCell ref="A55:F55"/>
    <mergeCell ref="B57:F57"/>
    <mergeCell ref="B58:F58"/>
    <mergeCell ref="A60:F60"/>
    <mergeCell ref="C62:F62"/>
    <mergeCell ref="A68:B68"/>
    <mergeCell ref="A69:B69"/>
    <mergeCell ref="A75:B75"/>
    <mergeCell ref="A76:B76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"/>
  <sheetViews>
    <sheetView zoomScaleNormal="100" workbookViewId="0">
      <selection activeCell="E23" sqref="E23"/>
    </sheetView>
  </sheetViews>
  <sheetFormatPr defaultRowHeight="15.75"/>
  <cols>
    <col min="1" max="1" width="10.42578125" style="25" customWidth="1"/>
    <col min="2" max="2" width="13.5703125" style="25" customWidth="1"/>
    <col min="3" max="3" width="55" style="25" customWidth="1"/>
    <col min="4" max="4" width="15.85546875" style="25" customWidth="1"/>
    <col min="5" max="5" width="16.42578125" style="25" customWidth="1"/>
    <col min="6" max="6" width="16.7109375" style="25" customWidth="1"/>
    <col min="7" max="7" width="22.7109375" style="25" customWidth="1"/>
    <col min="8" max="8" width="22.42578125" style="25" customWidth="1"/>
    <col min="9" max="9" width="14.5703125" style="25" customWidth="1"/>
    <col min="10" max="16384" width="9.140625" style="25"/>
  </cols>
  <sheetData>
    <row r="2" spans="1:12" s="19" customFormat="1" ht="16.5" customHeight="1">
      <c r="A2" s="18"/>
      <c r="B2" s="18"/>
      <c r="C2" s="18"/>
      <c r="D2" s="289" t="s">
        <v>101</v>
      </c>
      <c r="E2" s="289"/>
      <c r="F2" s="289"/>
      <c r="G2" s="289"/>
      <c r="H2" s="18"/>
      <c r="I2" s="205"/>
    </row>
    <row r="3" spans="1:12" s="6" customFormat="1" ht="17.25">
      <c r="D3" s="290" t="s">
        <v>97</v>
      </c>
      <c r="E3" s="290"/>
      <c r="F3" s="290"/>
      <c r="G3" s="290"/>
      <c r="H3" s="68"/>
      <c r="I3" s="68"/>
    </row>
    <row r="4" spans="1:12" s="6" customFormat="1" ht="17.25">
      <c r="D4" s="290" t="s">
        <v>2</v>
      </c>
      <c r="E4" s="290"/>
      <c r="F4" s="290"/>
      <c r="G4" s="290"/>
      <c r="H4" s="68"/>
      <c r="I4" s="68"/>
    </row>
    <row r="5" spans="1:12" s="19" customFormat="1" ht="28.5" customHeight="1">
      <c r="A5" s="18"/>
      <c r="B5" s="18"/>
      <c r="C5" s="18"/>
      <c r="D5" s="18"/>
      <c r="E5" s="18"/>
    </row>
    <row r="6" spans="1:12" s="20" customFormat="1" ht="37.5" customHeight="1">
      <c r="A6" s="280" t="s">
        <v>149</v>
      </c>
      <c r="B6" s="280"/>
      <c r="C6" s="280"/>
      <c r="D6" s="280"/>
      <c r="E6" s="280"/>
      <c r="F6" s="280"/>
      <c r="G6" s="280"/>
      <c r="H6" s="214"/>
      <c r="I6" s="69"/>
    </row>
    <row r="7" spans="1:12" s="20" customFormat="1" ht="17.25" customHeight="1">
      <c r="C7" s="9"/>
      <c r="D7" s="9"/>
      <c r="E7" s="9"/>
      <c r="F7" s="9"/>
      <c r="G7" s="9"/>
      <c r="H7" s="9"/>
    </row>
    <row r="8" spans="1:12" ht="17.25">
      <c r="G8" s="9" t="s">
        <v>114</v>
      </c>
    </row>
    <row r="9" spans="1:12" ht="40.5" customHeight="1">
      <c r="A9" s="281" t="s">
        <v>29</v>
      </c>
      <c r="B9" s="281"/>
      <c r="C9" s="285" t="s">
        <v>106</v>
      </c>
      <c r="D9" s="282" t="s">
        <v>150</v>
      </c>
      <c r="E9" s="283"/>
      <c r="F9" s="283"/>
      <c r="G9" s="284"/>
      <c r="H9" s="208"/>
      <c r="I9" s="208"/>
      <c r="J9" s="208"/>
    </row>
    <row r="10" spans="1:12" ht="36.75" customHeight="1">
      <c r="A10" s="287" t="s">
        <v>24</v>
      </c>
      <c r="B10" s="287" t="s">
        <v>25</v>
      </c>
      <c r="C10" s="286"/>
      <c r="D10" s="220" t="s">
        <v>107</v>
      </c>
      <c r="E10" s="220" t="s">
        <v>108</v>
      </c>
      <c r="F10" s="220" t="s">
        <v>109</v>
      </c>
      <c r="G10" s="220" t="s">
        <v>23</v>
      </c>
      <c r="H10" s="208"/>
      <c r="I10" s="208"/>
      <c r="J10" s="208"/>
    </row>
    <row r="11" spans="1:12">
      <c r="A11" s="288"/>
      <c r="B11" s="288"/>
      <c r="C11" s="210" t="s">
        <v>110</v>
      </c>
      <c r="D11" s="221">
        <f>D13</f>
        <v>30000</v>
      </c>
      <c r="E11" s="221">
        <f t="shared" ref="E11:G11" si="0">E13</f>
        <v>46000</v>
      </c>
      <c r="F11" s="221">
        <f t="shared" si="0"/>
        <v>52000</v>
      </c>
      <c r="G11" s="221">
        <f t="shared" si="0"/>
        <v>52000</v>
      </c>
      <c r="H11" s="207"/>
      <c r="I11" s="207"/>
      <c r="J11" s="209"/>
    </row>
    <row r="12" spans="1:12">
      <c r="A12" s="278" t="s">
        <v>11</v>
      </c>
      <c r="B12" s="278"/>
      <c r="C12" s="278"/>
      <c r="D12" s="278"/>
      <c r="E12" s="278"/>
      <c r="F12" s="278"/>
      <c r="G12" s="278"/>
      <c r="H12" s="207"/>
      <c r="I12" s="207"/>
      <c r="J12" s="207"/>
    </row>
    <row r="13" spans="1:12">
      <c r="A13" s="279" t="s">
        <v>111</v>
      </c>
      <c r="B13" s="279"/>
      <c r="C13" s="279"/>
      <c r="D13" s="215">
        <f>D14</f>
        <v>30000</v>
      </c>
      <c r="E13" s="215">
        <f t="shared" ref="E13:G13" si="1">E14</f>
        <v>46000</v>
      </c>
      <c r="F13" s="215">
        <f t="shared" si="1"/>
        <v>52000</v>
      </c>
      <c r="G13" s="215">
        <f t="shared" si="1"/>
        <v>52000</v>
      </c>
      <c r="H13" s="207"/>
      <c r="I13" s="207"/>
      <c r="J13" s="207"/>
    </row>
    <row r="14" spans="1:12">
      <c r="A14" s="275" t="s">
        <v>58</v>
      </c>
      <c r="B14" s="276"/>
      <c r="C14" s="277"/>
      <c r="D14" s="216">
        <f>D15</f>
        <v>30000</v>
      </c>
      <c r="E14" s="216">
        <f t="shared" ref="E14:G14" si="2">E15</f>
        <v>46000</v>
      </c>
      <c r="F14" s="216">
        <f t="shared" si="2"/>
        <v>52000</v>
      </c>
      <c r="G14" s="216">
        <f t="shared" si="2"/>
        <v>52000</v>
      </c>
      <c r="H14" s="207"/>
      <c r="I14" s="207"/>
      <c r="J14" s="207"/>
      <c r="K14" s="207"/>
      <c r="L14" s="209"/>
    </row>
    <row r="15" spans="1:12">
      <c r="A15" s="211" t="s">
        <v>112</v>
      </c>
      <c r="B15" s="211"/>
      <c r="C15" s="211" t="s">
        <v>57</v>
      </c>
      <c r="D15" s="217">
        <f>D17</f>
        <v>30000</v>
      </c>
      <c r="E15" s="217">
        <f t="shared" ref="E15:G15" si="3">E17</f>
        <v>46000</v>
      </c>
      <c r="F15" s="217">
        <f t="shared" si="3"/>
        <v>52000</v>
      </c>
      <c r="G15" s="217">
        <f t="shared" si="3"/>
        <v>52000</v>
      </c>
      <c r="H15" s="207"/>
      <c r="I15" s="207"/>
      <c r="J15" s="207"/>
      <c r="K15" s="207"/>
      <c r="L15" s="209"/>
    </row>
    <row r="16" spans="1:12">
      <c r="A16" s="211"/>
      <c r="B16" s="211"/>
      <c r="C16" s="212" t="s">
        <v>11</v>
      </c>
      <c r="D16" s="218"/>
      <c r="E16" s="218"/>
      <c r="F16" s="218"/>
      <c r="G16" s="219"/>
      <c r="H16" s="207"/>
      <c r="I16" s="207"/>
      <c r="J16" s="207"/>
      <c r="K16" s="207"/>
      <c r="L16" s="209"/>
    </row>
    <row r="17" spans="1:12" ht="87" customHeight="1">
      <c r="A17" s="211"/>
      <c r="B17" s="211">
        <v>12014</v>
      </c>
      <c r="C17" s="211" t="s">
        <v>115</v>
      </c>
      <c r="D17" s="217">
        <f>D19</f>
        <v>30000</v>
      </c>
      <c r="E17" s="217">
        <f t="shared" ref="E17:G17" si="4">E19</f>
        <v>46000</v>
      </c>
      <c r="F17" s="217">
        <f t="shared" si="4"/>
        <v>52000</v>
      </c>
      <c r="G17" s="217">
        <f t="shared" si="4"/>
        <v>52000</v>
      </c>
      <c r="H17" s="207"/>
      <c r="I17" s="207"/>
      <c r="J17" s="207"/>
      <c r="K17" s="207"/>
      <c r="L17" s="209"/>
    </row>
    <row r="18" spans="1:12">
      <c r="A18" s="211"/>
      <c r="B18" s="211"/>
      <c r="C18" s="212" t="s">
        <v>12</v>
      </c>
      <c r="D18" s="218"/>
      <c r="E18" s="218"/>
      <c r="F18" s="218"/>
      <c r="G18" s="219"/>
      <c r="H18" s="207"/>
      <c r="I18" s="207"/>
      <c r="J18" s="207"/>
      <c r="K18" s="207"/>
      <c r="L18" s="207"/>
    </row>
    <row r="19" spans="1:12" ht="27">
      <c r="A19" s="211"/>
      <c r="B19" s="211"/>
      <c r="C19" s="213" t="s">
        <v>58</v>
      </c>
      <c r="D19" s="217">
        <f>'3'!C38</f>
        <v>30000</v>
      </c>
      <c r="E19" s="217">
        <f>'3'!D38</f>
        <v>46000</v>
      </c>
      <c r="F19" s="217">
        <f>'3'!E38</f>
        <v>52000</v>
      </c>
      <c r="G19" s="217">
        <f>'3'!F38</f>
        <v>52000</v>
      </c>
      <c r="H19" s="207"/>
      <c r="I19" s="207"/>
      <c r="J19" s="207"/>
      <c r="K19" s="207"/>
      <c r="L19" s="207"/>
    </row>
  </sheetData>
  <mergeCells count="12">
    <mergeCell ref="D2:G2"/>
    <mergeCell ref="D3:G3"/>
    <mergeCell ref="D4:G4"/>
    <mergeCell ref="A14:C14"/>
    <mergeCell ref="A12:G12"/>
    <mergeCell ref="A13:C13"/>
    <mergeCell ref="A6:G6"/>
    <mergeCell ref="A9:B9"/>
    <mergeCell ref="D9:G9"/>
    <mergeCell ref="C9:C10"/>
    <mergeCell ref="B10:B11"/>
    <mergeCell ref="A10:A11"/>
  </mergeCells>
  <pageMargins left="0.2" right="0.28000000000000003" top="0.27" bottom="0.2" header="0.31496062992125984" footer="0.2"/>
  <pageSetup paperSize="9" scale="8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workbookViewId="0">
      <selection activeCell="B9" sqref="B9"/>
    </sheetView>
  </sheetViews>
  <sheetFormatPr defaultRowHeight="15.75"/>
  <cols>
    <col min="1" max="1" width="6.85546875" style="25" customWidth="1"/>
    <col min="2" max="2" width="12.42578125" style="25" customWidth="1"/>
    <col min="3" max="3" width="17.5703125" style="25" customWidth="1"/>
    <col min="4" max="4" width="15.85546875" style="25" customWidth="1"/>
    <col min="5" max="5" width="16.42578125" style="25" customWidth="1"/>
    <col min="6" max="6" width="16.7109375" style="25" customWidth="1"/>
    <col min="7" max="7" width="49.28515625" style="25" customWidth="1"/>
    <col min="8" max="8" width="22.42578125" style="25" customWidth="1"/>
    <col min="9" max="9" width="14.5703125" style="25" customWidth="1"/>
    <col min="10" max="16384" width="9.140625" style="25"/>
  </cols>
  <sheetData>
    <row r="1" spans="1:9" s="19" customFormat="1" ht="16.5" customHeight="1">
      <c r="A1" s="18"/>
      <c r="B1" s="18"/>
      <c r="C1" s="18"/>
      <c r="D1" s="18"/>
      <c r="E1" s="18"/>
      <c r="G1" s="289" t="s">
        <v>105</v>
      </c>
      <c r="H1" s="289"/>
      <c r="I1" s="205"/>
    </row>
    <row r="2" spans="1:9" s="6" customFormat="1" ht="17.25">
      <c r="F2" s="204"/>
      <c r="G2" s="290" t="s">
        <v>97</v>
      </c>
      <c r="H2" s="290"/>
      <c r="I2" s="68"/>
    </row>
    <row r="3" spans="1:9" s="6" customFormat="1" ht="17.25">
      <c r="F3" s="204"/>
      <c r="G3" s="290" t="s">
        <v>2</v>
      </c>
      <c r="H3" s="290"/>
      <c r="I3" s="68"/>
    </row>
    <row r="4" spans="1:9" s="19" customFormat="1" ht="28.5" customHeight="1">
      <c r="A4" s="18"/>
      <c r="B4" s="18"/>
      <c r="C4" s="18"/>
      <c r="D4" s="18"/>
      <c r="E4" s="18"/>
    </row>
    <row r="5" spans="1:9" s="20" customFormat="1" ht="54" customHeight="1">
      <c r="A5" s="280" t="s">
        <v>104</v>
      </c>
      <c r="B5" s="280"/>
      <c r="C5" s="280"/>
      <c r="D5" s="280"/>
      <c r="E5" s="280"/>
      <c r="F5" s="280"/>
      <c r="G5" s="280"/>
      <c r="H5" s="280"/>
      <c r="I5" s="69"/>
    </row>
    <row r="6" spans="1:9" s="20" customFormat="1" ht="17.25">
      <c r="C6" s="21"/>
      <c r="D6" s="21"/>
      <c r="E6" s="21"/>
    </row>
    <row r="7" spans="1:9" s="20" customFormat="1" ht="17.25" customHeight="1">
      <c r="C7" s="9"/>
      <c r="D7" s="9"/>
      <c r="E7" s="9"/>
      <c r="F7" s="9"/>
      <c r="G7" s="9"/>
      <c r="H7" s="9" t="s">
        <v>26</v>
      </c>
    </row>
    <row r="8" spans="1:9" s="17" customFormat="1" ht="96.75" customHeight="1">
      <c r="A8" s="301" t="s">
        <v>20</v>
      </c>
      <c r="B8" s="302"/>
      <c r="C8" s="303" t="s">
        <v>21</v>
      </c>
      <c r="D8" s="304"/>
      <c r="E8" s="304"/>
      <c r="F8" s="303"/>
      <c r="G8" s="303" t="s">
        <v>22</v>
      </c>
      <c r="H8" s="32" t="s">
        <v>18</v>
      </c>
    </row>
    <row r="9" spans="1:9" s="17" customFormat="1" ht="49.5" customHeight="1">
      <c r="A9" s="206" t="s">
        <v>24</v>
      </c>
      <c r="B9" s="206" t="s">
        <v>25</v>
      </c>
      <c r="C9" s="303"/>
      <c r="D9" s="304"/>
      <c r="E9" s="304"/>
      <c r="F9" s="303"/>
      <c r="G9" s="303"/>
      <c r="H9" s="33" t="s">
        <v>23</v>
      </c>
    </row>
    <row r="10" spans="1:9" s="17" customFormat="1" ht="12.75" customHeight="1">
      <c r="A10" s="203">
        <v>1</v>
      </c>
      <c r="B10" s="203">
        <v>2</v>
      </c>
      <c r="C10" s="297">
        <v>3</v>
      </c>
      <c r="D10" s="298"/>
      <c r="E10" s="298"/>
      <c r="F10" s="297"/>
      <c r="G10" s="203">
        <v>4</v>
      </c>
      <c r="H10" s="22">
        <v>5</v>
      </c>
    </row>
    <row r="11" spans="1:9" s="17" customFormat="1" ht="32.25" customHeight="1">
      <c r="A11" s="206">
        <v>1088</v>
      </c>
      <c r="B11" s="299" t="s">
        <v>70</v>
      </c>
      <c r="C11" s="299"/>
      <c r="D11" s="300"/>
      <c r="E11" s="300"/>
      <c r="F11" s="299"/>
      <c r="G11" s="23"/>
      <c r="H11" s="124">
        <f>H12+H14+H16</f>
        <v>0</v>
      </c>
    </row>
    <row r="12" spans="1:9" ht="60.75" customHeight="1">
      <c r="A12" s="291"/>
      <c r="B12" s="24">
        <v>12005</v>
      </c>
      <c r="C12" s="293" t="s">
        <v>62</v>
      </c>
      <c r="D12" s="294"/>
      <c r="E12" s="295"/>
      <c r="F12" s="296"/>
      <c r="G12" s="63" t="s">
        <v>55</v>
      </c>
      <c r="H12" s="26">
        <f>+H13</f>
        <v>-80000</v>
      </c>
    </row>
    <row r="13" spans="1:9" ht="40.5">
      <c r="A13" s="292"/>
      <c r="B13" s="23"/>
      <c r="C13" s="162"/>
      <c r="D13" s="162"/>
      <c r="E13" s="162"/>
      <c r="F13" s="162"/>
      <c r="G13" s="129" t="s">
        <v>71</v>
      </c>
      <c r="H13" s="51">
        <f>'3'!F26</f>
        <v>-80000</v>
      </c>
    </row>
    <row r="14" spans="1:9" ht="102" customHeight="1">
      <c r="A14" s="291"/>
      <c r="B14" s="24">
        <v>12014</v>
      </c>
      <c r="C14" s="293" t="s">
        <v>115</v>
      </c>
      <c r="D14" s="294"/>
      <c r="E14" s="295"/>
      <c r="F14" s="296"/>
      <c r="G14" s="63" t="s">
        <v>55</v>
      </c>
      <c r="H14" s="26">
        <f>+H15</f>
        <v>52000</v>
      </c>
    </row>
    <row r="15" spans="1:9" ht="27">
      <c r="A15" s="292"/>
      <c r="B15" s="23"/>
      <c r="C15" s="55"/>
      <c r="D15" s="55"/>
      <c r="E15" s="55"/>
      <c r="F15" s="55"/>
      <c r="G15" s="129" t="s">
        <v>79</v>
      </c>
      <c r="H15" s="51">
        <f>'3'!F38</f>
        <v>52000</v>
      </c>
    </row>
    <row r="16" spans="1:9" ht="106.5" customHeight="1">
      <c r="A16" s="291"/>
      <c r="B16" s="24">
        <v>12015</v>
      </c>
      <c r="C16" s="293" t="s">
        <v>113</v>
      </c>
      <c r="D16" s="294"/>
      <c r="E16" s="295"/>
      <c r="F16" s="296"/>
      <c r="G16" s="63" t="s">
        <v>55</v>
      </c>
      <c r="H16" s="26">
        <f>+H17</f>
        <v>28000</v>
      </c>
    </row>
    <row r="17" spans="1:8" ht="54">
      <c r="A17" s="292"/>
      <c r="B17" s="23"/>
      <c r="C17" s="55"/>
      <c r="D17" s="55"/>
      <c r="E17" s="55"/>
      <c r="F17" s="55"/>
      <c r="G17" s="129" t="s">
        <v>90</v>
      </c>
      <c r="H17" s="51">
        <f>'3'!F52</f>
        <v>28000</v>
      </c>
    </row>
  </sheetData>
  <mergeCells count="15">
    <mergeCell ref="G1:H1"/>
    <mergeCell ref="G2:H2"/>
    <mergeCell ref="G3:H3"/>
    <mergeCell ref="A5:H5"/>
    <mergeCell ref="A8:B8"/>
    <mergeCell ref="C8:F9"/>
    <mergeCell ref="G8:G9"/>
    <mergeCell ref="A16:A17"/>
    <mergeCell ref="C16:F16"/>
    <mergeCell ref="C10:F10"/>
    <mergeCell ref="B11:F11"/>
    <mergeCell ref="A12:A13"/>
    <mergeCell ref="C12:F12"/>
    <mergeCell ref="A14:A15"/>
    <mergeCell ref="C14:F14"/>
  </mergeCells>
  <pageMargins left="0.2" right="0.28000000000000003" top="0.27" bottom="0.2" header="0.31496062992125984" footer="0.2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https://mul2-mss.gov.am/tasks/379055/oneclick/havelvacner.xlsx?token=d82598ad4c452c6d152ed911f8143ad4</cp:keywords>
  <cp:lastModifiedBy>Samvel Khachatryan</cp:lastModifiedBy>
  <cp:lastPrinted>2020-08-21T10:35:39Z</cp:lastPrinted>
  <dcterms:created xsi:type="dcterms:W3CDTF">2017-12-06T07:28:20Z</dcterms:created>
  <dcterms:modified xsi:type="dcterms:W3CDTF">2021-01-14T11:08:49Z</dcterms:modified>
</cp:coreProperties>
</file>