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15300" windowHeight="6390" activeTab="5"/>
  </bookViews>
  <sheets>
    <sheet name="N 1" sheetId="20" r:id="rId1"/>
    <sheet name="N 2" sheetId="5" r:id="rId2"/>
    <sheet name=" N 3_9" sheetId="15" r:id="rId3"/>
    <sheet name=" N 4_9.1" sheetId="30" r:id="rId4"/>
    <sheet name="N5 " sheetId="22" r:id="rId5"/>
    <sheet name="N6" sheetId="32" r:id="rId6"/>
  </sheets>
  <externalReferences>
    <externalReference r:id="rId7"/>
    <externalReference r:id="rId8"/>
    <externalReference r:id="rId9"/>
  </externalReferences>
  <definedNames>
    <definedName name="\A" localSheetId="3">#REF!</definedName>
    <definedName name="\A" localSheetId="5">#REF!</definedName>
    <definedName name="\A">#REF!</definedName>
    <definedName name="Armata" localSheetId="3">#REF!</definedName>
    <definedName name="Armata" localSheetId="5">#REF!</definedName>
    <definedName name="Armata">#REF!</definedName>
    <definedName name="BOP" localSheetId="3">#REF!</definedName>
    <definedName name="BOP">#REF!</definedName>
    <definedName name="BOPfoot" localSheetId="3">#REF!</definedName>
    <definedName name="BOPfoot">#REF!</definedName>
    <definedName name="DebtCG" localSheetId="3">'[1]Fis-Debt'!#REF!</definedName>
    <definedName name="DebtCG" localSheetId="5">'[1]Fis-Debt'!#REF!</definedName>
    <definedName name="DebtCG">'[1]Fis-Debt'!#REF!</definedName>
    <definedName name="DebtGG" localSheetId="3">#REF!</definedName>
    <definedName name="DebtGG" localSheetId="5">#REF!</definedName>
    <definedName name="DebtGG">#REF!</definedName>
    <definedName name="MonExo" localSheetId="3">#REF!</definedName>
    <definedName name="MonExo" localSheetId="5">#REF!</definedName>
    <definedName name="MonExo">#REF!</definedName>
    <definedName name="MonGrow" localSheetId="3">[2]BM!#REF!</definedName>
    <definedName name="MonGrow" localSheetId="5">[2]BM!#REF!</definedName>
    <definedName name="MonGrow">[2]BM!#REF!</definedName>
    <definedName name="_xlnm.Print_Area" localSheetId="2">' N 3_9'!$A$1:$C$59</definedName>
    <definedName name="_xlnm.Print_Area" localSheetId="3">' N 4_9.1'!$A$1:$C$62</definedName>
    <definedName name="_xlnm.Print_Area" localSheetId="0">'N 1'!$A$1:$D$52</definedName>
    <definedName name="_xlnm.Print_Area" localSheetId="1">'N 2'!$A$1:$G$88</definedName>
    <definedName name="_xlnm.Print_Titles">[3]BP!$C:$C,[3]BP!$1:$3</definedName>
    <definedName name="RealExo" localSheetId="3">#REF!</definedName>
    <definedName name="RealExo" localSheetId="5">#REF!</definedName>
    <definedName name="RealExo">#REF!</definedName>
    <definedName name="RealPercent" localSheetId="3">#REF!</definedName>
    <definedName name="RealPercent" localSheetId="5">#REF!</definedName>
    <definedName name="RealPercent">#REF!</definedName>
    <definedName name="Table_2._Turkey__Exogenous_assumptions" localSheetId="3">#REF!</definedName>
    <definedName name="Table_2._Turkey__Exogenous_assumptions" localSheetId="5">#REF!</definedName>
    <definedName name="Table_2._Turkey__Exogenous_assumptions">#REF!</definedName>
    <definedName name="Z_248BE2BA_E445_11D3_BFE0_00003960F508_.wvu.Cols" localSheetId="3" hidden="1">[3]Finprog!$D:$AJ,[3]Finprog!#REF!</definedName>
    <definedName name="Z_248BE2BA_E445_11D3_BFE0_00003960F508_.wvu.Cols" localSheetId="5" hidden="1">[3]Finprog!$D:$AJ,[3]Finprog!#REF!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 localSheetId="3">[2]BM!#REF!</definedName>
    <definedName name="է" localSheetId="5">[2]BM!#REF!</definedName>
    <definedName name="է">[2]BM!#REF!</definedName>
    <definedName name="ՀՀՀՀՀ" localSheetId="3">#REF!</definedName>
    <definedName name="ՀՀՀՀՀ" localSheetId="5">#REF!</definedName>
    <definedName name="ՀՀՀՀՀ">#REF!</definedName>
    <definedName name="շախմատիստ" localSheetId="2">#REF!</definedName>
    <definedName name="շախմատիստ" localSheetId="3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11" i="22" l="1"/>
  <c r="H10" i="22" s="1"/>
  <c r="G9" i="32" l="1"/>
  <c r="G7" i="32" l="1"/>
  <c r="G6" i="32" s="1"/>
  <c r="C36" i="15"/>
  <c r="G55" i="5"/>
  <c r="D22" i="20" l="1"/>
  <c r="G70" i="5" l="1"/>
  <c r="D34" i="20" l="1"/>
  <c r="D21" i="20" l="1"/>
  <c r="D16" i="20" s="1"/>
  <c r="D8" i="20" s="1"/>
  <c r="D7" i="20" s="1"/>
  <c r="D6" i="20" s="1"/>
  <c r="C50" i="15"/>
  <c r="C53" i="30" l="1"/>
  <c r="H15" i="22" s="1"/>
  <c r="H14" i="22" s="1"/>
  <c r="G79" i="5"/>
  <c r="C59" i="15" s="1"/>
  <c r="C62" i="30" s="1"/>
  <c r="H17" i="22" s="1"/>
  <c r="H16" i="22" s="1"/>
  <c r="G69" i="5"/>
  <c r="G68" i="5" s="1"/>
  <c r="G67" i="5" s="1"/>
  <c r="G66" i="5" s="1"/>
  <c r="G64" i="5" s="1"/>
  <c r="G62" i="5" s="1"/>
  <c r="C18" i="15" l="1"/>
  <c r="H13" i="22"/>
  <c r="H9" i="22" s="1"/>
  <c r="G78" i="5"/>
  <c r="G77" i="5" s="1"/>
  <c r="G76" i="5" s="1"/>
  <c r="G74" i="5" s="1"/>
  <c r="G72" i="5" s="1"/>
  <c r="G71" i="5" s="1"/>
  <c r="G61" i="5" s="1"/>
  <c r="G60" i="5" s="1"/>
  <c r="G59" i="5" s="1"/>
  <c r="G58" i="5" s="1"/>
  <c r="G57" i="5" s="1"/>
  <c r="G54" i="5" s="1"/>
  <c r="G53" i="5" l="1"/>
  <c r="G52" i="5" s="1"/>
  <c r="G50" i="5" s="1"/>
  <c r="C38" i="30" l="1"/>
  <c r="C19" i="30" s="1"/>
  <c r="I11" i="22" l="1"/>
  <c r="E21" i="5" l="1"/>
  <c r="G20" i="5" l="1"/>
  <c r="G19" i="5" l="1"/>
  <c r="G18" i="5" s="1"/>
  <c r="G17" i="5" s="1"/>
  <c r="G15" i="5" s="1"/>
  <c r="G13" i="5" s="1"/>
  <c r="G28" i="5" l="1"/>
  <c r="G27" i="5" s="1"/>
  <c r="G26" i="5" s="1"/>
  <c r="G25" i="5" s="1"/>
  <c r="G23" i="5" s="1"/>
  <c r="G21" i="5" s="1"/>
  <c r="G12" i="5" s="1"/>
  <c r="G10" i="5" s="1"/>
  <c r="G9" i="5" s="1"/>
  <c r="G8" i="5" s="1"/>
  <c r="G48" i="5" l="1"/>
  <c r="G47" i="5" s="1"/>
  <c r="G46" i="5" l="1"/>
  <c r="G45" i="5" s="1"/>
  <c r="G44" i="5" s="1"/>
  <c r="G43" i="5" s="1"/>
  <c r="G42" i="5" s="1"/>
  <c r="G41" i="5" s="1"/>
  <c r="G40" i="5" l="1"/>
  <c r="G39" i="5" s="1"/>
  <c r="G38" i="5" s="1"/>
  <c r="G36" i="5" s="1"/>
  <c r="G34" i="5" s="1"/>
  <c r="G33" i="5" s="1"/>
  <c r="G32" i="5" s="1"/>
  <c r="G31" i="5" s="1"/>
  <c r="G30" i="5" s="1"/>
  <c r="G29" i="5" s="1"/>
  <c r="G7" i="5" s="1"/>
</calcChain>
</file>

<file path=xl/sharedStrings.xml><?xml version="1.0" encoding="utf-8"?>
<sst xmlns="http://schemas.openxmlformats.org/spreadsheetml/2006/main" count="366" uniqueCount="176">
  <si>
    <t>Ծրագրային դասիչ</t>
  </si>
  <si>
    <t>Տարի</t>
  </si>
  <si>
    <t>Ծրագիր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</si>
  <si>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</si>
  <si>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</si>
  <si>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</si>
  <si>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</si>
  <si>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</si>
  <si>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</si>
  <si>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</si>
  <si>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>ԸՆԴԱՄԵՆԸ
այդ թվում`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</si>
  <si>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</si>
  <si>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</si>
  <si>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</si>
  <si>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</si>
  <si>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</si>
  <si>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</si>
  <si>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</si>
  <si>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</si>
  <si>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</si>
  <si>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</si>
  <si>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</si>
  <si>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</si>
  <si>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(հազար  դրամներով)</t>
  </si>
  <si>
    <t xml:space="preserve"> Բաժին</t>
  </si>
  <si>
    <t xml:space="preserve"> Խումբ</t>
  </si>
  <si>
    <t xml:space="preserve"> Դաս</t>
  </si>
  <si>
    <t>01</t>
  </si>
  <si>
    <t xml:space="preserve"> ՄԱՍ 2. ՊԵՏԱԿԱՆ ՄԱՐՄՆԻ ԳԾՈՎ ԱՐԴՅՈՒՆՔԱՅԻՆ (ԿԱՏԱՐՈՂԱԿԱՆ) ՑՈՒՑԱՆԻՇՆԵՐԸ </t>
  </si>
  <si>
    <t>Ծրագրային դասիչը</t>
  </si>
  <si>
    <t>Բյուջետային հատկացումների գլխավոր կարգադրիչների, ծրագրերի և միջոցառումների</t>
  </si>
  <si>
    <t>ծրագիրը</t>
  </si>
  <si>
    <t>միջոցառումը</t>
  </si>
  <si>
    <t>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</si>
  <si>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</si>
  <si>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</si>
  <si>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</si>
  <si>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</si>
  <si>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</si>
  <si>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</si>
  <si>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Ծառայությունների մատուցում</t>
  </si>
  <si>
    <t xml:space="preserve"> ԸՆԴԱՄԵՆԸ ԾԱԽՍԵՐ</t>
  </si>
  <si>
    <t xml:space="preserve"> ԸՆԹԱՑԻԿ ԾԱԽՍԵՐ</t>
  </si>
  <si>
    <t xml:space="preserve">Հավելված 4
ՀՀ կառավարության
2020 թվականի____________ի  N _____-Ն որոշման 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</si>
  <si>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</si>
  <si>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</si>
  <si>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</si>
  <si>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Հավելված 2
ՀՀ կառավարության
2020 թվականի____________ի  N _____-Ն որոշման </t>
  </si>
  <si>
    <t xml:space="preserve">Հավելված 3
ՀՀ կառավարության
2020 թվականի____________ի  N _____-Ն որոշման </t>
  </si>
  <si>
    <t>02</t>
  </si>
  <si>
    <t>ՀՀ շրջակա միջավայրի նախարարության անտառային կոմիտե</t>
  </si>
  <si>
    <t>ԸՆԹԱՑԻԿ ԾԱԽՍԵՐ</t>
  </si>
  <si>
    <t>ԴՐԱՄԱՇՆՈՐՀՆԵՐ</t>
  </si>
  <si>
    <t>Կորոնավիրուսի տնտեսական հետևանքների չեզոքացման տասնհինգերորդ միջոցառման շրջանակներում գետերի առափնյա հատվածներում ծառատնկում</t>
  </si>
  <si>
    <t>ՀՀ աշխատանքի և սոցիալական հարցերի նախարարություն</t>
  </si>
  <si>
    <t>Կորոնավիրուսի (COVID-19) հետևանքով ճգնաժամերի հակազդման և արտակարգ իրավիճակների հետևանքների նվազեցման և վերացման նպատակով՝ առանձին սոցիալական խմբերին տրվող սոցիալական աջակցություն</t>
  </si>
  <si>
    <t>10</t>
  </si>
  <si>
    <t>09</t>
  </si>
  <si>
    <t>Ճգնաժամերի հակազդման և արտակարգ իրավիճակների հետևանքների նվազեցման և վերացման նպատակով՝ առանձին սոցիալական խմբերին տրվող սոցիալական աջակցություն
այդ թվում`</t>
  </si>
  <si>
    <t>ՀՀ աշխատանքի և սոցիալական հարցերի նախարարության սոցիալական ապահովության ծառայություն</t>
  </si>
  <si>
    <t>ՍՈՑԻԱԼԱԿԱՆ ՆՊԱՍՏՆԵՐ ԵՎ ԿԵՆՍԱԹՈՇԱԿՆԵՐ</t>
  </si>
  <si>
    <t>- Այլ նպաստներ բյուջեից</t>
  </si>
  <si>
    <t>Ընթացիկ դրամաշնորհներ պետական հատվածի այլ մակարդակներին</t>
  </si>
  <si>
    <t>- Այլ ընթացիկ դրամաշնորհներ</t>
  </si>
  <si>
    <t>ՀՀ շրջակա միջավայրի նախարարություն</t>
  </si>
  <si>
    <t xml:space="preserve"> Ծրագրի միջոցառումներ</t>
  </si>
  <si>
    <t>05</t>
  </si>
  <si>
    <t xml:space="preserve"> ՇՐՋԱԿԱ  ՄԻՋԱՎԱՅՐԻ ՊԱՇՏՊԱՆՈՒԹՅՈՒՆ  
այդ թվում`</t>
  </si>
  <si>
    <t xml:space="preserve"> ՀՀ շրջակա միջավայրի նախարարություն  
այդ թվում`</t>
  </si>
  <si>
    <t xml:space="preserve"> Տարի </t>
  </si>
  <si>
    <t xml:space="preserve"> ՀՀ շրջակա միջավայրի նախարարություն</t>
  </si>
  <si>
    <t xml:space="preserve"> ՀՀ շրջակա միջավայրի նախարարություն  </t>
  </si>
  <si>
    <t xml:space="preserve">Հավելված 1
ՀՀ կառավարության
2020 թվականի____________ի  N _____-Ն որոշման </t>
  </si>
  <si>
    <r>
      <t xml:space="preserve"> ՍՈՑԻԱԼԱԿԱՆ ՊԱՇՏՊԱՆՈՒԹՅՈՒՆ 
</t>
    </r>
    <r>
      <rPr>
        <sz val="10"/>
        <color rgb="FFFF0000"/>
        <rFont val="GHEA Grapalat"/>
        <family val="3"/>
      </rPr>
      <t>այդ թվում`</t>
    </r>
  </si>
  <si>
    <r>
      <t xml:space="preserve">Սոցիալական պաշտպանություն (այլ դասերին չպատկանող)
</t>
    </r>
    <r>
      <rPr>
        <sz val="10"/>
        <color rgb="FFFF0000"/>
        <rFont val="GHEA Grapalat"/>
        <family val="3"/>
      </rPr>
      <t>այդ թվում`</t>
    </r>
  </si>
  <si>
    <r>
      <t xml:space="preserve">Սոցիալական պաշտպանությանը տրամադրվող օժանդակ ծառայություններ (այլ դասերին չպատկանող)
</t>
    </r>
    <r>
      <rPr>
        <sz val="10"/>
        <color rgb="FFFF0000"/>
        <rFont val="GHEA Grapalat"/>
        <family val="3"/>
      </rPr>
      <t>այդ թվում`</t>
    </r>
  </si>
  <si>
    <t>Պայմանագրով հատկացված</t>
  </si>
  <si>
    <t>Ձեռնարկատիրական գործունեությունից</t>
  </si>
  <si>
    <t>ՀՀ  շրջակա միջավայրի նախարարություն</t>
  </si>
  <si>
    <t xml:space="preserve"> Շրջակա միջավայրի վրա ազդեցության գնահատում և մոնիթորինգ</t>
  </si>
  <si>
    <t xml:space="preserve"> Նպաստել շրջակա միջավայրի և բնական ռեսուրսների (բացառությամբ օգտակար հանածոների) պահպանությանը</t>
  </si>
  <si>
    <t xml:space="preserve"> Շրջակա միջավայրի վերաբերյալ ամբողջական տեղեկատվության հրապարակում</t>
  </si>
  <si>
    <t xml:space="preserve"> Ծառայությունների մատուցում</t>
  </si>
  <si>
    <t xml:space="preserve">Հավելված 5 
ՀՀ կառավարության
2020 թվականի____________ի  N _____-Ն որոշման </t>
  </si>
  <si>
    <t>06</t>
  </si>
  <si>
    <t xml:space="preserve"> Շրջակա միջավայրի պաշտպանություն  (այլ դասերին չպատկանող) 
այդ թվում`</t>
  </si>
  <si>
    <t xml:space="preserve"> 1016</t>
  </si>
  <si>
    <t xml:space="preserve"> Շրջակա միջավայրի վրա ազդեցության գնահատում և մոնիթորինգ  
այդ թվում`</t>
  </si>
  <si>
    <t xml:space="preserve"> 1016 </t>
  </si>
  <si>
    <t xml:space="preserve"> Շրջակա միջավայրի վրա ազդեցության գնահատում և մոնիթորինգ </t>
  </si>
  <si>
    <t xml:space="preserve"> Միջոցառումն իրականացնողի անվանումը՛ </t>
  </si>
  <si>
    <t>Մասնագիտացված կազմակերպություններ</t>
  </si>
  <si>
    <t xml:space="preserve"> Արդյունքի չափորոշիչներ</t>
  </si>
  <si>
    <t>Հիդրոօդերևութաբանություն, շրջակա միջավայրի մոնիթորիգ և տեղեկատվության ապահովում</t>
  </si>
  <si>
    <t>Հիդրոօդերևութաբանություն, շրջակա միջավայրի մոնիթորիգի տեղեկատվության տրամադրման  աշխատանքներ</t>
  </si>
  <si>
    <t xml:space="preserve"> - Ընթացիկ դրամաշնորհներ պետական և համայնքային ոչ առևտրային կազմակերպություններին</t>
  </si>
  <si>
    <t>Շրջակա միջավայրի վրա ազդեցության գնահատում և մոնիթորինգ</t>
  </si>
  <si>
    <t>«Հիդրոօդերևութաբանության և մոնիթորինգի կենտրոն» ՊՈԱԿ</t>
  </si>
  <si>
    <t xml:space="preserve"> 1155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</si>
  <si>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</si>
  <si>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</si>
  <si>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</si>
  <si>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>04</t>
  </si>
  <si>
    <t xml:space="preserve">  Կենսաբազմազանության և բնության պաշտպանություն
այդ թվում`</t>
  </si>
  <si>
    <t xml:space="preserve"> Կենսաբազմազանության և բնության պաշտպանություն
այդ թվում`</t>
  </si>
  <si>
    <t xml:space="preserve"> Բնական պաշարների և բնության հատուկ պահպանվող տարածքների կառավարում և պահպանում
այդ թվում`</t>
  </si>
  <si>
    <t>Բնական պաշարների և բնության հատուկ պահպանվող տարածքների կառավարում և պահպանում</t>
  </si>
  <si>
    <t xml:space="preserve"> 1155 </t>
  </si>
  <si>
    <t xml:space="preserve"> Շահառուների ընտրության չափանիշները՝ </t>
  </si>
  <si>
    <t xml:space="preserve"> 11006</t>
  </si>
  <si>
    <t xml:space="preserve"> Արգելոցապարկային համալիր ԲՀՊ տարածքների պահպանության, գիտական ուսումնասիրությունների, անտառատնտեսական աշխատանքների կատարում</t>
  </si>
  <si>
    <t xml:space="preserve"> 11010</t>
  </si>
  <si>
    <t xml:space="preserve"> Զանգեզուր կենսոլորտային համալիր  ԲՀՊ տարածքների պահպանության, գիտական ուսումնասիրությունների, անտառատնտեսական աշխատանքների կատարում</t>
  </si>
  <si>
    <t xml:space="preserve"> ԲՀՊ տարածքներում պահպանության, գիտական ուսումնասիրությունների, անտառատնտեսական աշխատանքների կատարում
_x000D_
</t>
  </si>
  <si>
    <t xml:space="preserve"> ԴՐԱՄԱՇՆՈՐՀՆԵՐ</t>
  </si>
  <si>
    <t xml:space="preserve"> Ընթացիկ դրամաշնորհներ պետական հատվածի այլ մակարդակներին</t>
  </si>
  <si>
    <t xml:space="preserve"> ԲՀՊ տարածքներում պահպանության, գիտական ուսումնասիրությունների, անտառատնտեսական աշխատանքների իրականացում_x000D_</t>
  </si>
  <si>
    <t xml:space="preserve"> 11006 </t>
  </si>
  <si>
    <t xml:space="preserve"> Արգելոցապարկային համալիր ԲՀՊ տարածքների պահպանության, գիտական ուսումնասիրությունների, անտառատնտեսական աշխատանքների կատարում </t>
  </si>
  <si>
    <t xml:space="preserve"> ԲՀՊ տարածքներում պահպանության, գիտական ուսումնասիրությունների, անտառատնտեսական աշխատանքների իրականացում_x000D_
 </t>
  </si>
  <si>
    <t xml:space="preserve"> Մասնագիտացված կազմակերպություններ </t>
  </si>
  <si>
    <t xml:space="preserve"> 11010 </t>
  </si>
  <si>
    <t xml:space="preserve"> Զանգեզուր կենսոլորտային համալիր  ԲՀՊ տարածքների պահպանության, գիտական ուսումնասիրությունների, անտառատնտեսական աշխատանքների կատարում </t>
  </si>
  <si>
    <t xml:space="preserve"> ԲՀՊ տարածքներում պահպանության, գիտական ուսումնասիրությունների, անտառատնտեսական աշխատանքների կատարում
_x000D_
 </t>
  </si>
  <si>
    <t>Արգելոցապարկային համալիր ԲՀՊ տարածքների պահպանության, գիտական ուսումնասիրությունների, անտառտնտեսական աշխատանքների  կատարում</t>
  </si>
  <si>
    <t>«Արգելոցապարկային համալիր» ՊՈԱԿ</t>
  </si>
  <si>
    <t>Զանգեզուր կենսոլորտային համալիր ԲՀՊ տարածքների  պահպանության, գիտական ուսումնասիրությունների, անտառտնտեսական աշխատանքների կատարում</t>
  </si>
  <si>
    <t xml:space="preserve"> «Զանգեզուր» կենսոլորտային համալիր» ՊՈԱԿ</t>
  </si>
  <si>
    <t>«ՀԱՅԱՍՏԱՆԻ ՀԱՆՐԱՊԵՏՈՒԹՅԱՆ 2020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</t>
  </si>
  <si>
    <t>ՀԱՅԱՍՏԱՆԻ ՀԱՆՐԱՊԵՏՈՒԹՅԱՆ ԿԱՌԱՎԱՐՈՒԹՅԱՆ   2019   ԹՎԱԿԱՆԻ  ԴԵԿՏԵՄԲԵՐԻ  26-Ի   N 1919-Ն  ՈՐՈՇՄԱՆ N3 ԵՎ N4 ՀԱՎԵԼՎԱԾՆԵՐՈՒՄ ԿԱՏԱՐՎՈՂ ՓՈՓՈԽՈՒԹՅՈՒՆՆԵՐԸ</t>
  </si>
  <si>
    <t>ՀԱՅԱՍՏԱՆԻ ՀԱՆՐԱՊԵՏՈՒԹՅԱՆ ԿԱՌԱՎԱՐՈՒԹՅԱՆ 2019 ԹՎԱԿԱՆԻ ԴԵԿՏԵՄԲԵՐԻ 26-Ի N 1919-Ն ՈՐՈՇՄԱՆ N 9 ՀԱՎԵԼՎԱԾԻ N 9.13 ԱՂՅՈՒՍԱԿՈՒՄ ԿԱՏԱՐՎՈՂ ՓՈՓՈԽՈՒԹՅՈՒՆՆԵՐԸ</t>
  </si>
  <si>
    <t>ՀԱՅԱՍՏԱՆԻ ՀԱՆՐԱՊԵՏՈՒԹՅԱՆ ԿԱՌԱՎԱՐՈՒԹՅԱՆ 2019 ԹՎԱԿԱՆԻ ԴԵԿՏԵՄԲԵՐԻ 26-Ի N 1919-Ն ՈՐՈՇՄԱՆ N 9.1 ՀԱՎԵԼՎԱԾԻ N 9.1.13 ԱՂՅՈՒՍԱԿՈՒՄ ԿԱՏԱՐՎՈՂ ՓՈՓՈԽՈՒԹՅՈՒՆՆԵՐԸ</t>
  </si>
  <si>
    <t>Ցուցանիշների փոփոխությունը (ավելացումները նշված են դրական նշանով)</t>
  </si>
  <si>
    <t>Ցուցանիշների փոփոխությունը
(նվազեցումները նշված են փակագծերում)</t>
  </si>
  <si>
    <t>Ցուցանիշների փոփոխությունը (ավելացումները նշված են դրական նշանով, իսկ նվազեցումները` փակագծերում)</t>
  </si>
  <si>
    <t xml:space="preserve"> ՀՀ պաշտպանության ապահովում</t>
  </si>
  <si>
    <t xml:space="preserve"> ՀՀ ԶՈւ ռազմավարական ծավալումն ապահովող մարտական պատրաստականության պահպանում, արտաքին թշնամուց ՀՀ պետական սահմանների պաշտպանության ապահովում_x000D_
</t>
  </si>
  <si>
    <t xml:space="preserve"> ՀՀ ԶՈւ ռազմավարական ծավալումն ապահովող մարտական պատրաստականության պահպանում_x000D_
</t>
  </si>
  <si>
    <t xml:space="preserve"> ՀՀ օդանավակայաններում ՌԴ զորամիավորումների օդանավերի սպասարկման ծառայություններ</t>
  </si>
  <si>
    <t xml:space="preserve"> ՀՀ օդանավակայաններում ՌԴ զորամիավորումների օդանավերի սպասարկման և ծառայությունների ծախսերի փոխհատուցում</t>
  </si>
  <si>
    <t xml:space="preserve"> ՀՀ  պաշտպանության  նախարարություն</t>
  </si>
  <si>
    <t xml:space="preserve"> ՀՀ  պաշտպանության  նախարարություն  
այդ թվում`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</si>
  <si>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</si>
  <si>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</si>
  <si>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</si>
  <si>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1169 </t>
  </si>
  <si>
    <t xml:space="preserve"> 11002 </t>
  </si>
  <si>
    <t xml:space="preserve"> ՀՀ օդանավակայաններում ՌԴ զորամիավորումների օդանավերի սպասարկման ծառայություններ </t>
  </si>
  <si>
    <t xml:space="preserve"> ՀՀ օդանավակայաններում ՌԴ զորամիավորումների օդանավերի սպասարկման և ծառայությունների ծախսերի փոխհատուցում </t>
  </si>
  <si>
    <t xml:space="preserve"> ՀՀ պաշտպանության նախարարություն, մասնագիտացված կազմակերպություն </t>
  </si>
  <si>
    <t>ՀԱՅԱՍՏԱՆԻ ՀԱՆՐԱՊԵՏՈՒԹՅԱՆ ԿԱՌԱՎԱՐՈՒԹՅԱՆ 2019 ԹՎԱԿԱՆԻ ԴԵԿՏԵՄԲԵՐԻ 26-Ի N 1919-Ն ՈՐՈՇՄԱՆ N 9 ՀԱՎԵԼՎԱԾԻ N 9.15 ԱՂՅՈՒՍԱԿՈՒՄ ԿԱՏԱՐՎՈՂ ՓՈՓՈԽՈՒԹՅՈՒՆՆԵՐԸ</t>
  </si>
  <si>
    <t xml:space="preserve">  ՀՀ  պաշտպանության  նախարարություն </t>
  </si>
  <si>
    <t>ՀԱՅԱՍՏԱՆԻ ՀԱՆՐԱՊԵՏՈՒԹՅԱՆ ԿԱՌԱՎԱՐՈՒԹՅԱՆ 2019 ԹՎԱԿԱՆԻ ԴԵԿՏԵՄԲԵՐԻ 26-Ի N 1919-Ն ՈՐՈՇՄԱՆ N 9.1 ՀԱՎԵԼՎԱԾԻ N 9.1.15 ԱՂՅՈՒՍԱԿՈՒՄ ԿԱՏԱՐՎՈՂ ՓՈՓՈԽՈՒԹՅՈՒՆՆԵՐԸ</t>
  </si>
  <si>
    <t>ՀԱՅԱՍՏԱՆԻ ՀԱՆՐԱՊԵՏՈՒԹՅԱՆ ԿԱՌԱՎԱՐՈՒԹՅԱՆ 2019 ԹՎԱԿԱՆԻ ԴԵԿՏԵՄԲԵՐԻ 26-Ի N 1919-Ն ՈՐՈՇՄԱՆ N10 ՀԱՎԵԼՎԱԾՈՒՄ ԿԱՏԱՐՎՈՂ ԼՐԱՑՈՒՄՆԵՐԸ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</si>
  <si>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</si>
  <si>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</si>
  <si>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</si>
  <si>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</si>
  <si>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</si>
  <si>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</si>
  <si>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
(հազար դրամ)</t>
  </si>
  <si>
    <t>դրամ</t>
  </si>
  <si>
    <t>ՄԱՍ III. Ծառայություններ</t>
  </si>
  <si>
    <t xml:space="preserve">Հավելված 6
ՀՀ կառավարության 
2020 թվականի____________ի  N _____-Ն որոշման </t>
  </si>
  <si>
    <r>
      <t xml:space="preserve">ԾՐԱԳԻՐ           </t>
    </r>
    <r>
      <rPr>
        <b/>
        <i/>
        <sz val="10.5"/>
        <rFont val="GHEA Grapalat"/>
        <family val="3"/>
      </rPr>
      <t>1169</t>
    </r>
    <r>
      <rPr>
        <i/>
        <sz val="10.5"/>
        <rFont val="GHEA Grapalat"/>
        <family val="3"/>
      </rPr>
      <t xml:space="preserve">    ՀՀ պաշտպանության ապահովում           
ՄԻՋՈՑԱՌՈՒՄ </t>
    </r>
    <r>
      <rPr>
        <b/>
        <i/>
        <sz val="10.5"/>
        <rFont val="GHEA Grapalat"/>
        <family val="3"/>
      </rPr>
      <t>11002</t>
    </r>
    <r>
      <rPr>
        <i/>
        <sz val="10.5"/>
        <rFont val="GHEA Grapalat"/>
        <family val="3"/>
      </rPr>
      <t xml:space="preserve"> ՀՀ օդանավակայաններում ՌԴ զորամիավորումների օդանավերի սպասարկման ծառայություններ</t>
    </r>
  </si>
  <si>
    <t xml:space="preserve"> ՏՆՏԵՍԱԿԱՆ ՀԱՐԱԲԵՐՈՒԹՅՈՒՆՆԵՐ
այդ թվում`</t>
  </si>
  <si>
    <t xml:space="preserve"> Տրանսպորտ
այդ թվում`</t>
  </si>
  <si>
    <t xml:space="preserve"> Օդային տրանսպորտ
այդ թվում`</t>
  </si>
  <si>
    <t xml:space="preserve">  ՀՀ պաշտպանության ապահովում
այդ թվում`</t>
  </si>
  <si>
    <t>Բաժին N 04 Խումբ N 05. դաս N 04.   Ծրագիր 1169 Միջոցառում 11002</t>
  </si>
  <si>
    <t>71351170/1</t>
  </si>
  <si>
    <t>օդերևութաբանական ծառայություններ</t>
  </si>
  <si>
    <t>Ցուցանիշների փոփոխությունը (նվազեցումները նշված են փակագծերում)</t>
  </si>
  <si>
    <t>ՀԱՅԱՍՏԱՆԻ ՀԱՆՐԱՊԵՏՈՒԹՅԱՆ ԿԱՌԱՎԱՐՈՒԹՅԱՆ 2019 ԹՎԱԿԱՆԻ ԴԵԿՏԵՄԲԵՐԻ 26-Ի N 1919-Ն ՈՐՈՇՄԱՆ N 5 ՀԱՎԵԼՎԱԾԻ N 7 ԱՂՅՈՒՍԱԿՈՒՄ ԿԱՏԱՐՎՈՂ ՓՈՓՈԽՈՒԹՅՈՒՆՆԵՐԸ</t>
  </si>
  <si>
    <t>Ցուցանիշների փոփոխությունը
(ավելացումները նշված են դրական նշանով)</t>
  </si>
  <si>
    <t>ՀՄԱ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</si>
</sst>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164" formatCode="&quot;$&quot;#,##0_);[Red]\(&quot;$&quot;#,##0\)"/>
    <numFmt numFmtId="165" formatCode="&quot;$&quot;#,##0.00_);[Red]\(&quot;$&quot;#,##0.00\)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_-* #,##0.00\ _դ_ր_._-;\-* #,##0.00\ _դ_ր_._-;_-* &quot;-&quot;??\ _դ_ր_._-;_-@_-"/>
    <numFmt numFmtId="171" formatCode="_-* #,##0\ _₽_-;\-* #,##0\ _₽_-;_-* &quot;-&quot;\ _₽_-;_-@_-"/>
    <numFmt numFmtId="172" formatCode="_-* #,##0.00\ _₽_-;\-* #,##0.00\ _₽_-;_-* &quot;-&quot;??\ _₽_-;_-@_-"/>
    <numFmt numFmtId="173" formatCode="_-* #,##0.00_-;\-* #,##0.00_-;_-* &quot;-&quot;??_-;_-@_-"/>
    <numFmt numFmtId="174" formatCode="#,##0.0_);\(#,##0.0\)"/>
    <numFmt numFmtId="175" formatCode="##,##0.0;\(##,##0.0\);\-"/>
    <numFmt numFmtId="176" formatCode="0.0_);\(0.0\)"/>
    <numFmt numFmtId="177" formatCode="0.0"/>
    <numFmt numFmtId="178" formatCode="#,##0.0"/>
    <numFmt numFmtId="179" formatCode="_-* #,##0.00_р_._-;\-* #,##0.00_р_._-;_-* &quot;-&quot;??_р_._-;_-@_-"/>
    <numFmt numFmtId="180" formatCode="General_)"/>
    <numFmt numFmtId="181" formatCode="_([$€-2]* #,##0.00_);_([$€-2]* \(#,##0.00\);_([$€-2]* &quot;-&quot;??_)"/>
    <numFmt numFmtId="182" formatCode="_(* #,##0.0_);_(* \(#,##0.0\);_(* &quot;-&quot;??_);_(@_)"/>
    <numFmt numFmtId="183" formatCode="_(* #,##0.000_);_(* \(#,##0.000\);_(* &quot;-&quot;?_);_(@_)"/>
    <numFmt numFmtId="184" formatCode="#,##0.000000000000_);\(#,##0.000000000000\)"/>
  </numFmts>
  <fonts count="14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9"/>
      <name val="GHEA Grapalat"/>
      <family val="3"/>
    </font>
    <font>
      <b/>
      <i/>
      <sz val="10"/>
      <name val="GHEA Grapalat"/>
      <family val="3"/>
    </font>
    <font>
      <i/>
      <sz val="10"/>
      <color rgb="FFFF0000"/>
      <name val="GHEA Grapalat"/>
      <family val="3"/>
    </font>
    <font>
      <sz val="11"/>
      <color rgb="FF000000"/>
      <name val="GHEA Grapalat"/>
      <family val="3"/>
    </font>
    <font>
      <b/>
      <sz val="11"/>
      <color rgb="FF000000"/>
      <name val="GHEA Grapalat"/>
      <family val="3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GHEA Grapalat"/>
      <family val="3"/>
    </font>
    <font>
      <i/>
      <sz val="8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b/>
      <sz val="10"/>
      <color rgb="FFFF0000"/>
      <name val="GHEA Grapalat"/>
      <family val="3"/>
    </font>
    <font>
      <i/>
      <sz val="11"/>
      <name val="GHEA Grapalat"/>
      <family val="3"/>
    </font>
    <font>
      <sz val="11"/>
      <name val="GHEA Grapalat"/>
      <family val="2"/>
    </font>
    <font>
      <sz val="8"/>
      <color theme="1"/>
      <name val="Calibri"/>
      <family val="2"/>
      <scheme val="minor"/>
    </font>
    <font>
      <sz val="10"/>
      <color rgb="FFFF0000"/>
      <name val="GHEA Grapalat"/>
      <family val="3"/>
    </font>
    <font>
      <b/>
      <sz val="8"/>
      <color rgb="FFFF0000"/>
      <name val="GHEA Grapalat"/>
      <family val="3"/>
    </font>
    <font>
      <i/>
      <sz val="9"/>
      <name val="GHEA Grapalat"/>
      <family val="3"/>
    </font>
    <font>
      <sz val="10"/>
      <color theme="1"/>
      <name val="Arial Narrow"/>
      <family val="2"/>
    </font>
    <font>
      <sz val="10"/>
      <color rgb="FF000000"/>
      <name val="Times New Roman"/>
      <family val="1"/>
    </font>
    <font>
      <b/>
      <sz val="9"/>
      <name val="GHEA Grapalat"/>
      <family val="3"/>
    </font>
    <font>
      <i/>
      <sz val="11"/>
      <name val="GHEA Grapalat"/>
      <family val="2"/>
    </font>
    <font>
      <i/>
      <sz val="11"/>
      <color theme="1"/>
      <name val="GHEA Grapalat"/>
      <family val="3"/>
    </font>
    <font>
      <i/>
      <sz val="10"/>
      <color theme="1"/>
      <name val="GHEA Grapalat"/>
      <family val="3"/>
    </font>
    <font>
      <i/>
      <sz val="10"/>
      <name val="GHEA Grapalat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.5"/>
      <name val="GHEA Grapalat"/>
      <family val="3"/>
    </font>
    <font>
      <sz val="10"/>
      <color indexed="8"/>
      <name val="GHEA Grapalat"/>
      <family val="3"/>
    </font>
    <font>
      <sz val="8"/>
      <color indexed="8"/>
      <name val="GHEA Grapalat"/>
      <family val="3"/>
    </font>
    <font>
      <b/>
      <i/>
      <sz val="10.5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660">
    <xf numFmtId="0" fontId="0" fillId="0" borderId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7" fillId="0" borderId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8" fillId="0" borderId="0"/>
    <xf numFmtId="0" fontId="3" fillId="0" borderId="0"/>
    <xf numFmtId="0" fontId="9" fillId="2" borderId="0" applyNumberFormat="0" applyBorder="0" applyAlignment="0" applyProtection="0"/>
    <xf numFmtId="0" fontId="6" fillId="0" borderId="0"/>
    <xf numFmtId="0" fontId="7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3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9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1" applyNumberFormat="0" applyAlignment="0" applyProtection="0"/>
    <xf numFmtId="0" fontId="13" fillId="22" borderId="2" applyNumberFormat="0" applyAlignment="0" applyProtection="0"/>
    <xf numFmtId="169" fontId="3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11" borderId="1" applyNumberFormat="0" applyAlignment="0" applyProtection="0"/>
    <xf numFmtId="0" fontId="20" fillId="0" borderId="6" applyNumberFormat="0" applyFill="0" applyAlignment="0" applyProtection="0"/>
    <xf numFmtId="0" fontId="21" fillId="23" borderId="0" applyNumberFormat="0" applyBorder="0" applyAlignment="0" applyProtection="0"/>
    <xf numFmtId="1" fontId="27" fillId="0" borderId="0"/>
    <xf numFmtId="1" fontId="27" fillId="0" borderId="0"/>
    <xf numFmtId="1" fontId="27" fillId="0" borderId="0"/>
    <xf numFmtId="0" fontId="2" fillId="0" borderId="0"/>
    <xf numFmtId="0" fontId="7" fillId="0" borderId="0"/>
    <xf numFmtId="0" fontId="7" fillId="0" borderId="0"/>
    <xf numFmtId="0" fontId="3" fillId="24" borderId="7" applyNumberFormat="0" applyFont="0" applyAlignment="0" applyProtection="0"/>
    <xf numFmtId="0" fontId="22" fillId="21" borderId="8" applyNumberFormat="0" applyAlignment="0" applyProtection="0"/>
    <xf numFmtId="0" fontId="26" fillId="0" borderId="0"/>
    <xf numFmtId="0" fontId="26" fillId="0" borderId="0"/>
    <xf numFmtId="0" fontId="26" fillId="0" borderId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8" fillId="0" borderId="0"/>
    <xf numFmtId="1" fontId="27" fillId="0" borderId="0"/>
    <xf numFmtId="0" fontId="28" fillId="0" borderId="0"/>
    <xf numFmtId="0" fontId="7" fillId="0" borderId="0"/>
    <xf numFmtId="175" fontId="30" fillId="0" borderId="0" applyFill="0" applyBorder="0" applyProtection="0">
      <alignment horizontal="right" vertical="top"/>
    </xf>
    <xf numFmtId="0" fontId="30" fillId="0" borderId="0">
      <alignment horizontal="left" vertical="top" wrapText="1"/>
    </xf>
    <xf numFmtId="169" fontId="30" fillId="0" borderId="0" applyFont="0" applyFill="0" applyBorder="0" applyAlignment="0" applyProtection="0">
      <alignment horizontal="left" vertical="top" wrapText="1"/>
    </xf>
    <xf numFmtId="169" fontId="30" fillId="0" borderId="0" applyFont="0" applyFill="0" applyBorder="0" applyAlignment="0" applyProtection="0">
      <alignment horizontal="left" vertical="top" wrapText="1"/>
    </xf>
    <xf numFmtId="0" fontId="5" fillId="0" borderId="0"/>
    <xf numFmtId="0" fontId="7" fillId="0" borderId="0"/>
    <xf numFmtId="0" fontId="3" fillId="0" borderId="0"/>
    <xf numFmtId="0" fontId="7" fillId="0" borderId="0"/>
    <xf numFmtId="0" fontId="12" fillId="21" borderId="11" applyNumberFormat="0" applyAlignment="0" applyProtection="0"/>
    <xf numFmtId="0" fontId="19" fillId="11" borderId="11" applyNumberFormat="0" applyAlignment="0" applyProtection="0"/>
    <xf numFmtId="0" fontId="3" fillId="24" borderId="12" applyNumberFormat="0" applyFont="0" applyAlignment="0" applyProtection="0"/>
    <xf numFmtId="0" fontId="22" fillId="21" borderId="13" applyNumberFormat="0" applyAlignment="0" applyProtection="0"/>
    <xf numFmtId="0" fontId="24" fillId="0" borderId="14" applyNumberFormat="0" applyFill="0" applyAlignment="0" applyProtection="0"/>
    <xf numFmtId="0" fontId="8" fillId="0" borderId="0"/>
    <xf numFmtId="172" fontId="3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3" fillId="56" borderId="28" applyNumberFormat="0" applyFont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3" fillId="56" borderId="28" applyNumberFormat="0" applyFont="0" applyAlignment="0" applyProtection="0"/>
    <xf numFmtId="0" fontId="22" fillId="21" borderId="29" applyNumberFormat="0" applyAlignment="0" applyProtection="0"/>
    <xf numFmtId="172" fontId="3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30" fillId="0" borderId="0" applyFont="0" applyFill="0" applyBorder="0" applyAlignment="0" applyProtection="0">
      <alignment horizontal="left" vertical="top" wrapText="1"/>
    </xf>
    <xf numFmtId="172" fontId="30" fillId="0" borderId="0" applyFont="0" applyFill="0" applyBorder="0" applyAlignment="0" applyProtection="0">
      <alignment horizontal="left" vertical="top" wrapText="1"/>
    </xf>
    <xf numFmtId="164" fontId="50" fillId="0" borderId="0" applyFont="0" applyFill="0" applyBorder="0" applyAlignment="0" applyProtection="0"/>
    <xf numFmtId="164" fontId="50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26" fillId="0" borderId="0"/>
    <xf numFmtId="0" fontId="2" fillId="3" borderId="0" applyNumberFormat="0" applyBorder="0" applyAlignment="0" applyProtection="0"/>
    <xf numFmtId="0" fontId="51" fillId="12" borderId="0" applyNumberFormat="0" applyBorder="0" applyAlignment="0" applyProtection="0"/>
    <xf numFmtId="0" fontId="2" fillId="4" borderId="0" applyNumberFormat="0" applyBorder="0" applyAlignment="0" applyProtection="0"/>
    <xf numFmtId="0" fontId="51" fillId="13" borderId="0" applyNumberFormat="0" applyBorder="0" applyAlignment="0" applyProtection="0"/>
    <xf numFmtId="0" fontId="2" fillId="5" borderId="0" applyNumberFormat="0" applyBorder="0" applyAlignment="0" applyProtection="0"/>
    <xf numFmtId="0" fontId="51" fillId="24" borderId="0" applyNumberFormat="0" applyBorder="0" applyAlignment="0" applyProtection="0"/>
    <xf numFmtId="0" fontId="2" fillId="6" borderId="0" applyNumberFormat="0" applyBorder="0" applyAlignment="0" applyProtection="0"/>
    <xf numFmtId="0" fontId="51" fillId="11" borderId="0" applyNumberFormat="0" applyBorder="0" applyAlignment="0" applyProtection="0"/>
    <xf numFmtId="0" fontId="2" fillId="39" borderId="0" applyNumberFormat="0" applyBorder="0" applyAlignment="0" applyProtection="0"/>
    <xf numFmtId="0" fontId="51" fillId="10" borderId="0" applyNumberFormat="0" applyBorder="0" applyAlignment="0" applyProtection="0"/>
    <xf numFmtId="0" fontId="2" fillId="43" borderId="0" applyNumberFormat="0" applyBorder="0" applyAlignment="0" applyProtection="0"/>
    <xf numFmtId="0" fontId="51" fillId="24" borderId="0" applyNumberFormat="0" applyBorder="0" applyAlignment="0" applyProtection="0"/>
    <xf numFmtId="0" fontId="2" fillId="30" borderId="0" applyNumberFormat="0" applyBorder="0" applyAlignment="0" applyProtection="0"/>
    <xf numFmtId="0" fontId="51" fillId="10" borderId="0" applyNumberFormat="0" applyBorder="0" applyAlignment="0" applyProtection="0"/>
    <xf numFmtId="0" fontId="2" fillId="33" borderId="0" applyNumberFormat="0" applyBorder="0" applyAlignment="0" applyProtection="0"/>
    <xf numFmtId="0" fontId="51" fillId="13" borderId="0" applyNumberFormat="0" applyBorder="0" applyAlignment="0" applyProtection="0"/>
    <xf numFmtId="0" fontId="2" fillId="7" borderId="0" applyNumberFormat="0" applyBorder="0" applyAlignment="0" applyProtection="0"/>
    <xf numFmtId="0" fontId="51" fillId="23" borderId="0" applyNumberFormat="0" applyBorder="0" applyAlignment="0" applyProtection="0"/>
    <xf numFmtId="0" fontId="2" fillId="37" borderId="0" applyNumberFormat="0" applyBorder="0" applyAlignment="0" applyProtection="0"/>
    <xf numFmtId="0" fontId="51" fillId="4" borderId="0" applyNumberFormat="0" applyBorder="0" applyAlignment="0" applyProtection="0"/>
    <xf numFmtId="0" fontId="2" fillId="40" borderId="0" applyNumberFormat="0" applyBorder="0" applyAlignment="0" applyProtection="0"/>
    <xf numFmtId="0" fontId="51" fillId="10" borderId="0" applyNumberFormat="0" applyBorder="0" applyAlignment="0" applyProtection="0"/>
    <xf numFmtId="0" fontId="2" fillId="44" borderId="0" applyNumberFormat="0" applyBorder="0" applyAlignment="0" applyProtection="0"/>
    <xf numFmtId="0" fontId="51" fillId="24" borderId="0" applyNumberFormat="0" applyBorder="0" applyAlignment="0" applyProtection="0"/>
    <xf numFmtId="0" fontId="48" fillId="31" borderId="0" applyNumberFormat="0" applyBorder="0" applyAlignment="0" applyProtection="0"/>
    <xf numFmtId="0" fontId="52" fillId="10" borderId="0" applyNumberFormat="0" applyBorder="0" applyAlignment="0" applyProtection="0"/>
    <xf numFmtId="0" fontId="48" fillId="34" borderId="0" applyNumberFormat="0" applyBorder="0" applyAlignment="0" applyProtection="0"/>
    <xf numFmtId="0" fontId="52" fillId="20" borderId="0" applyNumberFormat="0" applyBorder="0" applyAlignment="0" applyProtection="0"/>
    <xf numFmtId="0" fontId="48" fillId="7" borderId="0" applyNumberFormat="0" applyBorder="0" applyAlignment="0" applyProtection="0"/>
    <xf numFmtId="0" fontId="52" fillId="14" borderId="0" applyNumberFormat="0" applyBorder="0" applyAlignment="0" applyProtection="0"/>
    <xf numFmtId="0" fontId="48" fillId="8" borderId="0" applyNumberFormat="0" applyBorder="0" applyAlignment="0" applyProtection="0"/>
    <xf numFmtId="0" fontId="52" fillId="4" borderId="0" applyNumberFormat="0" applyBorder="0" applyAlignment="0" applyProtection="0"/>
    <xf numFmtId="0" fontId="48" fillId="41" borderId="0" applyNumberFormat="0" applyBorder="0" applyAlignment="0" applyProtection="0"/>
    <xf numFmtId="0" fontId="52" fillId="10" borderId="0" applyNumberFormat="0" applyBorder="0" applyAlignment="0" applyProtection="0"/>
    <xf numFmtId="0" fontId="48" fillId="9" borderId="0" applyNumberFormat="0" applyBorder="0" applyAlignment="0" applyProtection="0"/>
    <xf numFmtId="0" fontId="52" fillId="13" borderId="0" applyNumberFormat="0" applyBorder="0" applyAlignment="0" applyProtection="0"/>
    <xf numFmtId="0" fontId="53" fillId="45" borderId="0" applyNumberFormat="0" applyBorder="0" applyAlignment="0" applyProtection="0"/>
    <xf numFmtId="0" fontId="53" fillId="46" borderId="0" applyNumberFormat="0" applyBorder="0" applyAlignment="0" applyProtection="0"/>
    <xf numFmtId="0" fontId="54" fillId="47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48" fillId="29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4" fillId="48" borderId="0" applyNumberFormat="0" applyBorder="0" applyAlignment="0" applyProtection="0"/>
    <xf numFmtId="0" fontId="53" fillId="45" borderId="0" applyNumberFormat="0" applyBorder="0" applyAlignment="0" applyProtection="0"/>
    <xf numFmtId="0" fontId="53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48" fillId="32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4" fillId="51" borderId="0" applyNumberFormat="0" applyBorder="0" applyAlignment="0" applyProtection="0"/>
    <xf numFmtId="0" fontId="53" fillId="45" borderId="0" applyNumberFormat="0" applyBorder="0" applyAlignment="0" applyProtection="0"/>
    <xf numFmtId="0" fontId="53" fillId="45" borderId="0" applyNumberFormat="0" applyBorder="0" applyAlignment="0" applyProtection="0"/>
    <xf numFmtId="0" fontId="54" fillId="49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48" fillId="35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4" fillId="52" borderId="0" applyNumberFormat="0" applyBorder="0" applyAlignment="0" applyProtection="0"/>
    <xf numFmtId="0" fontId="53" fillId="45" borderId="0" applyNumberFormat="0" applyBorder="0" applyAlignment="0" applyProtection="0"/>
    <xf numFmtId="0" fontId="53" fillId="49" borderId="0" applyNumberFormat="0" applyBorder="0" applyAlignment="0" applyProtection="0"/>
    <xf numFmtId="0" fontId="54" fillId="53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48" fillId="36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4" fillId="54" borderId="0" applyNumberFormat="0" applyBorder="0" applyAlignment="0" applyProtection="0"/>
    <xf numFmtId="0" fontId="53" fillId="45" borderId="0" applyNumberFormat="0" applyBorder="0" applyAlignment="0" applyProtection="0"/>
    <xf numFmtId="0" fontId="53" fillId="47" borderId="0" applyNumberFormat="0" applyBorder="0" applyAlignment="0" applyProtection="0"/>
    <xf numFmtId="0" fontId="54" fillId="47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48" fillId="38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4" fillId="55" borderId="0" applyNumberFormat="0" applyBorder="0" applyAlignment="0" applyProtection="0"/>
    <xf numFmtId="0" fontId="53" fillId="45" borderId="0" applyNumberFormat="0" applyBorder="0" applyAlignment="0" applyProtection="0"/>
    <xf numFmtId="0" fontId="53" fillId="56" borderId="0" applyNumberFormat="0" applyBorder="0" applyAlignment="0" applyProtection="0"/>
    <xf numFmtId="0" fontId="54" fillId="57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48" fillId="42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0" fontId="54" fillId="58" borderId="0" applyNumberFormat="0" applyBorder="0" applyAlignment="0" applyProtection="0"/>
    <xf numFmtId="164" fontId="50" fillId="0" borderId="0" applyFont="0" applyFill="0" applyBorder="0" applyAlignment="0" applyProtection="0"/>
    <xf numFmtId="0" fontId="42" fillId="26" borderId="0" applyNumberFormat="0" applyBorder="0" applyAlignment="0" applyProtection="0"/>
    <xf numFmtId="0" fontId="55" fillId="56" borderId="0" applyNumberFormat="0" applyBorder="0" applyAlignment="0" applyProtection="0"/>
    <xf numFmtId="0" fontId="56" fillId="0" borderId="0" applyNumberFormat="0" applyFill="0" applyBorder="0" applyAlignment="0" applyProtection="0"/>
    <xf numFmtId="0" fontId="57" fillId="59" borderId="11" applyNumberFormat="0" applyAlignment="0" applyProtection="0"/>
    <xf numFmtId="0" fontId="45" fillId="27" borderId="20" applyNumberFormat="0" applyAlignment="0" applyProtection="0"/>
    <xf numFmtId="0" fontId="58" fillId="50" borderId="2" applyNumberFormat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7" fillId="0" borderId="0" applyFont="0" applyFill="0" applyBorder="0" applyAlignment="0" applyProtection="0"/>
    <xf numFmtId="172" fontId="60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3" fillId="0" borderId="0" applyFont="0" applyFill="0" applyBorder="0" applyAlignment="0" applyProtection="0"/>
    <xf numFmtId="172" fontId="7" fillId="0" borderId="0" applyFont="0" applyFill="0" applyBorder="0" applyAlignment="0" applyProtection="0"/>
    <xf numFmtId="170" fontId="61" fillId="0" borderId="0" applyFont="0" applyFill="0" applyBorder="0" applyAlignment="0" applyProtection="0"/>
    <xf numFmtId="172" fontId="6" fillId="0" borderId="0" applyFont="0" applyFill="0" applyBorder="0" applyAlignment="0" applyProtection="0"/>
    <xf numFmtId="173" fontId="7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9" fontId="7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5" fontId="7" fillId="0" borderId="0" applyFont="0" applyFill="0" applyProtection="0"/>
    <xf numFmtId="172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6" fillId="0" borderId="0" applyFont="0" applyFill="0" applyBorder="0" applyAlignment="0" applyProtection="0"/>
    <xf numFmtId="173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3" fillId="60" borderId="0" applyNumberFormat="0" applyBorder="0" applyAlignment="0" applyProtection="0"/>
    <xf numFmtId="0" fontId="63" fillId="61" borderId="0" applyNumberFormat="0" applyBorder="0" applyAlignment="0" applyProtection="0"/>
    <xf numFmtId="0" fontId="63" fillId="62" borderId="0" applyNumberFormat="0" applyBorder="0" applyAlignment="0" applyProtection="0"/>
    <xf numFmtId="181" fontId="3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41" fillId="25" borderId="0" applyNumberFormat="0" applyBorder="0" applyAlignment="0" applyProtection="0"/>
    <xf numFmtId="0" fontId="65" fillId="63" borderId="0" applyNumberFormat="0" applyBorder="0" applyAlignment="0" applyProtection="0"/>
    <xf numFmtId="0" fontId="38" fillId="0" borderId="16" applyNumberFormat="0" applyFill="0" applyAlignment="0" applyProtection="0"/>
    <xf numFmtId="0" fontId="66" fillId="0" borderId="22" applyNumberFormat="0" applyFill="0" applyAlignment="0" applyProtection="0"/>
    <xf numFmtId="0" fontId="39" fillId="0" borderId="17" applyNumberFormat="0" applyFill="0" applyAlignment="0" applyProtection="0"/>
    <xf numFmtId="0" fontId="67" fillId="0" borderId="23" applyNumberFormat="0" applyFill="0" applyAlignment="0" applyProtection="0"/>
    <xf numFmtId="0" fontId="40" fillId="0" borderId="18" applyNumberFormat="0" applyFill="0" applyAlignment="0" applyProtection="0"/>
    <xf numFmtId="0" fontId="68" fillId="0" borderId="24" applyNumberFormat="0" applyFill="0" applyAlignment="0" applyProtection="0"/>
    <xf numFmtId="0" fontId="40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9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70" fillId="57" borderId="11" applyNumberFormat="0" applyAlignment="0" applyProtection="0"/>
    <xf numFmtId="38" fontId="71" fillId="0" borderId="0"/>
    <xf numFmtId="38" fontId="72" fillId="0" borderId="0"/>
    <xf numFmtId="38" fontId="73" fillId="0" borderId="0"/>
    <xf numFmtId="38" fontId="74" fillId="0" borderId="0"/>
    <xf numFmtId="0" fontId="75" fillId="0" borderId="0"/>
    <xf numFmtId="0" fontId="75" fillId="0" borderId="0"/>
    <xf numFmtId="0" fontId="76" fillId="0" borderId="0"/>
    <xf numFmtId="0" fontId="44" fillId="0" borderId="19" applyNumberFormat="0" applyFill="0" applyAlignment="0" applyProtection="0"/>
    <xf numFmtId="0" fontId="77" fillId="0" borderId="25" applyNumberFormat="0" applyFill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3" fillId="2" borderId="0" applyNumberFormat="0" applyBorder="0" applyAlignment="0" applyProtection="0"/>
    <xf numFmtId="0" fontId="77" fillId="57" borderId="0" applyNumberFormat="0" applyBorder="0" applyAlignment="0" applyProtection="0"/>
    <xf numFmtId="37" fontId="78" fillId="0" borderId="0"/>
    <xf numFmtId="0" fontId="62" fillId="0" borderId="0"/>
    <xf numFmtId="0" fontId="1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79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80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9" fillId="0" borderId="0"/>
    <xf numFmtId="0" fontId="59" fillId="0" borderId="0"/>
    <xf numFmtId="0" fontId="59" fillId="0" borderId="0"/>
    <xf numFmtId="0" fontId="60" fillId="0" borderId="0"/>
    <xf numFmtId="0" fontId="81" fillId="0" borderId="0"/>
    <xf numFmtId="0" fontId="7" fillId="0" borderId="0"/>
    <xf numFmtId="0" fontId="3" fillId="0" borderId="0"/>
    <xf numFmtId="0" fontId="7" fillId="0" borderId="0"/>
    <xf numFmtId="0" fontId="82" fillId="0" borderId="0"/>
    <xf numFmtId="0" fontId="7" fillId="0" borderId="0"/>
    <xf numFmtId="0" fontId="6" fillId="0" borderId="0"/>
    <xf numFmtId="0" fontId="60" fillId="0" borderId="0"/>
    <xf numFmtId="0" fontId="59" fillId="0" borderId="0"/>
    <xf numFmtId="0" fontId="7" fillId="0" borderId="0"/>
    <xf numFmtId="0" fontId="59" fillId="0" borderId="0"/>
    <xf numFmtId="0" fontId="59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80" fillId="0" borderId="0"/>
    <xf numFmtId="0" fontId="81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51" fillId="0" borderId="0"/>
    <xf numFmtId="0" fontId="59" fillId="0" borderId="0"/>
    <xf numFmtId="0" fontId="60" fillId="0" borderId="0"/>
    <xf numFmtId="0" fontId="81" fillId="0" borderId="0"/>
    <xf numFmtId="0" fontId="60" fillId="0" borderId="0"/>
    <xf numFmtId="0" fontId="3" fillId="0" borderId="0"/>
    <xf numFmtId="0" fontId="8" fillId="0" borderId="0"/>
    <xf numFmtId="0" fontId="3" fillId="0" borderId="0"/>
    <xf numFmtId="0" fontId="51" fillId="0" borderId="0"/>
    <xf numFmtId="0" fontId="8" fillId="0" borderId="0"/>
    <xf numFmtId="0" fontId="7" fillId="0" borderId="0"/>
    <xf numFmtId="0" fontId="51" fillId="0" borderId="0"/>
    <xf numFmtId="0" fontId="80" fillId="0" borderId="0"/>
    <xf numFmtId="0" fontId="2" fillId="0" borderId="0"/>
    <xf numFmtId="0" fontId="5" fillId="0" borderId="0"/>
    <xf numFmtId="0" fontId="5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5" fillId="24" borderId="12" applyNumberFormat="0" applyFont="0" applyAlignment="0" applyProtection="0"/>
    <xf numFmtId="0" fontId="3" fillId="56" borderId="12" applyNumberFormat="0" applyFont="0" applyAlignment="0" applyProtection="0"/>
    <xf numFmtId="0" fontId="5" fillId="28" borderId="21" applyNumberFormat="0" applyFont="0" applyAlignment="0" applyProtection="0"/>
    <xf numFmtId="0" fontId="3" fillId="56" borderId="12" applyNumberFormat="0" applyFont="0" applyAlignment="0" applyProtection="0"/>
    <xf numFmtId="0" fontId="83" fillId="59" borderId="13" applyNumberFormat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8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5" fillId="0" borderId="0"/>
    <xf numFmtId="0" fontId="86" fillId="0" borderId="0" applyNumberFormat="0" applyFill="0" applyBorder="0" applyAlignment="0" applyProtection="0"/>
    <xf numFmtId="0" fontId="7" fillId="0" borderId="0"/>
    <xf numFmtId="0" fontId="26" fillId="0" borderId="0"/>
    <xf numFmtId="0" fontId="87" fillId="0" borderId="0"/>
    <xf numFmtId="164" fontId="50" fillId="0" borderId="0" applyFont="0" applyFill="0" applyBorder="0" applyAlignment="0" applyProtection="0"/>
    <xf numFmtId="0" fontId="63" fillId="0" borderId="26" applyNumberFormat="0" applyFill="0" applyAlignment="0" applyProtection="0"/>
    <xf numFmtId="0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80" fontId="89" fillId="0" borderId="27">
      <protection locked="0"/>
    </xf>
    <xf numFmtId="180" fontId="90" fillId="64" borderId="27"/>
    <xf numFmtId="0" fontId="2" fillId="0" borderId="0"/>
    <xf numFmtId="0" fontId="7" fillId="0" borderId="0"/>
    <xf numFmtId="0" fontId="26" fillId="0" borderId="0"/>
    <xf numFmtId="0" fontId="87" fillId="0" borderId="0"/>
    <xf numFmtId="172" fontId="5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3" fillId="56" borderId="12" applyNumberFormat="0" applyFont="0" applyAlignment="0" applyProtection="0"/>
    <xf numFmtId="0" fontId="22" fillId="21" borderId="13" applyNumberFormat="0" applyAlignment="0" applyProtection="0"/>
    <xf numFmtId="0" fontId="12" fillId="21" borderId="11" applyNumberFormat="0" applyAlignment="0" applyProtection="0"/>
    <xf numFmtId="0" fontId="3" fillId="56" borderId="12" applyNumberFormat="0" applyFont="0" applyAlignment="0" applyProtection="0"/>
    <xf numFmtId="0" fontId="24" fillId="0" borderId="14" applyNumberFormat="0" applyFill="0" applyAlignment="0" applyProtection="0"/>
    <xf numFmtId="0" fontId="12" fillId="21" borderId="11" applyNumberFormat="0" applyAlignment="0" applyProtection="0"/>
    <xf numFmtId="0" fontId="24" fillId="0" borderId="14" applyNumberFormat="0" applyFill="0" applyAlignment="0" applyProtection="0"/>
    <xf numFmtId="0" fontId="63" fillId="0" borderId="26" applyNumberFormat="0" applyFill="0" applyAlignment="0" applyProtection="0"/>
    <xf numFmtId="0" fontId="83" fillId="59" borderId="13" applyNumberFormat="0" applyAlignment="0" applyProtection="0"/>
    <xf numFmtId="0" fontId="19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2" fillId="21" borderId="13" applyNumberFormat="0" applyAlignment="0" applyProtection="0"/>
    <xf numFmtId="0" fontId="57" fillId="59" borderId="11" applyNumberFormat="0" applyAlignment="0" applyProtection="0"/>
    <xf numFmtId="0" fontId="19" fillId="11" borderId="11" applyNumberFormat="0" applyAlignment="0" applyProtection="0"/>
    <xf numFmtId="0" fontId="5" fillId="24" borderId="12" applyNumberFormat="0" applyFont="0" applyAlignment="0" applyProtection="0"/>
    <xf numFmtId="0" fontId="70" fillId="57" borderId="11" applyNumberFormat="0" applyAlignment="0" applyProtection="0"/>
    <xf numFmtId="0" fontId="12" fillId="21" borderId="31" applyNumberFormat="0" applyAlignment="0" applyProtection="0"/>
    <xf numFmtId="0" fontId="5" fillId="24" borderId="28" applyNumberFormat="0" applyFont="0" applyAlignment="0" applyProtection="0"/>
    <xf numFmtId="0" fontId="3" fillId="24" borderId="28" applyNumberFormat="0" applyFont="0" applyAlignment="0" applyProtection="0"/>
    <xf numFmtId="0" fontId="3" fillId="24" borderId="28" applyNumberFormat="0" applyFont="0" applyAlignment="0" applyProtection="0"/>
    <xf numFmtId="0" fontId="63" fillId="0" borderId="32" applyNumberFormat="0" applyFill="0" applyAlignment="0" applyProtection="0"/>
    <xf numFmtId="0" fontId="83" fillId="59" borderId="29" applyNumberFormat="0" applyAlignment="0" applyProtection="0"/>
    <xf numFmtId="0" fontId="3" fillId="56" borderId="28" applyNumberFormat="0" applyFont="0" applyAlignment="0" applyProtection="0"/>
    <xf numFmtId="0" fontId="3" fillId="56" borderId="28" applyNumberFormat="0" applyFont="0" applyAlignment="0" applyProtection="0"/>
    <xf numFmtId="0" fontId="5" fillId="24" borderId="28" applyNumberFormat="0" applyFont="0" applyAlignment="0" applyProtection="0"/>
    <xf numFmtId="0" fontId="70" fillId="57" borderId="31" applyNumberFormat="0" applyAlignment="0" applyProtection="0"/>
    <xf numFmtId="0" fontId="57" fillId="59" borderId="31" applyNumberFormat="0" applyAlignment="0" applyProtection="0"/>
    <xf numFmtId="0" fontId="24" fillId="0" borderId="30" applyNumberFormat="0" applyFill="0" applyAlignment="0" applyProtection="0"/>
    <xf numFmtId="0" fontId="3" fillId="24" borderId="28" applyNumberFormat="0" applyFont="0" applyAlignment="0" applyProtection="0"/>
    <xf numFmtId="0" fontId="19" fillId="11" borderId="31" applyNumberFormat="0" applyAlignment="0" applyProtection="0"/>
    <xf numFmtId="0" fontId="22" fillId="21" borderId="29" applyNumberFormat="0" applyAlignment="0" applyProtection="0"/>
    <xf numFmtId="0" fontId="24" fillId="0" borderId="30" applyNumberFormat="0" applyFill="0" applyAlignment="0" applyProtection="0"/>
    <xf numFmtId="0" fontId="3" fillId="24" borderId="28" applyNumberFormat="0" applyFont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9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60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59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59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7" fillId="0" borderId="0" applyFont="0" applyFill="0" applyBorder="0" applyAlignment="0" applyProtection="0"/>
    <xf numFmtId="0" fontId="12" fillId="21" borderId="35" applyNumberFormat="0" applyAlignment="0" applyProtection="0"/>
    <xf numFmtId="0" fontId="19" fillId="11" borderId="35" applyNumberFormat="0" applyAlignment="0" applyProtection="0"/>
    <xf numFmtId="0" fontId="3" fillId="24" borderId="36" applyNumberFormat="0" applyFont="0" applyAlignment="0" applyProtection="0"/>
    <xf numFmtId="0" fontId="22" fillId="21" borderId="37" applyNumberFormat="0" applyAlignment="0" applyProtection="0"/>
    <xf numFmtId="0" fontId="24" fillId="0" borderId="38" applyNumberFormat="0" applyFill="0" applyAlignment="0" applyProtection="0"/>
    <xf numFmtId="0" fontId="12" fillId="21" borderId="35" applyNumberFormat="0" applyAlignment="0" applyProtection="0"/>
    <xf numFmtId="0" fontId="19" fillId="11" borderId="35" applyNumberFormat="0" applyAlignment="0" applyProtection="0"/>
    <xf numFmtId="0" fontId="3" fillId="24" borderId="36" applyNumberFormat="0" applyFont="0" applyAlignment="0" applyProtection="0"/>
    <xf numFmtId="0" fontId="22" fillId="21" borderId="37" applyNumberFormat="0" applyAlignment="0" applyProtection="0"/>
    <xf numFmtId="0" fontId="24" fillId="0" borderId="38" applyNumberFormat="0" applyFill="0" applyAlignment="0" applyProtection="0"/>
    <xf numFmtId="0" fontId="3" fillId="56" borderId="41" applyNumberFormat="0" applyFont="0" applyAlignment="0" applyProtection="0"/>
    <xf numFmtId="0" fontId="57" fillId="59" borderId="40" applyNumberFormat="0" applyAlignment="0" applyProtection="0"/>
    <xf numFmtId="0" fontId="12" fillId="21" borderId="45" applyNumberFormat="0" applyAlignment="0" applyProtection="0"/>
    <xf numFmtId="0" fontId="22" fillId="21" borderId="52" applyNumberFormat="0" applyAlignment="0" applyProtection="0"/>
    <xf numFmtId="0" fontId="83" fillId="59" borderId="47" applyNumberFormat="0" applyAlignment="0" applyProtection="0"/>
    <xf numFmtId="0" fontId="3" fillId="56" borderId="51" applyNumberFormat="0" applyFont="0" applyAlignment="0" applyProtection="0"/>
    <xf numFmtId="0" fontId="3" fillId="56" borderId="41" applyNumberFormat="0" applyFont="0" applyAlignment="0" applyProtection="0"/>
    <xf numFmtId="0" fontId="5" fillId="24" borderId="41" applyNumberFormat="0" applyFont="0" applyAlignment="0" applyProtection="0"/>
    <xf numFmtId="0" fontId="19" fillId="11" borderId="50" applyNumberFormat="0" applyAlignment="0" applyProtection="0"/>
    <xf numFmtId="0" fontId="57" fillId="59" borderId="45" applyNumberFormat="0" applyAlignment="0" applyProtection="0"/>
    <xf numFmtId="0" fontId="70" fillId="57" borderId="50" applyNumberFormat="0" applyAlignment="0" applyProtection="0"/>
    <xf numFmtId="0" fontId="83" fillId="59" borderId="52" applyNumberFormat="0" applyAlignment="0" applyProtection="0"/>
    <xf numFmtId="0" fontId="63" fillId="0" borderId="49" applyNumberFormat="0" applyFill="0" applyAlignment="0" applyProtection="0"/>
    <xf numFmtId="0" fontId="3" fillId="56" borderId="51" applyNumberFormat="0" applyFont="0" applyAlignment="0" applyProtection="0"/>
    <xf numFmtId="0" fontId="12" fillId="21" borderId="60" applyNumberFormat="0" applyAlignment="0" applyProtection="0"/>
    <xf numFmtId="0" fontId="3" fillId="56" borderId="51" applyNumberFormat="0" applyFont="0" applyAlignment="0" applyProtection="0"/>
    <xf numFmtId="0" fontId="3" fillId="56" borderId="56" applyNumberFormat="0" applyFont="0" applyAlignment="0" applyProtection="0"/>
    <xf numFmtId="0" fontId="24" fillId="0" borderId="53" applyNumberFormat="0" applyFill="0" applyAlignment="0" applyProtection="0"/>
    <xf numFmtId="0" fontId="3" fillId="24" borderId="46" applyNumberFormat="0" applyFont="0" applyAlignment="0" applyProtection="0"/>
    <xf numFmtId="0" fontId="3" fillId="56" borderId="46" applyNumberFormat="0" applyFont="0" applyAlignment="0" applyProtection="0"/>
    <xf numFmtId="0" fontId="24" fillId="0" borderId="48" applyNumberFormat="0" applyFill="0" applyAlignment="0" applyProtection="0"/>
    <xf numFmtId="0" fontId="5" fillId="24" borderId="51" applyNumberFormat="0" applyFont="0" applyAlignment="0" applyProtection="0"/>
    <xf numFmtId="0" fontId="63" fillId="0" borderId="54" applyNumberFormat="0" applyFill="0" applyAlignment="0" applyProtection="0"/>
    <xf numFmtId="0" fontId="19" fillId="11" borderId="40" applyNumberFormat="0" applyAlignment="0" applyProtection="0"/>
    <xf numFmtId="0" fontId="3" fillId="24" borderId="51" applyNumberFormat="0" applyFont="0" applyAlignment="0" applyProtection="0"/>
    <xf numFmtId="0" fontId="3" fillId="56" borderId="61" applyNumberFormat="0" applyFont="0" applyAlignment="0" applyProtection="0"/>
    <xf numFmtId="0" fontId="70" fillId="57" borderId="45" applyNumberForma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22" fillId="21" borderId="37" applyNumberFormat="0" applyAlignment="0" applyProtection="0"/>
    <xf numFmtId="0" fontId="83" fillId="59" borderId="52" applyNumberFormat="0" applyAlignment="0" applyProtection="0"/>
    <xf numFmtId="0" fontId="63" fillId="0" borderId="44" applyNumberFormat="0" applyFill="0" applyAlignment="0" applyProtection="0"/>
    <xf numFmtId="0" fontId="19" fillId="11" borderId="45" applyNumberFormat="0" applyAlignment="0" applyProtection="0"/>
    <xf numFmtId="0" fontId="63" fillId="0" borderId="54" applyNumberFormat="0" applyFill="0" applyAlignment="0" applyProtection="0"/>
    <xf numFmtId="0" fontId="3" fillId="56" borderId="51" applyNumberFormat="0" applyFont="0" applyAlignment="0" applyProtection="0"/>
    <xf numFmtId="0" fontId="22" fillId="21" borderId="52" applyNumberFormat="0" applyAlignment="0" applyProtection="0"/>
    <xf numFmtId="0" fontId="83" fillId="59" borderId="42" applyNumberFormat="0" applyAlignment="0" applyProtection="0"/>
    <xf numFmtId="0" fontId="3" fillId="56" borderId="41" applyNumberFormat="0" applyFont="0" applyAlignment="0" applyProtection="0"/>
    <xf numFmtId="0" fontId="57" fillId="59" borderId="45" applyNumberFormat="0" applyAlignment="0" applyProtection="0"/>
    <xf numFmtId="0" fontId="57" fillId="59" borderId="55" applyNumberFormat="0" applyAlignment="0" applyProtection="0"/>
    <xf numFmtId="0" fontId="3" fillId="24" borderId="46" applyNumberFormat="0" applyFont="0" applyAlignment="0" applyProtection="0"/>
    <xf numFmtId="0" fontId="70" fillId="57" borderId="50" applyNumberFormat="0" applyAlignment="0" applyProtection="0"/>
    <xf numFmtId="0" fontId="19" fillId="11" borderId="45" applyNumberFormat="0" applyAlignment="0" applyProtection="0"/>
    <xf numFmtId="0" fontId="22" fillId="21" borderId="47" applyNumberFormat="0" applyAlignment="0" applyProtection="0"/>
    <xf numFmtId="0" fontId="22" fillId="21" borderId="52" applyNumberFormat="0" applyAlignment="0" applyProtection="0"/>
    <xf numFmtId="0" fontId="22" fillId="21" borderId="57" applyNumberFormat="0" applyAlignment="0" applyProtection="0"/>
    <xf numFmtId="0" fontId="70" fillId="57" borderId="45" applyNumberFormat="0" applyAlignment="0" applyProtection="0"/>
    <xf numFmtId="0" fontId="5" fillId="24" borderId="46" applyNumberFormat="0" applyFont="0" applyAlignment="0" applyProtection="0"/>
    <xf numFmtId="0" fontId="3" fillId="56" borderId="46" applyNumberFormat="0" applyFont="0" applyAlignment="0" applyProtection="0"/>
    <xf numFmtId="0" fontId="3" fillId="56" borderId="46" applyNumberFormat="0" applyFont="0" applyAlignment="0" applyProtection="0"/>
    <xf numFmtId="0" fontId="83" fillId="59" borderId="47" applyNumberFormat="0" applyAlignment="0" applyProtection="0"/>
    <xf numFmtId="0" fontId="70" fillId="57" borderId="45" applyNumberFormat="0" applyAlignment="0" applyProtection="0"/>
    <xf numFmtId="0" fontId="5" fillId="24" borderId="46" applyNumberFormat="0" applyFont="0" applyAlignment="0" applyProtection="0"/>
    <xf numFmtId="0" fontId="22" fillId="21" borderId="47" applyNumberFormat="0" applyAlignment="0" applyProtection="0"/>
    <xf numFmtId="0" fontId="3" fillId="24" borderId="46" applyNumberFormat="0" applyFont="0" applyAlignment="0" applyProtection="0"/>
    <xf numFmtId="0" fontId="19" fillId="11" borderId="45" applyNumberFormat="0" applyAlignment="0" applyProtection="0"/>
    <xf numFmtId="0" fontId="63" fillId="0" borderId="49" applyNumberFormat="0" applyFill="0" applyAlignment="0" applyProtection="0"/>
    <xf numFmtId="0" fontId="24" fillId="0" borderId="48" applyNumberFormat="0" applyFill="0" applyAlignment="0" applyProtection="0"/>
    <xf numFmtId="0" fontId="24" fillId="0" borderId="48" applyNumberFormat="0" applyFill="0" applyAlignment="0" applyProtection="0"/>
    <xf numFmtId="0" fontId="3" fillId="56" borderId="46" applyNumberFormat="0" applyFont="0" applyAlignment="0" applyProtection="0"/>
    <xf numFmtId="0" fontId="22" fillId="21" borderId="47" applyNumberFormat="0" applyAlignment="0" applyProtection="0"/>
    <xf numFmtId="0" fontId="3" fillId="56" borderId="46" applyNumberFormat="0" applyFont="0" applyAlignment="0" applyProtection="0"/>
    <xf numFmtId="0" fontId="5" fillId="24" borderId="51" applyNumberFormat="0" applyFont="0" applyAlignment="0" applyProtection="0"/>
    <xf numFmtId="0" fontId="19" fillId="11" borderId="50" applyNumberFormat="0" applyAlignment="0" applyProtection="0"/>
    <xf numFmtId="0" fontId="24" fillId="0" borderId="53" applyNumberFormat="0" applyFill="0" applyAlignment="0" applyProtection="0"/>
    <xf numFmtId="0" fontId="3" fillId="56" borderId="46" applyNumberFormat="0" applyFont="0" applyAlignment="0" applyProtection="0"/>
    <xf numFmtId="0" fontId="3" fillId="56" borderId="46" applyNumberFormat="0" applyFont="0" applyAlignment="0" applyProtection="0"/>
    <xf numFmtId="0" fontId="5" fillId="24" borderId="46" applyNumberFormat="0" applyFont="0" applyAlignment="0" applyProtection="0"/>
    <xf numFmtId="0" fontId="24" fillId="0" borderId="63" applyNumberFormat="0" applyFill="0" applyAlignment="0" applyProtection="0"/>
    <xf numFmtId="0" fontId="22" fillId="21" borderId="62" applyNumberFormat="0" applyAlignment="0" applyProtection="0"/>
    <xf numFmtId="0" fontId="3" fillId="56" borderId="51" applyNumberFormat="0" applyFont="0" applyAlignment="0" applyProtection="0"/>
    <xf numFmtId="0" fontId="3" fillId="24" borderId="51" applyNumberFormat="0" applyFont="0" applyAlignment="0" applyProtection="0"/>
    <xf numFmtId="0" fontId="70" fillId="57" borderId="40" applyNumberFormat="0" applyAlignment="0" applyProtection="0"/>
    <xf numFmtId="0" fontId="5" fillId="24" borderId="56" applyNumberFormat="0" applyFont="0" applyAlignment="0" applyProtection="0"/>
    <xf numFmtId="0" fontId="3" fillId="24" borderId="51" applyNumberFormat="0" applyFont="0" applyAlignment="0" applyProtection="0"/>
    <xf numFmtId="0" fontId="5" fillId="24" borderId="51" applyNumberFormat="0" applyFont="0" applyAlignment="0" applyProtection="0"/>
    <xf numFmtId="0" fontId="3" fillId="56" borderId="51" applyNumberFormat="0" applyFont="0" applyAlignment="0" applyProtection="0"/>
    <xf numFmtId="0" fontId="83" fillId="59" borderId="52" applyNumberFormat="0" applyAlignment="0" applyProtection="0"/>
    <xf numFmtId="0" fontId="3" fillId="24" borderId="51" applyNumberFormat="0" applyFont="0" applyAlignment="0" applyProtection="0"/>
    <xf numFmtId="0" fontId="12" fillId="21" borderId="50" applyNumberFormat="0" applyAlignment="0" applyProtection="0"/>
    <xf numFmtId="0" fontId="57" fillId="59" borderId="50" applyNumberFormat="0" applyAlignment="0" applyProtection="0"/>
    <xf numFmtId="0" fontId="3" fillId="24" borderId="51" applyNumberFormat="0" applyFont="0" applyAlignment="0" applyProtection="0"/>
    <xf numFmtId="0" fontId="3" fillId="24" borderId="51" applyNumberFormat="0" applyFont="0" applyAlignment="0" applyProtection="0"/>
    <xf numFmtId="0" fontId="57" fillId="59" borderId="35" applyNumberFormat="0" applyAlignment="0" applyProtection="0"/>
    <xf numFmtId="0" fontId="63" fillId="0" borderId="54" applyNumberFormat="0" applyFill="0" applyAlignment="0" applyProtection="0"/>
    <xf numFmtId="0" fontId="12" fillId="21" borderId="55" applyNumberFormat="0" applyAlignment="0" applyProtection="0"/>
    <xf numFmtId="0" fontId="3" fillId="56" borderId="51" applyNumberFormat="0" applyFont="0" applyAlignment="0" applyProtection="0"/>
    <xf numFmtId="0" fontId="12" fillId="21" borderId="55" applyNumberFormat="0" applyAlignment="0" applyProtection="0"/>
    <xf numFmtId="0" fontId="3" fillId="24" borderId="56" applyNumberFormat="0" applyFont="0" applyAlignment="0" applyProtection="0"/>
    <xf numFmtId="0" fontId="22" fillId="21" borderId="57" applyNumberFormat="0" applyAlignment="0" applyProtection="0"/>
    <xf numFmtId="0" fontId="19" fillId="11" borderId="60" applyNumberFormat="0" applyAlignment="0" applyProtection="0"/>
    <xf numFmtId="0" fontId="22" fillId="21" borderId="62" applyNumberFormat="0" applyAlignment="0" applyProtection="0"/>
    <xf numFmtId="0" fontId="70" fillId="57" borderId="35" applyNumberFormat="0" applyAlignment="0" applyProtection="0"/>
    <xf numFmtId="0" fontId="70" fillId="57" borderId="55" applyNumberFormat="0" applyAlignment="0" applyProtection="0"/>
    <xf numFmtId="0" fontId="3" fillId="56" borderId="51" applyNumberFormat="0" applyFont="0" applyAlignment="0" applyProtection="0"/>
    <xf numFmtId="0" fontId="22" fillId="21" borderId="47" applyNumberFormat="0" applyAlignment="0" applyProtection="0"/>
    <xf numFmtId="0" fontId="22" fillId="21" borderId="47" applyNumberFormat="0" applyAlignment="0" applyProtection="0"/>
    <xf numFmtId="0" fontId="19" fillId="11" borderId="45" applyNumberFormat="0" applyAlignment="0" applyProtection="0"/>
    <xf numFmtId="0" fontId="22" fillId="21" borderId="62" applyNumberFormat="0" applyAlignment="0" applyProtection="0"/>
    <xf numFmtId="0" fontId="12" fillId="21" borderId="45" applyNumberFormat="0" applyAlignment="0" applyProtection="0"/>
    <xf numFmtId="0" fontId="12" fillId="21" borderId="50" applyNumberFormat="0" applyAlignment="0" applyProtection="0"/>
    <xf numFmtId="0" fontId="22" fillId="21" borderId="42" applyNumberFormat="0" applyAlignment="0" applyProtection="0"/>
    <xf numFmtId="0" fontId="3" fillId="56" borderId="41" applyNumberFormat="0" applyFont="0" applyAlignment="0" applyProtection="0"/>
    <xf numFmtId="0" fontId="19" fillId="11" borderId="55" applyNumberFormat="0" applyAlignment="0" applyProtection="0"/>
    <xf numFmtId="0" fontId="24" fillId="0" borderId="43" applyNumberFormat="0" applyFill="0" applyAlignment="0" applyProtection="0"/>
    <xf numFmtId="0" fontId="22" fillId="21" borderId="42" applyNumberFormat="0" applyAlignment="0" applyProtection="0"/>
    <xf numFmtId="0" fontId="3" fillId="24" borderId="41" applyNumberFormat="0" applyFont="0" applyAlignment="0" applyProtection="0"/>
    <xf numFmtId="0" fontId="19" fillId="11" borderId="40" applyNumberFormat="0" applyAlignment="0" applyProtection="0"/>
    <xf numFmtId="0" fontId="12" fillId="21" borderId="40" applyNumberFormat="0" applyAlignment="0" applyProtection="0"/>
    <xf numFmtId="0" fontId="24" fillId="0" borderId="63" applyNumberFormat="0" applyFill="0" applyAlignment="0" applyProtection="0"/>
    <xf numFmtId="0" fontId="3" fillId="24" borderId="46" applyNumberFormat="0" applyFont="0" applyAlignment="0" applyProtection="0"/>
    <xf numFmtId="0" fontId="12" fillId="21" borderId="45" applyNumberFormat="0" applyAlignment="0" applyProtection="0"/>
    <xf numFmtId="0" fontId="24" fillId="0" borderId="43" applyNumberFormat="0" applyFill="0" applyAlignment="0" applyProtection="0"/>
    <xf numFmtId="0" fontId="3" fillId="24" borderId="46" applyNumberFormat="0" applyFont="0" applyAlignment="0" applyProtection="0"/>
    <xf numFmtId="0" fontId="12" fillId="21" borderId="45" applyNumberFormat="0" applyAlignment="0" applyProtection="0"/>
    <xf numFmtId="0" fontId="22" fillId="21" borderId="42" applyNumberFormat="0" applyAlignment="0" applyProtection="0"/>
    <xf numFmtId="0" fontId="3" fillId="24" borderId="41" applyNumberFormat="0" applyFont="0" applyAlignment="0" applyProtection="0"/>
    <xf numFmtId="0" fontId="63" fillId="0" borderId="49" applyNumberFormat="0" applyFill="0" applyAlignment="0" applyProtection="0"/>
    <xf numFmtId="0" fontId="5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3" fillId="59" borderId="37" applyNumberFormat="0" applyAlignment="0" applyProtection="0"/>
    <xf numFmtId="0" fontId="12" fillId="21" borderId="40" applyNumberFormat="0" applyAlignment="0" applyProtection="0"/>
    <xf numFmtId="0" fontId="3" fillId="56" borderId="61" applyNumberFormat="0" applyFont="0" applyAlignment="0" applyProtection="0"/>
    <xf numFmtId="0" fontId="63" fillId="0" borderId="39" applyNumberFormat="0" applyFill="0" applyAlignment="0" applyProtection="0"/>
    <xf numFmtId="0" fontId="5" fillId="24" borderId="46" applyNumberFormat="0" applyFont="0" applyAlignment="0" applyProtection="0"/>
    <xf numFmtId="0" fontId="22" fillId="21" borderId="52" applyNumberFormat="0" applyAlignment="0" applyProtection="0"/>
    <xf numFmtId="0" fontId="3" fillId="56" borderId="36" applyNumberFormat="0" applyFont="0" applyAlignment="0" applyProtection="0"/>
    <xf numFmtId="0" fontId="19" fillId="11" borderId="50" applyNumberFormat="0" applyAlignment="0" applyProtection="0"/>
    <xf numFmtId="0" fontId="24" fillId="0" borderId="53" applyNumberFormat="0" applyFill="0" applyAlignment="0" applyProtection="0"/>
    <xf numFmtId="0" fontId="3" fillId="56" borderId="36" applyNumberFormat="0" applyFont="0" applyAlignment="0" applyProtection="0"/>
    <xf numFmtId="0" fontId="12" fillId="21" borderId="50" applyNumberFormat="0" applyAlignment="0" applyProtection="0"/>
    <xf numFmtId="0" fontId="63" fillId="0" borderId="39" applyNumberFormat="0" applyFill="0" applyAlignment="0" applyProtection="0"/>
    <xf numFmtId="0" fontId="83" fillId="59" borderId="37" applyNumberFormat="0" applyAlignment="0" applyProtection="0"/>
    <xf numFmtId="0" fontId="5" fillId="24" borderId="51" applyNumberFormat="0" applyFont="0" applyAlignment="0" applyProtection="0"/>
    <xf numFmtId="0" fontId="57" fillId="59" borderId="35" applyNumberFormat="0" applyAlignment="0" applyProtection="0"/>
    <xf numFmtId="0" fontId="5" fillId="24" borderId="36" applyNumberFormat="0" applyFont="0" applyAlignment="0" applyProtection="0"/>
    <xf numFmtId="0" fontId="70" fillId="57" borderId="35" applyNumberFormat="0" applyAlignment="0" applyProtection="0"/>
    <xf numFmtId="0" fontId="12" fillId="21" borderId="35" applyNumberFormat="0" applyAlignment="0" applyProtection="0"/>
    <xf numFmtId="0" fontId="5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63" fillId="0" borderId="39" applyNumberFormat="0" applyFill="0" applyAlignment="0" applyProtection="0"/>
    <xf numFmtId="0" fontId="83" fillId="59" borderId="37" applyNumberForma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5" fillId="24" borderId="36" applyNumberFormat="0" applyFont="0" applyAlignment="0" applyProtection="0"/>
    <xf numFmtId="0" fontId="70" fillId="57" borderId="35" applyNumberFormat="0" applyAlignment="0" applyProtection="0"/>
    <xf numFmtId="0" fontId="57" fillId="59" borderId="35" applyNumberFormat="0" applyAlignment="0" applyProtection="0"/>
    <xf numFmtId="0" fontId="24" fillId="0" borderId="38" applyNumberFormat="0" applyFill="0" applyAlignment="0" applyProtection="0"/>
    <xf numFmtId="0" fontId="3" fillId="24" borderId="36" applyNumberFormat="0" applyFont="0" applyAlignment="0" applyProtection="0"/>
    <xf numFmtId="0" fontId="19" fillId="11" borderId="35" applyNumberFormat="0" applyAlignment="0" applyProtection="0"/>
    <xf numFmtId="0" fontId="22" fillId="21" borderId="37" applyNumberFormat="0" applyAlignment="0" applyProtection="0"/>
    <xf numFmtId="0" fontId="24" fillId="0" borderId="38" applyNumberFormat="0" applyFill="0" applyAlignment="0" applyProtection="0"/>
    <xf numFmtId="0" fontId="3" fillId="24" borderId="36" applyNumberFormat="0" applyFont="0" applyAlignment="0" applyProtection="0"/>
    <xf numFmtId="0" fontId="3" fillId="56" borderId="46" applyNumberFormat="0" applyFont="0" applyAlignment="0" applyProtection="0"/>
    <xf numFmtId="0" fontId="3" fillId="56" borderId="56" applyNumberFormat="0" applyFont="0" applyAlignment="0" applyProtection="0"/>
    <xf numFmtId="0" fontId="3" fillId="56" borderId="41" applyNumberFormat="0" applyFont="0" applyAlignment="0" applyProtection="0"/>
    <xf numFmtId="0" fontId="22" fillId="21" borderId="42" applyNumberFormat="0" applyAlignment="0" applyProtection="0"/>
    <xf numFmtId="0" fontId="12" fillId="21" borderId="40" applyNumberFormat="0" applyAlignment="0" applyProtection="0"/>
    <xf numFmtId="0" fontId="3" fillId="56" borderId="41" applyNumberFormat="0" applyFont="0" applyAlignment="0" applyProtection="0"/>
    <xf numFmtId="0" fontId="24" fillId="0" borderId="43" applyNumberFormat="0" applyFill="0" applyAlignment="0" applyProtection="0"/>
    <xf numFmtId="0" fontId="12" fillId="21" borderId="40" applyNumberFormat="0" applyAlignment="0" applyProtection="0"/>
    <xf numFmtId="0" fontId="24" fillId="0" borderId="43" applyNumberFormat="0" applyFill="0" applyAlignment="0" applyProtection="0"/>
    <xf numFmtId="0" fontId="63" fillId="0" borderId="44" applyNumberFormat="0" applyFill="0" applyAlignment="0" applyProtection="0"/>
    <xf numFmtId="0" fontId="83" fillId="59" borderId="42" applyNumberFormat="0" applyAlignment="0" applyProtection="0"/>
    <xf numFmtId="0" fontId="19" fillId="11" borderId="40" applyNumberFormat="0" applyAlignment="0" applyProtection="0"/>
    <xf numFmtId="0" fontId="3" fillId="24" borderId="41" applyNumberFormat="0" applyFont="0" applyAlignment="0" applyProtection="0"/>
    <xf numFmtId="0" fontId="3" fillId="24" borderId="41" applyNumberFormat="0" applyFont="0" applyAlignment="0" applyProtection="0"/>
    <xf numFmtId="0" fontId="22" fillId="21" borderId="42" applyNumberFormat="0" applyAlignment="0" applyProtection="0"/>
    <xf numFmtId="0" fontId="57" fillId="59" borderId="40" applyNumberFormat="0" applyAlignment="0" applyProtection="0"/>
    <xf numFmtId="0" fontId="19" fillId="11" borderId="40" applyNumberFormat="0" applyAlignment="0" applyProtection="0"/>
    <xf numFmtId="0" fontId="5" fillId="24" borderId="41" applyNumberFormat="0" applyFont="0" applyAlignment="0" applyProtection="0"/>
    <xf numFmtId="0" fontId="70" fillId="57" borderId="40" applyNumberFormat="0" applyAlignment="0" applyProtection="0"/>
    <xf numFmtId="0" fontId="12" fillId="21" borderId="40" applyNumberFormat="0" applyAlignment="0" applyProtection="0"/>
    <xf numFmtId="0" fontId="5" fillId="24" borderId="41" applyNumberFormat="0" applyFont="0" applyAlignment="0" applyProtection="0"/>
    <xf numFmtId="0" fontId="3" fillId="24" borderId="41" applyNumberFormat="0" applyFont="0" applyAlignment="0" applyProtection="0"/>
    <xf numFmtId="0" fontId="3" fillId="24" borderId="41" applyNumberFormat="0" applyFont="0" applyAlignment="0" applyProtection="0"/>
    <xf numFmtId="0" fontId="63" fillId="0" borderId="44" applyNumberFormat="0" applyFill="0" applyAlignment="0" applyProtection="0"/>
    <xf numFmtId="0" fontId="83" fillId="59" borderId="42" applyNumberFormat="0" applyAlignment="0" applyProtection="0"/>
    <xf numFmtId="0" fontId="3" fillId="56" borderId="41" applyNumberFormat="0" applyFont="0" applyAlignment="0" applyProtection="0"/>
    <xf numFmtId="0" fontId="3" fillId="56" borderId="41" applyNumberFormat="0" applyFont="0" applyAlignment="0" applyProtection="0"/>
    <xf numFmtId="0" fontId="5" fillId="24" borderId="41" applyNumberFormat="0" applyFont="0" applyAlignment="0" applyProtection="0"/>
    <xf numFmtId="0" fontId="70" fillId="57" borderId="40" applyNumberFormat="0" applyAlignment="0" applyProtection="0"/>
    <xf numFmtId="0" fontId="57" fillId="59" borderId="40" applyNumberFormat="0" applyAlignment="0" applyProtection="0"/>
    <xf numFmtId="0" fontId="24" fillId="0" borderId="43" applyNumberFormat="0" applyFill="0" applyAlignment="0" applyProtection="0"/>
    <xf numFmtId="0" fontId="3" fillId="24" borderId="41" applyNumberFormat="0" applyFont="0" applyAlignment="0" applyProtection="0"/>
    <xf numFmtId="0" fontId="19" fillId="11" borderId="40" applyNumberFormat="0" applyAlignment="0" applyProtection="0"/>
    <xf numFmtId="0" fontId="22" fillId="21" borderId="42" applyNumberFormat="0" applyAlignment="0" applyProtection="0"/>
    <xf numFmtId="0" fontId="24" fillId="0" borderId="43" applyNumberFormat="0" applyFill="0" applyAlignment="0" applyProtection="0"/>
    <xf numFmtId="0" fontId="3" fillId="24" borderId="41" applyNumberFormat="0" applyFont="0" applyAlignment="0" applyProtection="0"/>
    <xf numFmtId="0" fontId="83" fillId="59" borderId="47" applyNumberFormat="0" applyAlignment="0" applyProtection="0"/>
    <xf numFmtId="0" fontId="57" fillId="59" borderId="50" applyNumberFormat="0" applyAlignment="0" applyProtection="0"/>
    <xf numFmtId="0" fontId="3" fillId="56" borderId="56" applyNumberFormat="0" applyFont="0" applyAlignment="0" applyProtection="0"/>
    <xf numFmtId="0" fontId="57" fillId="59" borderId="50" applyNumberFormat="0" applyAlignment="0" applyProtection="0"/>
    <xf numFmtId="0" fontId="70" fillId="57" borderId="50" applyNumberFormat="0" applyAlignment="0" applyProtection="0"/>
    <xf numFmtId="0" fontId="3" fillId="24" borderId="46" applyNumberFormat="0" applyFont="0" applyAlignment="0" applyProtection="0"/>
    <xf numFmtId="0" fontId="24" fillId="0" borderId="58" applyNumberFormat="0" applyFill="0" applyAlignment="0" applyProtection="0"/>
    <xf numFmtId="0" fontId="3" fillId="24" borderId="56" applyNumberFormat="0" applyFont="0" applyAlignment="0" applyProtection="0"/>
    <xf numFmtId="0" fontId="12" fillId="21" borderId="60" applyNumberFormat="0" applyAlignment="0" applyProtection="0"/>
    <xf numFmtId="0" fontId="12" fillId="21" borderId="45" applyNumberFormat="0" applyAlignment="0" applyProtection="0"/>
    <xf numFmtId="0" fontId="22" fillId="21" borderId="57" applyNumberFormat="0" applyAlignment="0" applyProtection="0"/>
    <xf numFmtId="0" fontId="24" fillId="0" borderId="48" applyNumberFormat="0" applyFill="0" applyAlignment="0" applyProtection="0"/>
    <xf numFmtId="0" fontId="83" fillId="59" borderId="57" applyNumberFormat="0" applyAlignment="0" applyProtection="0"/>
    <xf numFmtId="0" fontId="57" fillId="59" borderId="45" applyNumberFormat="0" applyAlignment="0" applyProtection="0"/>
    <xf numFmtId="0" fontId="24" fillId="0" borderId="48" applyNumberFormat="0" applyFill="0" applyAlignment="0" applyProtection="0"/>
    <xf numFmtId="0" fontId="3" fillId="24" borderId="46" applyNumberFormat="0" applyFont="0" applyAlignment="0" applyProtection="0"/>
    <xf numFmtId="0" fontId="19" fillId="11" borderId="45" applyNumberFormat="0" applyAlignment="0" applyProtection="0"/>
    <xf numFmtId="0" fontId="22" fillId="21" borderId="47" applyNumberFormat="0" applyAlignment="0" applyProtection="0"/>
    <xf numFmtId="0" fontId="24" fillId="0" borderId="48" applyNumberFormat="0" applyFill="0" applyAlignment="0" applyProtection="0"/>
    <xf numFmtId="0" fontId="3" fillId="24" borderId="46" applyNumberFormat="0" applyFont="0" applyAlignment="0" applyProtection="0"/>
    <xf numFmtId="0" fontId="12" fillId="21" borderId="50" applyNumberFormat="0" applyAlignment="0" applyProtection="0"/>
    <xf numFmtId="0" fontId="3" fillId="24" borderId="61" applyNumberFormat="0" applyFont="0" applyAlignment="0" applyProtection="0"/>
    <xf numFmtId="0" fontId="24" fillId="0" borderId="58" applyNumberFormat="0" applyFill="0" applyAlignment="0" applyProtection="0"/>
    <xf numFmtId="0" fontId="22" fillId="21" borderId="52" applyNumberFormat="0" applyAlignment="0" applyProtection="0"/>
    <xf numFmtId="0" fontId="24" fillId="0" borderId="53" applyNumberFormat="0" applyFill="0" applyAlignment="0" applyProtection="0"/>
    <xf numFmtId="0" fontId="3" fillId="56" borderId="56" applyNumberFormat="0" applyFont="0" applyAlignment="0" applyProtection="0"/>
    <xf numFmtId="0" fontId="19" fillId="11" borderId="50" applyNumberFormat="0" applyAlignment="0" applyProtection="0"/>
    <xf numFmtId="0" fontId="19" fillId="11" borderId="55" applyNumberFormat="0" applyAlignment="0" applyProtection="0"/>
    <xf numFmtId="0" fontId="12" fillId="21" borderId="50" applyNumberFormat="0" applyAlignment="0" applyProtection="0"/>
    <xf numFmtId="0" fontId="3" fillId="24" borderId="61" applyNumberFormat="0" applyFont="0" applyAlignment="0" applyProtection="0"/>
    <xf numFmtId="0" fontId="24" fillId="0" borderId="53" applyNumberFormat="0" applyFill="0" applyAlignment="0" applyProtection="0"/>
    <xf numFmtId="0" fontId="3" fillId="24" borderId="51" applyNumberFormat="0" applyFont="0" applyAlignment="0" applyProtection="0"/>
    <xf numFmtId="0" fontId="19" fillId="11" borderId="50" applyNumberFormat="0" applyAlignment="0" applyProtection="0"/>
    <xf numFmtId="0" fontId="22" fillId="21" borderId="52" applyNumberFormat="0" applyAlignment="0" applyProtection="0"/>
    <xf numFmtId="0" fontId="24" fillId="0" borderId="53" applyNumberFormat="0" applyFill="0" applyAlignment="0" applyProtection="0"/>
    <xf numFmtId="0" fontId="3" fillId="24" borderId="51" applyNumberFormat="0" applyFont="0" applyAlignment="0" applyProtection="0"/>
    <xf numFmtId="0" fontId="63" fillId="0" borderId="59" applyNumberFormat="0" applyFill="0" applyAlignment="0" applyProtection="0"/>
    <xf numFmtId="0" fontId="3" fillId="56" borderId="56" applyNumberFormat="0" applyFont="0" applyAlignment="0" applyProtection="0"/>
    <xf numFmtId="0" fontId="22" fillId="21" borderId="57" applyNumberFormat="0" applyAlignment="0" applyProtection="0"/>
    <xf numFmtId="0" fontId="12" fillId="21" borderId="55" applyNumberFormat="0" applyAlignment="0" applyProtection="0"/>
    <xf numFmtId="0" fontId="3" fillId="56" borderId="56" applyNumberFormat="0" applyFont="0" applyAlignment="0" applyProtection="0"/>
    <xf numFmtId="0" fontId="24" fillId="0" borderId="58" applyNumberFormat="0" applyFill="0" applyAlignment="0" applyProtection="0"/>
    <xf numFmtId="0" fontId="12" fillId="21" borderId="55" applyNumberFormat="0" applyAlignment="0" applyProtection="0"/>
    <xf numFmtId="0" fontId="24" fillId="0" borderId="58" applyNumberFormat="0" applyFill="0" applyAlignment="0" applyProtection="0"/>
    <xf numFmtId="0" fontId="63" fillId="0" borderId="59" applyNumberFormat="0" applyFill="0" applyAlignment="0" applyProtection="0"/>
    <xf numFmtId="0" fontId="83" fillId="59" borderId="57" applyNumberFormat="0" applyAlignment="0" applyProtection="0"/>
    <xf numFmtId="0" fontId="19" fillId="11" borderId="55" applyNumberFormat="0" applyAlignment="0" applyProtection="0"/>
    <xf numFmtId="0" fontId="3" fillId="24" borderId="56" applyNumberFormat="0" applyFont="0" applyAlignment="0" applyProtection="0"/>
    <xf numFmtId="0" fontId="3" fillId="24" borderId="56" applyNumberFormat="0" applyFont="0" applyAlignment="0" applyProtection="0"/>
    <xf numFmtId="0" fontId="22" fillId="21" borderId="57" applyNumberFormat="0" applyAlignment="0" applyProtection="0"/>
    <xf numFmtId="0" fontId="57" fillId="59" borderId="55" applyNumberFormat="0" applyAlignment="0" applyProtection="0"/>
    <xf numFmtId="0" fontId="19" fillId="11" borderId="55" applyNumberFormat="0" applyAlignment="0" applyProtection="0"/>
    <xf numFmtId="0" fontId="5" fillId="24" borderId="56" applyNumberFormat="0" applyFont="0" applyAlignment="0" applyProtection="0"/>
    <xf numFmtId="0" fontId="70" fillId="57" borderId="55" applyNumberFormat="0" applyAlignment="0" applyProtection="0"/>
    <xf numFmtId="0" fontId="12" fillId="21" borderId="55" applyNumberFormat="0" applyAlignment="0" applyProtection="0"/>
    <xf numFmtId="0" fontId="5" fillId="24" borderId="56" applyNumberFormat="0" applyFont="0" applyAlignment="0" applyProtection="0"/>
    <xf numFmtId="0" fontId="3" fillId="24" borderId="56" applyNumberFormat="0" applyFont="0" applyAlignment="0" applyProtection="0"/>
    <xf numFmtId="0" fontId="3" fillId="24" borderId="56" applyNumberFormat="0" applyFont="0" applyAlignment="0" applyProtection="0"/>
    <xf numFmtId="0" fontId="63" fillId="0" borderId="59" applyNumberFormat="0" applyFill="0" applyAlignment="0" applyProtection="0"/>
    <xf numFmtId="0" fontId="83" fillId="59" borderId="57" applyNumberFormat="0" applyAlignment="0" applyProtection="0"/>
    <xf numFmtId="0" fontId="3" fillId="56" borderId="56" applyNumberFormat="0" applyFont="0" applyAlignment="0" applyProtection="0"/>
    <xf numFmtId="0" fontId="3" fillId="56" borderId="56" applyNumberFormat="0" applyFont="0" applyAlignment="0" applyProtection="0"/>
    <xf numFmtId="0" fontId="5" fillId="24" borderId="56" applyNumberFormat="0" applyFont="0" applyAlignment="0" applyProtection="0"/>
    <xf numFmtId="0" fontId="70" fillId="57" borderId="55" applyNumberFormat="0" applyAlignment="0" applyProtection="0"/>
    <xf numFmtId="0" fontId="57" fillId="59" borderId="55" applyNumberFormat="0" applyAlignment="0" applyProtection="0"/>
    <xf numFmtId="0" fontId="24" fillId="0" borderId="58" applyNumberFormat="0" applyFill="0" applyAlignment="0" applyProtection="0"/>
    <xf numFmtId="0" fontId="3" fillId="24" borderId="56" applyNumberFormat="0" applyFont="0" applyAlignment="0" applyProtection="0"/>
    <xf numFmtId="0" fontId="19" fillId="11" borderId="55" applyNumberFormat="0" applyAlignment="0" applyProtection="0"/>
    <xf numFmtId="0" fontId="22" fillId="21" borderId="57" applyNumberFormat="0" applyAlignment="0" applyProtection="0"/>
    <xf numFmtId="0" fontId="24" fillId="0" borderId="58" applyNumberFormat="0" applyFill="0" applyAlignment="0" applyProtection="0"/>
    <xf numFmtId="0" fontId="3" fillId="24" borderId="56" applyNumberFormat="0" applyFont="0" applyAlignment="0" applyProtection="0"/>
    <xf numFmtId="0" fontId="19" fillId="11" borderId="60" applyNumberFormat="0" applyAlignment="0" applyProtection="0"/>
    <xf numFmtId="0" fontId="57" fillId="59" borderId="60" applyNumberFormat="0" applyAlignment="0" applyProtection="0"/>
    <xf numFmtId="0" fontId="70" fillId="57" borderId="60" applyNumberFormat="0" applyAlignment="0" applyProtection="0"/>
    <xf numFmtId="0" fontId="5" fillId="24" borderId="61" applyNumberFormat="0" applyFont="0" applyAlignment="0" applyProtection="0"/>
    <xf numFmtId="0" fontId="3" fillId="56" borderId="61" applyNumberFormat="0" applyFont="0" applyAlignment="0" applyProtection="0"/>
    <xf numFmtId="0" fontId="3" fillId="56" borderId="61" applyNumberFormat="0" applyFont="0" applyAlignment="0" applyProtection="0"/>
    <xf numFmtId="0" fontId="83" fillId="59" borderId="62" applyNumberFormat="0" applyAlignment="0" applyProtection="0"/>
    <xf numFmtId="0" fontId="63" fillId="0" borderId="64" applyNumberFormat="0" applyFill="0" applyAlignment="0" applyProtection="0"/>
    <xf numFmtId="0" fontId="3" fillId="56" borderId="61" applyNumberFormat="0" applyFont="0" applyAlignment="0" applyProtection="0"/>
    <xf numFmtId="0" fontId="22" fillId="21" borderId="62" applyNumberFormat="0" applyAlignment="0" applyProtection="0"/>
    <xf numFmtId="0" fontId="12" fillId="21" borderId="60" applyNumberFormat="0" applyAlignment="0" applyProtection="0"/>
    <xf numFmtId="0" fontId="3" fillId="56" borderId="61" applyNumberFormat="0" applyFont="0" applyAlignment="0" applyProtection="0"/>
    <xf numFmtId="0" fontId="24" fillId="0" borderId="63" applyNumberFormat="0" applyFill="0" applyAlignment="0" applyProtection="0"/>
    <xf numFmtId="0" fontId="12" fillId="21" borderId="60" applyNumberFormat="0" applyAlignment="0" applyProtection="0"/>
    <xf numFmtId="0" fontId="24" fillId="0" borderId="63" applyNumberFormat="0" applyFill="0" applyAlignment="0" applyProtection="0"/>
    <xf numFmtId="0" fontId="63" fillId="0" borderId="64" applyNumberFormat="0" applyFill="0" applyAlignment="0" applyProtection="0"/>
    <xf numFmtId="0" fontId="83" fillId="59" borderId="62" applyNumberFormat="0" applyAlignment="0" applyProtection="0"/>
    <xf numFmtId="0" fontId="19" fillId="11" borderId="60" applyNumberFormat="0" applyAlignment="0" applyProtection="0"/>
    <xf numFmtId="0" fontId="3" fillId="24" borderId="61" applyNumberFormat="0" applyFont="0" applyAlignment="0" applyProtection="0"/>
    <xf numFmtId="0" fontId="3" fillId="24" borderId="61" applyNumberFormat="0" applyFont="0" applyAlignment="0" applyProtection="0"/>
    <xf numFmtId="0" fontId="22" fillId="21" borderId="62" applyNumberFormat="0" applyAlignment="0" applyProtection="0"/>
    <xf numFmtId="0" fontId="57" fillId="59" borderId="60" applyNumberFormat="0" applyAlignment="0" applyProtection="0"/>
    <xf numFmtId="0" fontId="19" fillId="11" borderId="60" applyNumberFormat="0" applyAlignment="0" applyProtection="0"/>
    <xf numFmtId="0" fontId="5" fillId="24" borderId="61" applyNumberFormat="0" applyFont="0" applyAlignment="0" applyProtection="0"/>
    <xf numFmtId="0" fontId="70" fillId="57" borderId="60" applyNumberFormat="0" applyAlignment="0" applyProtection="0"/>
    <xf numFmtId="0" fontId="12" fillId="21" borderId="60" applyNumberFormat="0" applyAlignment="0" applyProtection="0"/>
    <xf numFmtId="0" fontId="5" fillId="24" borderId="61" applyNumberFormat="0" applyFont="0" applyAlignment="0" applyProtection="0"/>
    <xf numFmtId="0" fontId="3" fillId="24" borderId="61" applyNumberFormat="0" applyFont="0" applyAlignment="0" applyProtection="0"/>
    <xf numFmtId="0" fontId="3" fillId="24" borderId="61" applyNumberFormat="0" applyFont="0" applyAlignment="0" applyProtection="0"/>
    <xf numFmtId="0" fontId="63" fillId="0" borderId="64" applyNumberFormat="0" applyFill="0" applyAlignment="0" applyProtection="0"/>
    <xf numFmtId="0" fontId="83" fillId="59" borderId="62" applyNumberFormat="0" applyAlignment="0" applyProtection="0"/>
    <xf numFmtId="0" fontId="3" fillId="56" borderId="61" applyNumberFormat="0" applyFont="0" applyAlignment="0" applyProtection="0"/>
    <xf numFmtId="0" fontId="3" fillId="56" borderId="61" applyNumberFormat="0" applyFont="0" applyAlignment="0" applyProtection="0"/>
    <xf numFmtId="0" fontId="5" fillId="24" borderId="61" applyNumberFormat="0" applyFont="0" applyAlignment="0" applyProtection="0"/>
    <xf numFmtId="0" fontId="70" fillId="57" borderId="60" applyNumberFormat="0" applyAlignment="0" applyProtection="0"/>
    <xf numFmtId="0" fontId="57" fillId="59" borderId="60" applyNumberFormat="0" applyAlignment="0" applyProtection="0"/>
    <xf numFmtId="0" fontId="24" fillId="0" borderId="63" applyNumberFormat="0" applyFill="0" applyAlignment="0" applyProtection="0"/>
    <xf numFmtId="0" fontId="3" fillId="24" borderId="61" applyNumberFormat="0" applyFont="0" applyAlignment="0" applyProtection="0"/>
    <xf numFmtId="0" fontId="19" fillId="11" borderId="60" applyNumberFormat="0" applyAlignment="0" applyProtection="0"/>
    <xf numFmtId="0" fontId="22" fillId="21" borderId="62" applyNumberFormat="0" applyAlignment="0" applyProtection="0"/>
    <xf numFmtId="0" fontId="24" fillId="0" borderId="63" applyNumberFormat="0" applyFill="0" applyAlignment="0" applyProtection="0"/>
    <xf numFmtId="0" fontId="3" fillId="24" borderId="61" applyNumberFormat="0" applyFont="0" applyAlignment="0" applyProtection="0"/>
    <xf numFmtId="0" fontId="96" fillId="0" borderId="0" applyNumberFormat="0" applyFill="0" applyBorder="0" applyAlignment="0" applyProtection="0"/>
    <xf numFmtId="0" fontId="38" fillId="0" borderId="16" applyNumberFormat="0" applyFill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0" fillId="0" borderId="0" applyNumberFormat="0" applyFill="0" applyBorder="0" applyAlignment="0" applyProtection="0"/>
    <xf numFmtId="0" fontId="41" fillId="25" borderId="0" applyNumberFormat="0" applyBorder="0" applyAlignment="0" applyProtection="0"/>
    <xf numFmtId="0" fontId="42" fillId="26" borderId="0" applyNumberFormat="0" applyBorder="0" applyAlignment="0" applyProtection="0"/>
    <xf numFmtId="0" fontId="43" fillId="2" borderId="0" applyNumberFormat="0" applyBorder="0" applyAlignment="0" applyProtection="0"/>
    <xf numFmtId="0" fontId="97" fillId="66" borderId="65" applyNumberFormat="0" applyAlignment="0" applyProtection="0"/>
    <xf numFmtId="0" fontId="98" fillId="67" borderId="66" applyNumberFormat="0" applyAlignment="0" applyProtection="0"/>
    <xf numFmtId="0" fontId="99" fillId="67" borderId="65" applyNumberFormat="0" applyAlignment="0" applyProtection="0"/>
    <xf numFmtId="0" fontId="44" fillId="0" borderId="19" applyNumberFormat="0" applyFill="0" applyAlignment="0" applyProtection="0"/>
    <xf numFmtId="0" fontId="45" fillId="27" borderId="20" applyNumberFormat="0" applyAlignment="0" applyProtection="0"/>
    <xf numFmtId="0" fontId="46" fillId="0" borderId="0" applyNumberFormat="0" applyFill="0" applyBorder="0" applyAlignment="0" applyProtection="0"/>
    <xf numFmtId="0" fontId="2" fillId="28" borderId="21" applyNumberFormat="0" applyFont="0" applyAlignment="0" applyProtection="0"/>
    <xf numFmtId="0" fontId="47" fillId="0" borderId="0" applyNumberFormat="0" applyFill="0" applyBorder="0" applyAlignment="0" applyProtection="0"/>
    <xf numFmtId="0" fontId="100" fillId="0" borderId="67" applyNumberFormat="0" applyFill="0" applyAlignment="0" applyProtection="0"/>
    <xf numFmtId="0" fontId="48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48" fillId="31" borderId="0" applyNumberFormat="0" applyBorder="0" applyAlignment="0" applyProtection="0"/>
    <xf numFmtId="0" fontId="48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48" fillId="34" borderId="0" applyNumberFormat="0" applyBorder="0" applyAlignment="0" applyProtection="0"/>
    <xf numFmtId="0" fontId="48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48" fillId="72" borderId="0" applyNumberFormat="0" applyBorder="0" applyAlignment="0" applyProtection="0"/>
    <xf numFmtId="0" fontId="48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48" fillId="74" borderId="0" applyNumberFormat="0" applyBorder="0" applyAlignment="0" applyProtection="0"/>
    <xf numFmtId="0" fontId="48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48" fillId="75" borderId="0" applyNumberFormat="0" applyBorder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2" fillId="21" borderId="55" applyNumberFormat="0" applyAlignment="0" applyProtection="0"/>
    <xf numFmtId="0" fontId="12" fillId="21" borderId="55" applyNumberFormat="0" applyAlignment="0" applyProtection="0"/>
    <xf numFmtId="0" fontId="12" fillId="21" borderId="55" applyNumberFormat="0" applyAlignment="0" applyProtection="0"/>
    <xf numFmtId="0" fontId="12" fillId="21" borderId="55" applyNumberFormat="0" applyAlignment="0" applyProtection="0"/>
    <xf numFmtId="0" fontId="57" fillId="59" borderId="55" applyNumberFormat="0" applyAlignment="0" applyProtection="0"/>
    <xf numFmtId="0" fontId="57" fillId="59" borderId="55" applyNumberFormat="0" applyAlignment="0" applyProtection="0"/>
    <xf numFmtId="0" fontId="57" fillId="59" borderId="55" applyNumberFormat="0" applyAlignment="0" applyProtection="0"/>
    <xf numFmtId="0" fontId="12" fillId="21" borderId="55" applyNumberFormat="0" applyAlignment="0" applyProtection="0"/>
    <xf numFmtId="0" fontId="19" fillId="11" borderId="55" applyNumberFormat="0" applyAlignment="0" applyProtection="0"/>
    <xf numFmtId="0" fontId="19" fillId="11" borderId="55" applyNumberFormat="0" applyAlignment="0" applyProtection="0"/>
    <xf numFmtId="0" fontId="19" fillId="11" borderId="55" applyNumberFormat="0" applyAlignment="0" applyProtection="0"/>
    <xf numFmtId="0" fontId="19" fillId="11" borderId="55" applyNumberFormat="0" applyAlignment="0" applyProtection="0"/>
    <xf numFmtId="0" fontId="70" fillId="57" borderId="55" applyNumberFormat="0" applyAlignment="0" applyProtection="0"/>
    <xf numFmtId="0" fontId="70" fillId="57" borderId="55" applyNumberFormat="0" applyAlignment="0" applyProtection="0"/>
    <xf numFmtId="0" fontId="70" fillId="57" borderId="55" applyNumberFormat="0" applyAlignment="0" applyProtection="0"/>
    <xf numFmtId="0" fontId="19" fillId="11" borderId="55" applyNumberFormat="0" applyAlignment="0" applyProtection="0"/>
    <xf numFmtId="0" fontId="3" fillId="24" borderId="56" applyNumberFormat="0" applyFont="0" applyAlignment="0" applyProtection="0"/>
    <xf numFmtId="0" fontId="3" fillId="24" borderId="56" applyNumberFormat="0" applyFont="0" applyAlignment="0" applyProtection="0"/>
    <xf numFmtId="0" fontId="3" fillId="24" borderId="56" applyNumberFormat="0" applyFont="0" applyAlignment="0" applyProtection="0"/>
    <xf numFmtId="0" fontId="3" fillId="24" borderId="56" applyNumberFormat="0" applyFont="0" applyAlignment="0" applyProtection="0"/>
    <xf numFmtId="0" fontId="3" fillId="24" borderId="56" applyNumberFormat="0" applyFont="0" applyAlignment="0" applyProtection="0"/>
    <xf numFmtId="0" fontId="5" fillId="24" borderId="56" applyNumberFormat="0" applyFont="0" applyAlignment="0" applyProtection="0"/>
    <xf numFmtId="0" fontId="5" fillId="24" borderId="56" applyNumberFormat="0" applyFont="0" applyAlignment="0" applyProtection="0"/>
    <xf numFmtId="0" fontId="5" fillId="24" borderId="56" applyNumberFormat="0" applyFont="0" applyAlignment="0" applyProtection="0"/>
    <xf numFmtId="0" fontId="5" fillId="24" borderId="56" applyNumberFormat="0" applyFont="0" applyAlignment="0" applyProtection="0"/>
    <xf numFmtId="0" fontId="3" fillId="24" borderId="56" applyNumberFormat="0" applyFont="0" applyAlignment="0" applyProtection="0"/>
    <xf numFmtId="0" fontId="3" fillId="24" borderId="56" applyNumberFormat="0" applyFont="0" applyAlignment="0" applyProtection="0"/>
    <xf numFmtId="0" fontId="3" fillId="24" borderId="56" applyNumberFormat="0" applyFont="0" applyAlignment="0" applyProtection="0"/>
    <xf numFmtId="0" fontId="3" fillId="56" borderId="56" applyNumberFormat="0" applyFont="0" applyAlignment="0" applyProtection="0"/>
    <xf numFmtId="0" fontId="3" fillId="56" borderId="56" applyNumberFormat="0" applyFont="0" applyAlignment="0" applyProtection="0"/>
    <xf numFmtId="0" fontId="3" fillId="56" borderId="56" applyNumberFormat="0" applyFont="0" applyAlignment="0" applyProtection="0"/>
    <xf numFmtId="0" fontId="3" fillId="56" borderId="56" applyNumberFormat="0" applyFont="0" applyAlignment="0" applyProtection="0"/>
    <xf numFmtId="0" fontId="3" fillId="56" borderId="56" applyNumberFormat="0" applyFont="0" applyAlignment="0" applyProtection="0"/>
    <xf numFmtId="0" fontId="3" fillId="56" borderId="56" applyNumberFormat="0" applyFont="0" applyAlignment="0" applyProtection="0"/>
    <xf numFmtId="0" fontId="3" fillId="56" borderId="56" applyNumberFormat="0" applyFont="0" applyAlignment="0" applyProtection="0"/>
    <xf numFmtId="0" fontId="3" fillId="56" borderId="56" applyNumberFormat="0" applyFont="0" applyAlignment="0" applyProtection="0"/>
    <xf numFmtId="0" fontId="22" fillId="21" borderId="62" applyNumberFormat="0" applyAlignment="0" applyProtection="0"/>
    <xf numFmtId="0" fontId="22" fillId="21" borderId="62" applyNumberFormat="0" applyAlignment="0" applyProtection="0"/>
    <xf numFmtId="0" fontId="22" fillId="21" borderId="62" applyNumberFormat="0" applyAlignment="0" applyProtection="0"/>
    <xf numFmtId="0" fontId="22" fillId="21" borderId="62" applyNumberFormat="0" applyAlignment="0" applyProtection="0"/>
    <xf numFmtId="0" fontId="83" fillId="59" borderId="62" applyNumberFormat="0" applyAlignment="0" applyProtection="0"/>
    <xf numFmtId="0" fontId="83" fillId="59" borderId="62" applyNumberFormat="0" applyAlignment="0" applyProtection="0"/>
    <xf numFmtId="0" fontId="83" fillId="59" borderId="62" applyNumberFormat="0" applyAlignment="0" applyProtection="0"/>
    <xf numFmtId="0" fontId="22" fillId="21" borderId="62" applyNumberFormat="0" applyAlignment="0" applyProtection="0"/>
    <xf numFmtId="0" fontId="22" fillId="21" borderId="62" applyNumberFormat="0" applyAlignment="0" applyProtection="0"/>
    <xf numFmtId="0" fontId="24" fillId="0" borderId="63" applyNumberFormat="0" applyFill="0" applyAlignment="0" applyProtection="0"/>
    <xf numFmtId="0" fontId="24" fillId="0" borderId="63" applyNumberFormat="0" applyFill="0" applyAlignment="0" applyProtection="0"/>
    <xf numFmtId="0" fontId="24" fillId="0" borderId="63" applyNumberFormat="0" applyFill="0" applyAlignment="0" applyProtection="0"/>
    <xf numFmtId="0" fontId="24" fillId="0" borderId="63" applyNumberFormat="0" applyFill="0" applyAlignment="0" applyProtection="0"/>
    <xf numFmtId="0" fontId="63" fillId="0" borderId="64" applyNumberFormat="0" applyFill="0" applyAlignment="0" applyProtection="0"/>
    <xf numFmtId="0" fontId="63" fillId="0" borderId="64" applyNumberFormat="0" applyFill="0" applyAlignment="0" applyProtection="0"/>
    <xf numFmtId="0" fontId="63" fillId="0" borderId="64" applyNumberFormat="0" applyFill="0" applyAlignment="0" applyProtection="0"/>
    <xf numFmtId="0" fontId="24" fillId="0" borderId="63" applyNumberFormat="0" applyFill="0" applyAlignment="0" applyProtection="0"/>
    <xf numFmtId="0" fontId="24" fillId="0" borderId="63" applyNumberFormat="0" applyFill="0" applyAlignment="0" applyProtection="0"/>
    <xf numFmtId="0" fontId="3" fillId="0" borderId="0"/>
    <xf numFmtId="169" fontId="3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0" fontId="24" fillId="0" borderId="91" applyNumberFormat="0" applyFill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12" fillId="21" borderId="77" applyNumberFormat="0" applyAlignment="0" applyProtection="0"/>
    <xf numFmtId="0" fontId="19" fillId="11" borderId="88" applyNumberFormat="0" applyAlignment="0" applyProtection="0"/>
    <xf numFmtId="0" fontId="19" fillId="11" borderId="77" applyNumberFormat="0" applyAlignment="0" applyProtection="0"/>
    <xf numFmtId="0" fontId="3" fillId="24" borderId="78" applyNumberFormat="0" applyFont="0" applyAlignment="0" applyProtection="0"/>
    <xf numFmtId="0" fontId="22" fillId="21" borderId="79" applyNumberFormat="0" applyAlignment="0" applyProtection="0"/>
    <xf numFmtId="0" fontId="24" fillId="0" borderId="80" applyNumberFormat="0" applyFill="0" applyAlignment="0" applyProtection="0"/>
    <xf numFmtId="0" fontId="12" fillId="21" borderId="77" applyNumberFormat="0" applyAlignment="0" applyProtection="0"/>
    <xf numFmtId="0" fontId="19" fillId="11" borderId="77" applyNumberFormat="0" applyAlignment="0" applyProtection="0"/>
    <xf numFmtId="0" fontId="3" fillId="24" borderId="78" applyNumberFormat="0" applyFont="0" applyAlignment="0" applyProtection="0"/>
    <xf numFmtId="0" fontId="22" fillId="21" borderId="79" applyNumberFormat="0" applyAlignment="0" applyProtection="0"/>
    <xf numFmtId="0" fontId="24" fillId="0" borderId="80" applyNumberFormat="0" applyFill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2" fillId="21" borderId="79" applyNumberFormat="0" applyAlignment="0" applyProtection="0"/>
    <xf numFmtId="0" fontId="12" fillId="21" borderId="88" applyNumberFormat="0" applyAlignment="0" applyProtection="0"/>
    <xf numFmtId="0" fontId="3" fillId="24" borderId="89" applyNumberFormat="0" applyFont="0" applyAlignment="0" applyProtection="0"/>
    <xf numFmtId="0" fontId="57" fillId="59" borderId="88" applyNumberFormat="0" applyAlignment="0" applyProtection="0"/>
    <xf numFmtId="0" fontId="57" fillId="59" borderId="77" applyNumberFormat="0" applyAlignment="0" applyProtection="0"/>
    <xf numFmtId="0" fontId="22" fillId="21" borderId="90" applyNumberFormat="0" applyAlignment="0" applyProtection="0"/>
    <xf numFmtId="0" fontId="70" fillId="57" borderId="77" applyNumberFormat="0" applyAlignment="0" applyProtection="0"/>
    <xf numFmtId="0" fontId="70" fillId="57" borderId="88" applyNumberFormat="0" applyAlignment="0" applyProtection="0"/>
    <xf numFmtId="0" fontId="5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83" fillId="59" borderId="79" applyNumberFormat="0" applyAlignment="0" applyProtection="0"/>
    <xf numFmtId="0" fontId="63" fillId="0" borderId="81" applyNumberFormat="0" applyFill="0" applyAlignment="0" applyProtection="0"/>
    <xf numFmtId="0" fontId="3" fillId="56" borderId="78" applyNumberFormat="0" applyFont="0" applyAlignment="0" applyProtection="0"/>
    <xf numFmtId="0" fontId="22" fillId="21" borderId="79" applyNumberFormat="0" applyAlignment="0" applyProtection="0"/>
    <xf numFmtId="0" fontId="12" fillId="21" borderId="77" applyNumberFormat="0" applyAlignment="0" applyProtection="0"/>
    <xf numFmtId="0" fontId="3" fillId="56" borderId="78" applyNumberFormat="0" applyFont="0" applyAlignment="0" applyProtection="0"/>
    <xf numFmtId="0" fontId="24" fillId="0" borderId="80" applyNumberFormat="0" applyFill="0" applyAlignment="0" applyProtection="0"/>
    <xf numFmtId="0" fontId="12" fillId="21" borderId="77" applyNumberFormat="0" applyAlignment="0" applyProtection="0"/>
    <xf numFmtId="0" fontId="24" fillId="0" borderId="80" applyNumberFormat="0" applyFill="0" applyAlignment="0" applyProtection="0"/>
    <xf numFmtId="0" fontId="63" fillId="0" borderId="81" applyNumberFormat="0" applyFill="0" applyAlignment="0" applyProtection="0"/>
    <xf numFmtId="0" fontId="83" fillId="59" borderId="79" applyNumberFormat="0" applyAlignment="0" applyProtection="0"/>
    <xf numFmtId="0" fontId="19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2" fillId="21" borderId="79" applyNumberFormat="0" applyAlignment="0" applyProtection="0"/>
    <xf numFmtId="0" fontId="57" fillId="59" borderId="77" applyNumberFormat="0" applyAlignment="0" applyProtection="0"/>
    <xf numFmtId="0" fontId="19" fillId="11" borderId="77" applyNumberFormat="0" applyAlignment="0" applyProtection="0"/>
    <xf numFmtId="0" fontId="5" fillId="24" borderId="78" applyNumberFormat="0" applyFont="0" applyAlignment="0" applyProtection="0"/>
    <xf numFmtId="0" fontId="70" fillId="57" borderId="77" applyNumberFormat="0" applyAlignment="0" applyProtection="0"/>
    <xf numFmtId="0" fontId="12" fillId="21" borderId="77" applyNumberFormat="0" applyAlignment="0" applyProtection="0"/>
    <xf numFmtId="0" fontId="5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63" fillId="0" borderId="81" applyNumberFormat="0" applyFill="0" applyAlignment="0" applyProtection="0"/>
    <xf numFmtId="0" fontId="83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5" fillId="24" borderId="78" applyNumberFormat="0" applyFont="0" applyAlignment="0" applyProtection="0"/>
    <xf numFmtId="0" fontId="70" fillId="57" borderId="77" applyNumberFormat="0" applyAlignment="0" applyProtection="0"/>
    <xf numFmtId="0" fontId="57" fillId="59" borderId="77" applyNumberForma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19" fillId="11" borderId="77" applyNumberFormat="0" applyAlignment="0" applyProtection="0"/>
    <xf numFmtId="0" fontId="22" fillId="21" borderId="79" applyNumberForma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12" fillId="21" borderId="88" applyNumberFormat="0" applyAlignment="0" applyProtection="0"/>
    <xf numFmtId="0" fontId="12" fillId="21" borderId="77" applyNumberFormat="0" applyAlignment="0" applyProtection="0"/>
    <xf numFmtId="0" fontId="19" fillId="11" borderId="77" applyNumberFormat="0" applyAlignment="0" applyProtection="0"/>
    <xf numFmtId="0" fontId="3" fillId="24" borderId="78" applyNumberFormat="0" applyFont="0" applyAlignment="0" applyProtection="0"/>
    <xf numFmtId="0" fontId="22" fillId="21" borderId="79" applyNumberFormat="0" applyAlignment="0" applyProtection="0"/>
    <xf numFmtId="0" fontId="24" fillId="0" borderId="80" applyNumberFormat="0" applyFill="0" applyAlignment="0" applyProtection="0"/>
    <xf numFmtId="0" fontId="12" fillId="21" borderId="77" applyNumberFormat="0" applyAlignment="0" applyProtection="0"/>
    <xf numFmtId="0" fontId="19" fillId="11" borderId="77" applyNumberFormat="0" applyAlignment="0" applyProtection="0"/>
    <xf numFmtId="0" fontId="3" fillId="24" borderId="78" applyNumberFormat="0" applyFont="0" applyAlignment="0" applyProtection="0"/>
    <xf numFmtId="0" fontId="22" fillId="21" borderId="79" applyNumberFormat="0" applyAlignment="0" applyProtection="0"/>
    <xf numFmtId="0" fontId="24" fillId="0" borderId="80" applyNumberFormat="0" applyFill="0" applyAlignment="0" applyProtection="0"/>
    <xf numFmtId="0" fontId="3" fillId="56" borderId="78" applyNumberFormat="0" applyFont="0" applyAlignment="0" applyProtection="0"/>
    <xf numFmtId="0" fontId="57" fillId="59" borderId="77" applyNumberFormat="0" applyAlignment="0" applyProtection="0"/>
    <xf numFmtId="0" fontId="12" fillId="21" borderId="77" applyNumberFormat="0" applyAlignment="0" applyProtection="0"/>
    <xf numFmtId="0" fontId="22" fillId="21" borderId="79" applyNumberFormat="0" applyAlignment="0" applyProtection="0"/>
    <xf numFmtId="0" fontId="83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5" fillId="24" borderId="78" applyNumberFormat="0" applyFont="0" applyAlignment="0" applyProtection="0"/>
    <xf numFmtId="0" fontId="19" fillId="11" borderId="77" applyNumberFormat="0" applyAlignment="0" applyProtection="0"/>
    <xf numFmtId="0" fontId="57" fillId="59" borderId="77" applyNumberFormat="0" applyAlignment="0" applyProtection="0"/>
    <xf numFmtId="0" fontId="70" fillId="57" borderId="77" applyNumberFormat="0" applyAlignment="0" applyProtection="0"/>
    <xf numFmtId="0" fontId="83" fillId="59" borderId="79" applyNumberFormat="0" applyAlignment="0" applyProtection="0"/>
    <xf numFmtId="0" fontId="63" fillId="0" borderId="81" applyNumberFormat="0" applyFill="0" applyAlignment="0" applyProtection="0"/>
    <xf numFmtId="0" fontId="3" fillId="56" borderId="78" applyNumberFormat="0" applyFont="0" applyAlignment="0" applyProtection="0"/>
    <xf numFmtId="0" fontId="12" fillId="21" borderId="82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24" fillId="0" borderId="80" applyNumberFormat="0" applyFill="0" applyAlignment="0" applyProtection="0"/>
    <xf numFmtId="0" fontId="5" fillId="24" borderId="78" applyNumberFormat="0" applyFont="0" applyAlignment="0" applyProtection="0"/>
    <xf numFmtId="0" fontId="63" fillId="0" borderId="81" applyNumberFormat="0" applyFill="0" applyAlignment="0" applyProtection="0"/>
    <xf numFmtId="0" fontId="19" fillId="11" borderId="77" applyNumberFormat="0" applyAlignment="0" applyProtection="0"/>
    <xf numFmtId="0" fontId="3" fillId="24" borderId="78" applyNumberFormat="0" applyFont="0" applyAlignment="0" applyProtection="0"/>
    <xf numFmtId="0" fontId="3" fillId="56" borderId="83" applyNumberFormat="0" applyFont="0" applyAlignment="0" applyProtection="0"/>
    <xf numFmtId="0" fontId="70" fillId="57" borderId="77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2" fillId="21" borderId="79" applyNumberFormat="0" applyAlignment="0" applyProtection="0"/>
    <xf numFmtId="0" fontId="83" fillId="59" borderId="79" applyNumberFormat="0" applyAlignment="0" applyProtection="0"/>
    <xf numFmtId="0" fontId="63" fillId="0" borderId="81" applyNumberFormat="0" applyFill="0" applyAlignment="0" applyProtection="0"/>
    <xf numFmtId="0" fontId="19" fillId="11" borderId="77" applyNumberFormat="0" applyAlignment="0" applyProtection="0"/>
    <xf numFmtId="0" fontId="63" fillId="0" borderId="81" applyNumberFormat="0" applyFill="0" applyAlignment="0" applyProtection="0"/>
    <xf numFmtId="0" fontId="3" fillId="56" borderId="78" applyNumberFormat="0" applyFont="0" applyAlignment="0" applyProtection="0"/>
    <xf numFmtId="0" fontId="22" fillId="21" borderId="79" applyNumberFormat="0" applyAlignment="0" applyProtection="0"/>
    <xf numFmtId="0" fontId="83" fillId="59" borderId="79" applyNumberFormat="0" applyAlignment="0" applyProtection="0"/>
    <xf numFmtId="0" fontId="3" fillId="56" borderId="78" applyNumberFormat="0" applyFont="0" applyAlignment="0" applyProtection="0"/>
    <xf numFmtId="0" fontId="57" fillId="59" borderId="77" applyNumberFormat="0" applyAlignment="0" applyProtection="0"/>
    <xf numFmtId="0" fontId="57" fillId="59" borderId="77" applyNumberFormat="0" applyAlignment="0" applyProtection="0"/>
    <xf numFmtId="0" fontId="3" fillId="24" borderId="78" applyNumberFormat="0" applyFont="0" applyAlignment="0" applyProtection="0"/>
    <xf numFmtId="0" fontId="70" fillId="57" borderId="77" applyNumberFormat="0" applyAlignment="0" applyProtection="0"/>
    <xf numFmtId="0" fontId="19" fillId="11" borderId="77" applyNumberFormat="0" applyAlignment="0" applyProtection="0"/>
    <xf numFmtId="0" fontId="22" fillId="21" borderId="79" applyNumberFormat="0" applyAlignment="0" applyProtection="0"/>
    <xf numFmtId="0" fontId="22" fillId="21" borderId="79" applyNumberFormat="0" applyAlignment="0" applyProtection="0"/>
    <xf numFmtId="0" fontId="22" fillId="21" borderId="79" applyNumberFormat="0" applyAlignment="0" applyProtection="0"/>
    <xf numFmtId="0" fontId="70" fillId="57" borderId="77" applyNumberFormat="0" applyAlignment="0" applyProtection="0"/>
    <xf numFmtId="0" fontId="5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83" fillId="59" borderId="79" applyNumberFormat="0" applyAlignment="0" applyProtection="0"/>
    <xf numFmtId="0" fontId="70" fillId="57" borderId="77" applyNumberFormat="0" applyAlignment="0" applyProtection="0"/>
    <xf numFmtId="0" fontId="5" fillId="24" borderId="78" applyNumberFormat="0" applyFont="0" applyAlignment="0" applyProtection="0"/>
    <xf numFmtId="0" fontId="22" fillId="21" borderId="79" applyNumberFormat="0" applyAlignment="0" applyProtection="0"/>
    <xf numFmtId="0" fontId="3" fillId="24" borderId="78" applyNumberFormat="0" applyFont="0" applyAlignment="0" applyProtection="0"/>
    <xf numFmtId="0" fontId="19" fillId="11" borderId="77" applyNumberFormat="0" applyAlignment="0" applyProtection="0"/>
    <xf numFmtId="0" fontId="63" fillId="0" borderId="81" applyNumberFormat="0" applyFill="0" applyAlignment="0" applyProtection="0"/>
    <xf numFmtId="0" fontId="24" fillId="0" borderId="80" applyNumberFormat="0" applyFill="0" applyAlignment="0" applyProtection="0"/>
    <xf numFmtId="0" fontId="24" fillId="0" borderId="80" applyNumberFormat="0" applyFill="0" applyAlignment="0" applyProtection="0"/>
    <xf numFmtId="0" fontId="3" fillId="56" borderId="78" applyNumberFormat="0" applyFont="0" applyAlignment="0" applyProtection="0"/>
    <xf numFmtId="0" fontId="22" fillId="21" borderId="79" applyNumberFormat="0" applyAlignment="0" applyProtection="0"/>
    <xf numFmtId="0" fontId="3" fillId="56" borderId="78" applyNumberFormat="0" applyFont="0" applyAlignment="0" applyProtection="0"/>
    <xf numFmtId="0" fontId="5" fillId="24" borderId="78" applyNumberFormat="0" applyFont="0" applyAlignment="0" applyProtection="0"/>
    <xf numFmtId="0" fontId="19" fillId="11" borderId="77" applyNumberFormat="0" applyAlignment="0" applyProtection="0"/>
    <xf numFmtId="0" fontId="24" fillId="0" borderId="80" applyNumberFormat="0" applyFill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5" fillId="24" borderId="78" applyNumberFormat="0" applyFont="0" applyAlignment="0" applyProtection="0"/>
    <xf numFmtId="0" fontId="24" fillId="0" borderId="85" applyNumberFormat="0" applyFill="0" applyAlignment="0" applyProtection="0"/>
    <xf numFmtId="0" fontId="22" fillId="21" borderId="84" applyNumberFormat="0" applyAlignment="0" applyProtection="0"/>
    <xf numFmtId="0" fontId="3" fillId="56" borderId="78" applyNumberFormat="0" applyFont="0" applyAlignment="0" applyProtection="0"/>
    <xf numFmtId="0" fontId="3" fillId="24" borderId="78" applyNumberFormat="0" applyFont="0" applyAlignment="0" applyProtection="0"/>
    <xf numFmtId="0" fontId="70" fillId="57" borderId="77" applyNumberFormat="0" applyAlignment="0" applyProtection="0"/>
    <xf numFmtId="0" fontId="5" fillId="24" borderId="78" applyNumberFormat="0" applyFont="0" applyAlignment="0" applyProtection="0"/>
    <xf numFmtId="0" fontId="3" fillId="24" borderId="78" applyNumberFormat="0" applyFont="0" applyAlignment="0" applyProtection="0"/>
    <xf numFmtId="0" fontId="5" fillId="24" borderId="78" applyNumberFormat="0" applyFont="0" applyAlignment="0" applyProtection="0"/>
    <xf numFmtId="0" fontId="3" fillId="56" borderId="78" applyNumberFormat="0" applyFont="0" applyAlignment="0" applyProtection="0"/>
    <xf numFmtId="0" fontId="83" fillId="59" borderId="79" applyNumberFormat="0" applyAlignment="0" applyProtection="0"/>
    <xf numFmtId="0" fontId="3" fillId="24" borderId="78" applyNumberFormat="0" applyFont="0" applyAlignment="0" applyProtection="0"/>
    <xf numFmtId="0" fontId="12" fillId="21" borderId="77" applyNumberFormat="0" applyAlignment="0" applyProtection="0"/>
    <xf numFmtId="0" fontId="57" fillId="59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57" fillId="59" borderId="77" applyNumberFormat="0" applyAlignment="0" applyProtection="0"/>
    <xf numFmtId="0" fontId="63" fillId="0" borderId="81" applyNumberFormat="0" applyFill="0" applyAlignment="0" applyProtection="0"/>
    <xf numFmtId="0" fontId="12" fillId="21" borderId="77" applyNumberFormat="0" applyAlignment="0" applyProtection="0"/>
    <xf numFmtId="0" fontId="3" fillId="56" borderId="78" applyNumberFormat="0" applyFont="0" applyAlignment="0" applyProtection="0"/>
    <xf numFmtId="0" fontId="12" fillId="21" borderId="77" applyNumberFormat="0" applyAlignment="0" applyProtection="0"/>
    <xf numFmtId="0" fontId="3" fillId="24" borderId="78" applyNumberFormat="0" applyFont="0" applyAlignment="0" applyProtection="0"/>
    <xf numFmtId="0" fontId="22" fillId="21" borderId="79" applyNumberFormat="0" applyAlignment="0" applyProtection="0"/>
    <xf numFmtId="0" fontId="19" fillId="11" borderId="82" applyNumberFormat="0" applyAlignment="0" applyProtection="0"/>
    <xf numFmtId="0" fontId="22" fillId="21" borderId="84" applyNumberFormat="0" applyAlignment="0" applyProtection="0"/>
    <xf numFmtId="0" fontId="70" fillId="57" borderId="77" applyNumberFormat="0" applyAlignment="0" applyProtection="0"/>
    <xf numFmtId="0" fontId="70" fillId="57" borderId="77" applyNumberFormat="0" applyAlignment="0" applyProtection="0"/>
    <xf numFmtId="0" fontId="3" fillId="56" borderId="78" applyNumberFormat="0" applyFont="0" applyAlignment="0" applyProtection="0"/>
    <xf numFmtId="0" fontId="22" fillId="21" borderId="79" applyNumberFormat="0" applyAlignment="0" applyProtection="0"/>
    <xf numFmtId="0" fontId="22" fillId="21" borderId="79" applyNumberFormat="0" applyAlignment="0" applyProtection="0"/>
    <xf numFmtId="0" fontId="19" fillId="11" borderId="77" applyNumberFormat="0" applyAlignment="0" applyProtection="0"/>
    <xf numFmtId="0" fontId="22" fillId="21" borderId="84" applyNumberFormat="0" applyAlignment="0" applyProtection="0"/>
    <xf numFmtId="0" fontId="12" fillId="21" borderId="77" applyNumberFormat="0" applyAlignment="0" applyProtection="0"/>
    <xf numFmtId="0" fontId="12" fillId="21" borderId="77" applyNumberFormat="0" applyAlignment="0" applyProtection="0"/>
    <xf numFmtId="0" fontId="22" fillId="21" borderId="79" applyNumberFormat="0" applyAlignment="0" applyProtection="0"/>
    <xf numFmtId="0" fontId="3" fillId="56" borderId="78" applyNumberFormat="0" applyFont="0" applyAlignment="0" applyProtection="0"/>
    <xf numFmtId="0" fontId="19" fillId="11" borderId="77" applyNumberFormat="0" applyAlignment="0" applyProtection="0"/>
    <xf numFmtId="0" fontId="24" fillId="0" borderId="80" applyNumberFormat="0" applyFill="0" applyAlignment="0" applyProtection="0"/>
    <xf numFmtId="0" fontId="22" fillId="21" borderId="79" applyNumberFormat="0" applyAlignment="0" applyProtection="0"/>
    <xf numFmtId="0" fontId="3" fillId="24" borderId="78" applyNumberFormat="0" applyFont="0" applyAlignment="0" applyProtection="0"/>
    <xf numFmtId="0" fontId="19" fillId="11" borderId="77" applyNumberFormat="0" applyAlignment="0" applyProtection="0"/>
    <xf numFmtId="0" fontId="12" fillId="21" borderId="77" applyNumberFormat="0" applyAlignment="0" applyProtection="0"/>
    <xf numFmtId="0" fontId="24" fillId="0" borderId="85" applyNumberFormat="0" applyFill="0" applyAlignment="0" applyProtection="0"/>
    <xf numFmtId="0" fontId="3" fillId="24" borderId="78" applyNumberFormat="0" applyFont="0" applyAlignment="0" applyProtection="0"/>
    <xf numFmtId="0" fontId="12" fillId="21" borderId="77" applyNumberForma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12" fillId="21" borderId="77" applyNumberFormat="0" applyAlignment="0" applyProtection="0"/>
    <xf numFmtId="0" fontId="22" fillId="21" borderId="79" applyNumberFormat="0" applyAlignment="0" applyProtection="0"/>
    <xf numFmtId="0" fontId="3" fillId="24" borderId="78" applyNumberFormat="0" applyFont="0" applyAlignment="0" applyProtection="0"/>
    <xf numFmtId="0" fontId="63" fillId="0" borderId="81" applyNumberFormat="0" applyFill="0" applyAlignment="0" applyProtection="0"/>
    <xf numFmtId="0" fontId="5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83" fillId="59" borderId="79" applyNumberFormat="0" applyAlignment="0" applyProtection="0"/>
    <xf numFmtId="0" fontId="12" fillId="21" borderId="77" applyNumberFormat="0" applyAlignment="0" applyProtection="0"/>
    <xf numFmtId="0" fontId="3" fillId="56" borderId="83" applyNumberFormat="0" applyFont="0" applyAlignment="0" applyProtection="0"/>
    <xf numFmtId="0" fontId="63" fillId="0" borderId="81" applyNumberFormat="0" applyFill="0" applyAlignment="0" applyProtection="0"/>
    <xf numFmtId="0" fontId="5" fillId="24" borderId="78" applyNumberFormat="0" applyFont="0" applyAlignment="0" applyProtection="0"/>
    <xf numFmtId="0" fontId="22" fillId="21" borderId="79" applyNumberFormat="0" applyAlignment="0" applyProtection="0"/>
    <xf numFmtId="0" fontId="3" fillId="56" borderId="78" applyNumberFormat="0" applyFont="0" applyAlignment="0" applyProtection="0"/>
    <xf numFmtId="0" fontId="19" fillId="11" borderId="77" applyNumberFormat="0" applyAlignment="0" applyProtection="0"/>
    <xf numFmtId="0" fontId="24" fillId="0" borderId="80" applyNumberFormat="0" applyFill="0" applyAlignment="0" applyProtection="0"/>
    <xf numFmtId="0" fontId="3" fillId="56" borderId="78" applyNumberFormat="0" applyFont="0" applyAlignment="0" applyProtection="0"/>
    <xf numFmtId="0" fontId="12" fillId="21" borderId="77" applyNumberFormat="0" applyAlignment="0" applyProtection="0"/>
    <xf numFmtId="0" fontId="63" fillId="0" borderId="81" applyNumberFormat="0" applyFill="0" applyAlignment="0" applyProtection="0"/>
    <xf numFmtId="0" fontId="83" fillId="59" borderId="79" applyNumberFormat="0" applyAlignment="0" applyProtection="0"/>
    <xf numFmtId="0" fontId="5" fillId="24" borderId="78" applyNumberFormat="0" applyFont="0" applyAlignment="0" applyProtection="0"/>
    <xf numFmtId="0" fontId="57" fillId="59" borderId="77" applyNumberFormat="0" applyAlignment="0" applyProtection="0"/>
    <xf numFmtId="0" fontId="5" fillId="24" borderId="78" applyNumberFormat="0" applyFont="0" applyAlignment="0" applyProtection="0"/>
    <xf numFmtId="0" fontId="70" fillId="57" borderId="77" applyNumberFormat="0" applyAlignment="0" applyProtection="0"/>
    <xf numFmtId="0" fontId="12" fillId="21" borderId="77" applyNumberFormat="0" applyAlignment="0" applyProtection="0"/>
    <xf numFmtId="0" fontId="5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63" fillId="0" borderId="81" applyNumberFormat="0" applyFill="0" applyAlignment="0" applyProtection="0"/>
    <xf numFmtId="0" fontId="83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5" fillId="24" borderId="78" applyNumberFormat="0" applyFont="0" applyAlignment="0" applyProtection="0"/>
    <xf numFmtId="0" fontId="70" fillId="57" borderId="77" applyNumberFormat="0" applyAlignment="0" applyProtection="0"/>
    <xf numFmtId="0" fontId="57" fillId="59" borderId="77" applyNumberForma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19" fillId="11" borderId="77" applyNumberFormat="0" applyAlignment="0" applyProtection="0"/>
    <xf numFmtId="0" fontId="22" fillId="21" borderId="79" applyNumberForma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22" fillId="21" borderId="79" applyNumberFormat="0" applyAlignment="0" applyProtection="0"/>
    <xf numFmtId="0" fontId="12" fillId="21" borderId="77" applyNumberFormat="0" applyAlignment="0" applyProtection="0"/>
    <xf numFmtId="0" fontId="3" fillId="56" borderId="78" applyNumberFormat="0" applyFont="0" applyAlignment="0" applyProtection="0"/>
    <xf numFmtId="0" fontId="24" fillId="0" borderId="80" applyNumberFormat="0" applyFill="0" applyAlignment="0" applyProtection="0"/>
    <xf numFmtId="0" fontId="12" fillId="21" borderId="77" applyNumberFormat="0" applyAlignment="0" applyProtection="0"/>
    <xf numFmtId="0" fontId="24" fillId="0" borderId="80" applyNumberFormat="0" applyFill="0" applyAlignment="0" applyProtection="0"/>
    <xf numFmtId="0" fontId="63" fillId="0" borderId="81" applyNumberFormat="0" applyFill="0" applyAlignment="0" applyProtection="0"/>
    <xf numFmtId="0" fontId="83" fillId="59" borderId="79" applyNumberFormat="0" applyAlignment="0" applyProtection="0"/>
    <xf numFmtId="0" fontId="19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2" fillId="21" borderId="79" applyNumberFormat="0" applyAlignment="0" applyProtection="0"/>
    <xf numFmtId="0" fontId="57" fillId="59" borderId="77" applyNumberFormat="0" applyAlignment="0" applyProtection="0"/>
    <xf numFmtId="0" fontId="19" fillId="11" borderId="77" applyNumberFormat="0" applyAlignment="0" applyProtection="0"/>
    <xf numFmtId="0" fontId="5" fillId="24" borderId="78" applyNumberFormat="0" applyFont="0" applyAlignment="0" applyProtection="0"/>
    <xf numFmtId="0" fontId="70" fillId="57" borderId="77" applyNumberFormat="0" applyAlignment="0" applyProtection="0"/>
    <xf numFmtId="0" fontId="12" fillId="21" borderId="77" applyNumberFormat="0" applyAlignment="0" applyProtection="0"/>
    <xf numFmtId="0" fontId="5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63" fillId="0" borderId="81" applyNumberFormat="0" applyFill="0" applyAlignment="0" applyProtection="0"/>
    <xf numFmtId="0" fontId="83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5" fillId="24" borderId="78" applyNumberFormat="0" applyFont="0" applyAlignment="0" applyProtection="0"/>
    <xf numFmtId="0" fontId="70" fillId="57" borderId="77" applyNumberFormat="0" applyAlignment="0" applyProtection="0"/>
    <xf numFmtId="0" fontId="57" fillId="59" borderId="77" applyNumberForma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19" fillId="11" borderId="77" applyNumberFormat="0" applyAlignment="0" applyProtection="0"/>
    <xf numFmtId="0" fontId="22" fillId="21" borderId="79" applyNumberForma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83" fillId="59" borderId="79" applyNumberFormat="0" applyAlignment="0" applyProtection="0"/>
    <xf numFmtId="0" fontId="57" fillId="59" borderId="77" applyNumberFormat="0" applyAlignment="0" applyProtection="0"/>
    <xf numFmtId="0" fontId="3" fillId="56" borderId="78" applyNumberFormat="0" applyFont="0" applyAlignment="0" applyProtection="0"/>
    <xf numFmtId="0" fontId="57" fillId="59" borderId="77" applyNumberFormat="0" applyAlignment="0" applyProtection="0"/>
    <xf numFmtId="0" fontId="70" fillId="57" borderId="77" applyNumberFormat="0" applyAlignment="0" applyProtection="0"/>
    <xf numFmtId="0" fontId="3" fillId="24" borderId="78" applyNumberFormat="0" applyFon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12" fillId="21" borderId="82" applyNumberFormat="0" applyAlignment="0" applyProtection="0"/>
    <xf numFmtId="0" fontId="12" fillId="21" borderId="77" applyNumberFormat="0" applyAlignment="0" applyProtection="0"/>
    <xf numFmtId="0" fontId="22" fillId="21" borderId="79" applyNumberFormat="0" applyAlignment="0" applyProtection="0"/>
    <xf numFmtId="0" fontId="24" fillId="0" borderId="80" applyNumberFormat="0" applyFill="0" applyAlignment="0" applyProtection="0"/>
    <xf numFmtId="0" fontId="83" fillId="59" borderId="79" applyNumberFormat="0" applyAlignment="0" applyProtection="0"/>
    <xf numFmtId="0" fontId="57" fillId="59" borderId="77" applyNumberForma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19" fillId="11" borderId="77" applyNumberFormat="0" applyAlignment="0" applyProtection="0"/>
    <xf numFmtId="0" fontId="22" fillId="21" borderId="79" applyNumberForma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12" fillId="21" borderId="77" applyNumberFormat="0" applyAlignment="0" applyProtection="0"/>
    <xf numFmtId="0" fontId="3" fillId="24" borderId="83" applyNumberFormat="0" applyFont="0" applyAlignment="0" applyProtection="0"/>
    <xf numFmtId="0" fontId="24" fillId="0" borderId="80" applyNumberFormat="0" applyFill="0" applyAlignment="0" applyProtection="0"/>
    <xf numFmtId="0" fontId="22" fillId="21" borderId="79" applyNumberFormat="0" applyAlignment="0" applyProtection="0"/>
    <xf numFmtId="0" fontId="24" fillId="0" borderId="80" applyNumberFormat="0" applyFill="0" applyAlignment="0" applyProtection="0"/>
    <xf numFmtId="0" fontId="3" fillId="56" borderId="78" applyNumberFormat="0" applyFont="0" applyAlignment="0" applyProtection="0"/>
    <xf numFmtId="0" fontId="19" fillId="11" borderId="77" applyNumberFormat="0" applyAlignment="0" applyProtection="0"/>
    <xf numFmtId="0" fontId="19" fillId="11" borderId="77" applyNumberFormat="0" applyAlignment="0" applyProtection="0"/>
    <xf numFmtId="0" fontId="12" fillId="21" borderId="77" applyNumberFormat="0" applyAlignment="0" applyProtection="0"/>
    <xf numFmtId="0" fontId="3" fillId="24" borderId="83" applyNumberFormat="0" applyFon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19" fillId="11" borderId="77" applyNumberFormat="0" applyAlignment="0" applyProtection="0"/>
    <xf numFmtId="0" fontId="22" fillId="21" borderId="79" applyNumberForma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63" fillId="0" borderId="81" applyNumberFormat="0" applyFill="0" applyAlignment="0" applyProtection="0"/>
    <xf numFmtId="0" fontId="3" fillId="56" borderId="78" applyNumberFormat="0" applyFont="0" applyAlignment="0" applyProtection="0"/>
    <xf numFmtId="0" fontId="22" fillId="21" borderId="79" applyNumberFormat="0" applyAlignment="0" applyProtection="0"/>
    <xf numFmtId="0" fontId="12" fillId="21" borderId="77" applyNumberFormat="0" applyAlignment="0" applyProtection="0"/>
    <xf numFmtId="0" fontId="3" fillId="56" borderId="78" applyNumberFormat="0" applyFont="0" applyAlignment="0" applyProtection="0"/>
    <xf numFmtId="0" fontId="24" fillId="0" borderId="80" applyNumberFormat="0" applyFill="0" applyAlignment="0" applyProtection="0"/>
    <xf numFmtId="0" fontId="12" fillId="21" borderId="77" applyNumberFormat="0" applyAlignment="0" applyProtection="0"/>
    <xf numFmtId="0" fontId="24" fillId="0" borderId="80" applyNumberFormat="0" applyFill="0" applyAlignment="0" applyProtection="0"/>
    <xf numFmtId="0" fontId="63" fillId="0" borderId="81" applyNumberFormat="0" applyFill="0" applyAlignment="0" applyProtection="0"/>
    <xf numFmtId="0" fontId="83" fillId="59" borderId="79" applyNumberFormat="0" applyAlignment="0" applyProtection="0"/>
    <xf numFmtId="0" fontId="19" fillId="11" borderId="77" applyNumberForma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22" fillId="21" borderId="79" applyNumberFormat="0" applyAlignment="0" applyProtection="0"/>
    <xf numFmtId="0" fontId="57" fillId="59" borderId="77" applyNumberFormat="0" applyAlignment="0" applyProtection="0"/>
    <xf numFmtId="0" fontId="19" fillId="11" borderId="77" applyNumberFormat="0" applyAlignment="0" applyProtection="0"/>
    <xf numFmtId="0" fontId="5" fillId="24" borderId="78" applyNumberFormat="0" applyFont="0" applyAlignment="0" applyProtection="0"/>
    <xf numFmtId="0" fontId="70" fillId="57" borderId="77" applyNumberFormat="0" applyAlignment="0" applyProtection="0"/>
    <xf numFmtId="0" fontId="12" fillId="21" borderId="77" applyNumberFormat="0" applyAlignment="0" applyProtection="0"/>
    <xf numFmtId="0" fontId="5" fillId="24" borderId="78" applyNumberFormat="0" applyFont="0" applyAlignment="0" applyProtection="0"/>
    <xf numFmtId="0" fontId="3" fillId="24" borderId="78" applyNumberFormat="0" applyFont="0" applyAlignment="0" applyProtection="0"/>
    <xf numFmtId="0" fontId="3" fillId="24" borderId="78" applyNumberFormat="0" applyFont="0" applyAlignment="0" applyProtection="0"/>
    <xf numFmtId="0" fontId="63" fillId="0" borderId="81" applyNumberFormat="0" applyFill="0" applyAlignment="0" applyProtection="0"/>
    <xf numFmtId="0" fontId="83" fillId="59" borderId="79" applyNumberFormat="0" applyAlignment="0" applyProtection="0"/>
    <xf numFmtId="0" fontId="3" fillId="56" borderId="78" applyNumberFormat="0" applyFont="0" applyAlignment="0" applyProtection="0"/>
    <xf numFmtId="0" fontId="3" fillId="56" borderId="78" applyNumberFormat="0" applyFont="0" applyAlignment="0" applyProtection="0"/>
    <xf numFmtId="0" fontId="5" fillId="24" borderId="78" applyNumberFormat="0" applyFont="0" applyAlignment="0" applyProtection="0"/>
    <xf numFmtId="0" fontId="70" fillId="57" borderId="77" applyNumberFormat="0" applyAlignment="0" applyProtection="0"/>
    <xf numFmtId="0" fontId="57" fillId="59" borderId="77" applyNumberForma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19" fillId="11" borderId="77" applyNumberFormat="0" applyAlignment="0" applyProtection="0"/>
    <xf numFmtId="0" fontId="22" fillId="21" borderId="79" applyNumberFormat="0" applyAlignment="0" applyProtection="0"/>
    <xf numFmtId="0" fontId="24" fillId="0" borderId="80" applyNumberFormat="0" applyFill="0" applyAlignment="0" applyProtection="0"/>
    <xf numFmtId="0" fontId="3" fillId="24" borderId="78" applyNumberFormat="0" applyFont="0" applyAlignment="0" applyProtection="0"/>
    <xf numFmtId="0" fontId="19" fillId="11" borderId="82" applyNumberFormat="0" applyAlignment="0" applyProtection="0"/>
    <xf numFmtId="0" fontId="57" fillId="59" borderId="82" applyNumberFormat="0" applyAlignment="0" applyProtection="0"/>
    <xf numFmtId="0" fontId="70" fillId="57" borderId="82" applyNumberFormat="0" applyAlignment="0" applyProtection="0"/>
    <xf numFmtId="0" fontId="5" fillId="24" borderId="83" applyNumberFormat="0" applyFont="0" applyAlignment="0" applyProtection="0"/>
    <xf numFmtId="0" fontId="3" fillId="56" borderId="83" applyNumberFormat="0" applyFont="0" applyAlignment="0" applyProtection="0"/>
    <xf numFmtId="0" fontId="3" fillId="56" borderId="83" applyNumberFormat="0" applyFont="0" applyAlignment="0" applyProtection="0"/>
    <xf numFmtId="0" fontId="83" fillId="59" borderId="84" applyNumberFormat="0" applyAlignment="0" applyProtection="0"/>
    <xf numFmtId="0" fontId="63" fillId="0" borderId="86" applyNumberFormat="0" applyFill="0" applyAlignment="0" applyProtection="0"/>
    <xf numFmtId="0" fontId="3" fillId="56" borderId="83" applyNumberFormat="0" applyFont="0" applyAlignment="0" applyProtection="0"/>
    <xf numFmtId="0" fontId="22" fillId="21" borderId="84" applyNumberFormat="0" applyAlignment="0" applyProtection="0"/>
    <xf numFmtId="0" fontId="12" fillId="21" borderId="82" applyNumberFormat="0" applyAlignment="0" applyProtection="0"/>
    <xf numFmtId="0" fontId="3" fillId="56" borderId="83" applyNumberFormat="0" applyFont="0" applyAlignment="0" applyProtection="0"/>
    <xf numFmtId="0" fontId="24" fillId="0" borderId="85" applyNumberFormat="0" applyFill="0" applyAlignment="0" applyProtection="0"/>
    <xf numFmtId="0" fontId="12" fillId="21" borderId="82" applyNumberFormat="0" applyAlignment="0" applyProtection="0"/>
    <xf numFmtId="0" fontId="24" fillId="0" borderId="85" applyNumberFormat="0" applyFill="0" applyAlignment="0" applyProtection="0"/>
    <xf numFmtId="0" fontId="63" fillId="0" borderId="86" applyNumberFormat="0" applyFill="0" applyAlignment="0" applyProtection="0"/>
    <xf numFmtId="0" fontId="83" fillId="59" borderId="84" applyNumberFormat="0" applyAlignment="0" applyProtection="0"/>
    <xf numFmtId="0" fontId="19" fillId="11" borderId="82" applyNumberFormat="0" applyAlignment="0" applyProtection="0"/>
    <xf numFmtId="0" fontId="3" fillId="24" borderId="83" applyNumberFormat="0" applyFont="0" applyAlignment="0" applyProtection="0"/>
    <xf numFmtId="0" fontId="3" fillId="24" borderId="83" applyNumberFormat="0" applyFont="0" applyAlignment="0" applyProtection="0"/>
    <xf numFmtId="0" fontId="22" fillId="21" borderId="84" applyNumberFormat="0" applyAlignment="0" applyProtection="0"/>
    <xf numFmtId="0" fontId="57" fillId="59" borderId="82" applyNumberFormat="0" applyAlignment="0" applyProtection="0"/>
    <xf numFmtId="0" fontId="19" fillId="11" borderId="82" applyNumberFormat="0" applyAlignment="0" applyProtection="0"/>
    <xf numFmtId="0" fontId="5" fillId="24" borderId="83" applyNumberFormat="0" applyFont="0" applyAlignment="0" applyProtection="0"/>
    <xf numFmtId="0" fontId="70" fillId="57" borderId="82" applyNumberFormat="0" applyAlignment="0" applyProtection="0"/>
    <xf numFmtId="0" fontId="12" fillId="21" borderId="82" applyNumberFormat="0" applyAlignment="0" applyProtection="0"/>
    <xf numFmtId="0" fontId="5" fillId="24" borderId="83" applyNumberFormat="0" applyFont="0" applyAlignment="0" applyProtection="0"/>
    <xf numFmtId="0" fontId="3" fillId="24" borderId="83" applyNumberFormat="0" applyFont="0" applyAlignment="0" applyProtection="0"/>
    <xf numFmtId="0" fontId="3" fillId="24" borderId="83" applyNumberFormat="0" applyFont="0" applyAlignment="0" applyProtection="0"/>
    <xf numFmtId="0" fontId="63" fillId="0" borderId="86" applyNumberFormat="0" applyFill="0" applyAlignment="0" applyProtection="0"/>
    <xf numFmtId="0" fontId="83" fillId="59" borderId="84" applyNumberFormat="0" applyAlignment="0" applyProtection="0"/>
    <xf numFmtId="0" fontId="3" fillId="56" borderId="83" applyNumberFormat="0" applyFont="0" applyAlignment="0" applyProtection="0"/>
    <xf numFmtId="0" fontId="3" fillId="56" borderId="83" applyNumberFormat="0" applyFont="0" applyAlignment="0" applyProtection="0"/>
    <xf numFmtId="0" fontId="5" fillId="24" borderId="83" applyNumberFormat="0" applyFont="0" applyAlignment="0" applyProtection="0"/>
    <xf numFmtId="0" fontId="70" fillId="57" borderId="82" applyNumberFormat="0" applyAlignment="0" applyProtection="0"/>
    <xf numFmtId="0" fontId="57" fillId="59" borderId="82" applyNumberFormat="0" applyAlignment="0" applyProtection="0"/>
    <xf numFmtId="0" fontId="24" fillId="0" borderId="85" applyNumberFormat="0" applyFill="0" applyAlignment="0" applyProtection="0"/>
    <xf numFmtId="0" fontId="3" fillId="24" borderId="83" applyNumberFormat="0" applyFont="0" applyAlignment="0" applyProtection="0"/>
    <xf numFmtId="0" fontId="19" fillId="11" borderId="82" applyNumberFormat="0" applyAlignment="0" applyProtection="0"/>
    <xf numFmtId="0" fontId="22" fillId="21" borderId="84" applyNumberFormat="0" applyAlignment="0" applyProtection="0"/>
    <xf numFmtId="0" fontId="24" fillId="0" borderId="85" applyNumberFormat="0" applyFill="0" applyAlignment="0" applyProtection="0"/>
    <xf numFmtId="0" fontId="3" fillId="24" borderId="83" applyNumberFormat="0" applyFont="0" applyAlignment="0" applyProtection="0"/>
    <xf numFmtId="0" fontId="19" fillId="11" borderId="88" applyNumberFormat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60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59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3" fillId="24" borderId="89" applyNumberFormat="0" applyFont="0" applyAlignment="0" applyProtection="0"/>
    <xf numFmtId="0" fontId="5" fillId="24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83" fillId="59" borderId="90" applyNumberFormat="0" applyAlignment="0" applyProtection="0"/>
    <xf numFmtId="0" fontId="63" fillId="0" borderId="92" applyNumberFormat="0" applyFill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12" fillId="21" borderId="88" applyNumberFormat="0" applyAlignment="0" applyProtection="0"/>
    <xf numFmtId="0" fontId="3" fillId="56" borderId="89" applyNumberFormat="0" applyFont="0" applyAlignment="0" applyProtection="0"/>
    <xf numFmtId="0" fontId="24" fillId="0" borderId="91" applyNumberFormat="0" applyFill="0" applyAlignment="0" applyProtection="0"/>
    <xf numFmtId="0" fontId="12" fillId="21" borderId="88" applyNumberFormat="0" applyAlignment="0" applyProtection="0"/>
    <xf numFmtId="0" fontId="24" fillId="0" borderId="91" applyNumberFormat="0" applyFill="0" applyAlignment="0" applyProtection="0"/>
    <xf numFmtId="0" fontId="63" fillId="0" borderId="92" applyNumberFormat="0" applyFill="0" applyAlignment="0" applyProtection="0"/>
    <xf numFmtId="0" fontId="83" fillId="59" borderId="90" applyNumberFormat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57" fillId="59" borderId="88" applyNumberFormat="0" applyAlignment="0" applyProtection="0"/>
    <xf numFmtId="0" fontId="19" fillId="11" borderId="88" applyNumberFormat="0" applyAlignment="0" applyProtection="0"/>
    <xf numFmtId="0" fontId="5" fillId="24" borderId="89" applyNumberFormat="0" applyFont="0" applyAlignment="0" applyProtection="0"/>
    <xf numFmtId="0" fontId="70" fillId="57" borderId="88" applyNumberFormat="0" applyAlignment="0" applyProtection="0"/>
    <xf numFmtId="0" fontId="12" fillId="21" borderId="88" applyNumberFormat="0" applyAlignment="0" applyProtection="0"/>
    <xf numFmtId="0" fontId="5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63" fillId="0" borderId="92" applyNumberFormat="0" applyFill="0" applyAlignment="0" applyProtection="0"/>
    <xf numFmtId="0" fontId="83" fillId="59" borderId="90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70" fillId="57" borderId="88" applyNumberFormat="0" applyAlignment="0" applyProtection="0"/>
    <xf numFmtId="0" fontId="57" fillId="59" borderId="88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2" fillId="21" borderId="88" applyNumberFormat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12" fillId="21" borderId="88" applyNumberFormat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56" borderId="89" applyNumberFormat="0" applyFont="0" applyAlignment="0" applyProtection="0"/>
    <xf numFmtId="0" fontId="57" fillId="59" borderId="88" applyNumberFormat="0" applyAlignment="0" applyProtection="0"/>
    <xf numFmtId="0" fontId="12" fillId="21" borderId="88" applyNumberFormat="0" applyAlignment="0" applyProtection="0"/>
    <xf numFmtId="0" fontId="22" fillId="21" borderId="90" applyNumberFormat="0" applyAlignment="0" applyProtection="0"/>
    <xf numFmtId="0" fontId="83" fillId="59" borderId="90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19" fillId="11" borderId="88" applyNumberFormat="0" applyAlignment="0" applyProtection="0"/>
    <xf numFmtId="0" fontId="57" fillId="59" borderId="88" applyNumberFormat="0" applyAlignment="0" applyProtection="0"/>
    <xf numFmtId="0" fontId="70" fillId="57" borderId="88" applyNumberFormat="0" applyAlignment="0" applyProtection="0"/>
    <xf numFmtId="0" fontId="83" fillId="59" borderId="90" applyNumberFormat="0" applyAlignment="0" applyProtection="0"/>
    <xf numFmtId="0" fontId="63" fillId="0" borderId="92" applyNumberFormat="0" applyFill="0" applyAlignment="0" applyProtection="0"/>
    <xf numFmtId="0" fontId="3" fillId="56" borderId="89" applyNumberFormat="0" applyFont="0" applyAlignment="0" applyProtection="0"/>
    <xf numFmtId="0" fontId="12" fillId="21" borderId="88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3" fillId="56" borderId="89" applyNumberFormat="0" applyFont="0" applyAlignment="0" applyProtection="0"/>
    <xf numFmtId="0" fontId="24" fillId="0" borderId="91" applyNumberFormat="0" applyFill="0" applyAlignment="0" applyProtection="0"/>
    <xf numFmtId="0" fontId="5" fillId="24" borderId="89" applyNumberFormat="0" applyFont="0" applyAlignment="0" applyProtection="0"/>
    <xf numFmtId="0" fontId="63" fillId="0" borderId="92" applyNumberFormat="0" applyFill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3" fillId="56" borderId="89" applyNumberFormat="0" applyFont="0" applyAlignment="0" applyProtection="0"/>
    <xf numFmtId="0" fontId="70" fillId="57" borderId="88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83" fillId="59" borderId="90" applyNumberFormat="0" applyAlignment="0" applyProtection="0"/>
    <xf numFmtId="0" fontId="63" fillId="0" borderId="92" applyNumberFormat="0" applyFill="0" applyAlignment="0" applyProtection="0"/>
    <xf numFmtId="0" fontId="19" fillId="11" borderId="88" applyNumberFormat="0" applyAlignment="0" applyProtection="0"/>
    <xf numFmtId="0" fontId="63" fillId="0" borderId="92" applyNumberFormat="0" applyFill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83" fillId="59" borderId="90" applyNumberFormat="0" applyAlignment="0" applyProtection="0"/>
    <xf numFmtId="0" fontId="3" fillId="56" borderId="89" applyNumberFormat="0" applyFont="0" applyAlignment="0" applyProtection="0"/>
    <xf numFmtId="0" fontId="57" fillId="59" borderId="88" applyNumberFormat="0" applyAlignment="0" applyProtection="0"/>
    <xf numFmtId="0" fontId="57" fillId="59" borderId="88" applyNumberFormat="0" applyAlignment="0" applyProtection="0"/>
    <xf numFmtId="0" fontId="3" fillId="24" borderId="89" applyNumberFormat="0" applyFont="0" applyAlignment="0" applyProtection="0"/>
    <xf numFmtId="0" fontId="70" fillId="57" borderId="88" applyNumberForma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2" fillId="21" borderId="90" applyNumberFormat="0" applyAlignment="0" applyProtection="0"/>
    <xf numFmtId="0" fontId="22" fillId="21" borderId="90" applyNumberFormat="0" applyAlignment="0" applyProtection="0"/>
    <xf numFmtId="0" fontId="70" fillId="57" borderId="88" applyNumberFormat="0" applyAlignment="0" applyProtection="0"/>
    <xf numFmtId="0" fontId="5" fillId="24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83" fillId="59" borderId="90" applyNumberFormat="0" applyAlignment="0" applyProtection="0"/>
    <xf numFmtId="0" fontId="70" fillId="57" borderId="88" applyNumberFormat="0" applyAlignment="0" applyProtection="0"/>
    <xf numFmtId="0" fontId="5" fillId="24" borderId="89" applyNumberFormat="0" applyFont="0" applyAlignment="0" applyProtection="0"/>
    <xf numFmtId="0" fontId="22" fillId="21" borderId="90" applyNumberFormat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63" fillId="0" borderId="92" applyNumberFormat="0" applyFill="0" applyAlignment="0" applyProtection="0"/>
    <xf numFmtId="0" fontId="24" fillId="0" borderId="91" applyNumberFormat="0" applyFill="0" applyAlignment="0" applyProtection="0"/>
    <xf numFmtId="0" fontId="24" fillId="0" borderId="91" applyNumberFormat="0" applyFill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19" fillId="11" borderId="88" applyNumberFormat="0" applyAlignment="0" applyProtection="0"/>
    <xf numFmtId="0" fontId="24" fillId="0" borderId="91" applyNumberFormat="0" applyFill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24" fillId="0" borderId="91" applyNumberFormat="0" applyFill="0" applyAlignment="0" applyProtection="0"/>
    <xf numFmtId="0" fontId="22" fillId="21" borderId="90" applyNumberFormat="0" applyAlignment="0" applyProtection="0"/>
    <xf numFmtId="0" fontId="3" fillId="56" borderId="89" applyNumberFormat="0" applyFont="0" applyAlignment="0" applyProtection="0"/>
    <xf numFmtId="0" fontId="3" fillId="24" borderId="89" applyNumberFormat="0" applyFont="0" applyAlignment="0" applyProtection="0"/>
    <xf numFmtId="0" fontId="70" fillId="57" borderId="88" applyNumberFormat="0" applyAlignment="0" applyProtection="0"/>
    <xf numFmtId="0" fontId="5" fillId="24" borderId="89" applyNumberFormat="0" applyFont="0" applyAlignment="0" applyProtection="0"/>
    <xf numFmtId="0" fontId="3" fillId="24" borderId="89" applyNumberFormat="0" applyFont="0" applyAlignment="0" applyProtection="0"/>
    <xf numFmtId="0" fontId="5" fillId="24" borderId="89" applyNumberFormat="0" applyFont="0" applyAlignment="0" applyProtection="0"/>
    <xf numFmtId="0" fontId="3" fillId="56" borderId="89" applyNumberFormat="0" applyFont="0" applyAlignment="0" applyProtection="0"/>
    <xf numFmtId="0" fontId="83" fillId="59" borderId="90" applyNumberFormat="0" applyAlignment="0" applyProtection="0"/>
    <xf numFmtId="0" fontId="3" fillId="24" borderId="89" applyNumberFormat="0" applyFont="0" applyAlignment="0" applyProtection="0"/>
    <xf numFmtId="0" fontId="12" fillId="21" borderId="88" applyNumberFormat="0" applyAlignment="0" applyProtection="0"/>
    <xf numFmtId="0" fontId="57" fillId="59" borderId="88" applyNumberForma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57" fillId="59" borderId="88" applyNumberFormat="0" applyAlignment="0" applyProtection="0"/>
    <xf numFmtId="0" fontId="63" fillId="0" borderId="92" applyNumberFormat="0" applyFill="0" applyAlignment="0" applyProtection="0"/>
    <xf numFmtId="0" fontId="12" fillId="21" borderId="88" applyNumberFormat="0" applyAlignment="0" applyProtection="0"/>
    <xf numFmtId="0" fontId="3" fillId="56" borderId="89" applyNumberFormat="0" applyFont="0" applyAlignment="0" applyProtection="0"/>
    <xf numFmtId="0" fontId="12" fillId="21" borderId="88" applyNumberForma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70" fillId="57" borderId="88" applyNumberFormat="0" applyAlignment="0" applyProtection="0"/>
    <xf numFmtId="0" fontId="70" fillId="57" borderId="88" applyNumberFormat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22" fillId="21" borderId="90" applyNumberForma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12" fillId="21" borderId="88" applyNumberFormat="0" applyAlignment="0" applyProtection="0"/>
    <xf numFmtId="0" fontId="12" fillId="21" borderId="88" applyNumberFormat="0" applyAlignment="0" applyProtection="0"/>
    <xf numFmtId="0" fontId="22" fillId="21" borderId="90" applyNumberFormat="0" applyAlignment="0" applyProtection="0"/>
    <xf numFmtId="0" fontId="3" fillId="56" borderId="89" applyNumberFormat="0" applyFont="0" applyAlignment="0" applyProtection="0"/>
    <xf numFmtId="0" fontId="19" fillId="11" borderId="88" applyNumberFormat="0" applyAlignment="0" applyProtection="0"/>
    <xf numFmtId="0" fontId="24" fillId="0" borderId="91" applyNumberFormat="0" applyFill="0" applyAlignment="0" applyProtection="0"/>
    <xf numFmtId="0" fontId="22" fillId="21" borderId="90" applyNumberFormat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12" fillId="21" borderId="88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2" fillId="21" borderId="88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2" fillId="21" borderId="88" applyNumberFormat="0" applyAlignment="0" applyProtection="0"/>
    <xf numFmtId="0" fontId="22" fillId="21" borderId="90" applyNumberFormat="0" applyAlignment="0" applyProtection="0"/>
    <xf numFmtId="0" fontId="3" fillId="24" borderId="89" applyNumberFormat="0" applyFont="0" applyAlignment="0" applyProtection="0"/>
    <xf numFmtId="0" fontId="63" fillId="0" borderId="92" applyNumberFormat="0" applyFill="0" applyAlignment="0" applyProtection="0"/>
    <xf numFmtId="0" fontId="5" fillId="24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83" fillId="59" borderId="90" applyNumberFormat="0" applyAlignment="0" applyProtection="0"/>
    <xf numFmtId="0" fontId="12" fillId="21" borderId="88" applyNumberFormat="0" applyAlignment="0" applyProtection="0"/>
    <xf numFmtId="0" fontId="3" fillId="56" borderId="89" applyNumberFormat="0" applyFont="0" applyAlignment="0" applyProtection="0"/>
    <xf numFmtId="0" fontId="63" fillId="0" borderId="92" applyNumberFormat="0" applyFill="0" applyAlignment="0" applyProtection="0"/>
    <xf numFmtId="0" fontId="5" fillId="24" borderId="89" applyNumberFormat="0" applyFont="0" applyAlignment="0" applyProtection="0"/>
    <xf numFmtId="0" fontId="22" fillId="21" borderId="90" applyNumberFormat="0" applyAlignment="0" applyProtection="0"/>
    <xf numFmtId="0" fontId="3" fillId="56" borderId="89" applyNumberFormat="0" applyFont="0" applyAlignment="0" applyProtection="0"/>
    <xf numFmtId="0" fontId="19" fillId="11" borderId="88" applyNumberFormat="0" applyAlignment="0" applyProtection="0"/>
    <xf numFmtId="0" fontId="24" fillId="0" borderId="91" applyNumberFormat="0" applyFill="0" applyAlignment="0" applyProtection="0"/>
    <xf numFmtId="0" fontId="3" fillId="56" borderId="89" applyNumberFormat="0" applyFont="0" applyAlignment="0" applyProtection="0"/>
    <xf numFmtId="0" fontId="12" fillId="21" borderId="88" applyNumberFormat="0" applyAlignment="0" applyProtection="0"/>
    <xf numFmtId="0" fontId="63" fillId="0" borderId="92" applyNumberFormat="0" applyFill="0" applyAlignment="0" applyProtection="0"/>
    <xf numFmtId="0" fontId="83" fillId="59" borderId="90" applyNumberFormat="0" applyAlignment="0" applyProtection="0"/>
    <xf numFmtId="0" fontId="5" fillId="24" borderId="89" applyNumberFormat="0" applyFont="0" applyAlignment="0" applyProtection="0"/>
    <xf numFmtId="0" fontId="57" fillId="59" borderId="88" applyNumberFormat="0" applyAlignment="0" applyProtection="0"/>
    <xf numFmtId="0" fontId="5" fillId="24" borderId="89" applyNumberFormat="0" applyFont="0" applyAlignment="0" applyProtection="0"/>
    <xf numFmtId="0" fontId="70" fillId="57" borderId="88" applyNumberFormat="0" applyAlignment="0" applyProtection="0"/>
    <xf numFmtId="0" fontId="12" fillId="21" borderId="88" applyNumberFormat="0" applyAlignment="0" applyProtection="0"/>
    <xf numFmtId="0" fontId="5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63" fillId="0" borderId="92" applyNumberFormat="0" applyFill="0" applyAlignment="0" applyProtection="0"/>
    <xf numFmtId="0" fontId="83" fillId="59" borderId="90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70" fillId="57" borderId="88" applyNumberFormat="0" applyAlignment="0" applyProtection="0"/>
    <xf numFmtId="0" fontId="57" fillId="59" borderId="88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12" fillId="21" borderId="88" applyNumberFormat="0" applyAlignment="0" applyProtection="0"/>
    <xf numFmtId="0" fontId="3" fillId="56" borderId="89" applyNumberFormat="0" applyFont="0" applyAlignment="0" applyProtection="0"/>
    <xf numFmtId="0" fontId="24" fillId="0" borderId="91" applyNumberFormat="0" applyFill="0" applyAlignment="0" applyProtection="0"/>
    <xf numFmtId="0" fontId="12" fillId="21" borderId="88" applyNumberFormat="0" applyAlignment="0" applyProtection="0"/>
    <xf numFmtId="0" fontId="24" fillId="0" borderId="91" applyNumberFormat="0" applyFill="0" applyAlignment="0" applyProtection="0"/>
    <xf numFmtId="0" fontId="63" fillId="0" borderId="92" applyNumberFormat="0" applyFill="0" applyAlignment="0" applyProtection="0"/>
    <xf numFmtId="0" fontId="83" fillId="59" borderId="90" applyNumberFormat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57" fillId="59" borderId="88" applyNumberFormat="0" applyAlignment="0" applyProtection="0"/>
    <xf numFmtId="0" fontId="19" fillId="11" borderId="88" applyNumberFormat="0" applyAlignment="0" applyProtection="0"/>
    <xf numFmtId="0" fontId="5" fillId="24" borderId="89" applyNumberFormat="0" applyFont="0" applyAlignment="0" applyProtection="0"/>
    <xf numFmtId="0" fontId="70" fillId="57" borderId="88" applyNumberFormat="0" applyAlignment="0" applyProtection="0"/>
    <xf numFmtId="0" fontId="12" fillId="21" borderId="88" applyNumberFormat="0" applyAlignment="0" applyProtection="0"/>
    <xf numFmtId="0" fontId="5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63" fillId="0" borderId="92" applyNumberFormat="0" applyFill="0" applyAlignment="0" applyProtection="0"/>
    <xf numFmtId="0" fontId="83" fillId="59" borderId="90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70" fillId="57" borderId="88" applyNumberFormat="0" applyAlignment="0" applyProtection="0"/>
    <xf numFmtId="0" fontId="57" fillId="59" borderId="88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83" fillId="59" borderId="90" applyNumberFormat="0" applyAlignment="0" applyProtection="0"/>
    <xf numFmtId="0" fontId="57" fillId="59" borderId="88" applyNumberFormat="0" applyAlignment="0" applyProtection="0"/>
    <xf numFmtId="0" fontId="3" fillId="56" borderId="89" applyNumberFormat="0" applyFont="0" applyAlignment="0" applyProtection="0"/>
    <xf numFmtId="0" fontId="57" fillId="59" borderId="88" applyNumberFormat="0" applyAlignment="0" applyProtection="0"/>
    <xf numFmtId="0" fontId="70" fillId="57" borderId="88" applyNumberFormat="0" applyAlignment="0" applyProtection="0"/>
    <xf numFmtId="0" fontId="3" fillId="24" borderId="89" applyNumberFormat="0" applyFon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2" fillId="21" borderId="88" applyNumberFormat="0" applyAlignment="0" applyProtection="0"/>
    <xf numFmtId="0" fontId="12" fillId="2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83" fillId="59" borderId="90" applyNumberFormat="0" applyAlignment="0" applyProtection="0"/>
    <xf numFmtId="0" fontId="57" fillId="59" borderId="88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2" fillId="21" borderId="88" applyNumberFormat="0" applyAlignment="0" applyProtection="0"/>
    <xf numFmtId="0" fontId="3" fillId="24" borderId="89" applyNumberFormat="0" applyFont="0" applyAlignment="0" applyProtection="0"/>
    <xf numFmtId="0" fontId="24" fillId="0" borderId="91" applyNumberFormat="0" applyFill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56" borderId="89" applyNumberFormat="0" applyFont="0" applyAlignment="0" applyProtection="0"/>
    <xf numFmtId="0" fontId="19" fillId="11" borderId="88" applyNumberFormat="0" applyAlignment="0" applyProtection="0"/>
    <xf numFmtId="0" fontId="19" fillId="11" borderId="88" applyNumberFormat="0" applyAlignment="0" applyProtection="0"/>
    <xf numFmtId="0" fontId="12" fillId="21" borderId="88" applyNumberFormat="0" applyAlignment="0" applyProtection="0"/>
    <xf numFmtId="0" fontId="3" fillId="24" borderId="89" applyNumberFormat="0" applyFon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63" fillId="0" borderId="92" applyNumberFormat="0" applyFill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12" fillId="21" borderId="88" applyNumberFormat="0" applyAlignment="0" applyProtection="0"/>
    <xf numFmtId="0" fontId="3" fillId="56" borderId="89" applyNumberFormat="0" applyFont="0" applyAlignment="0" applyProtection="0"/>
    <xf numFmtId="0" fontId="24" fillId="0" borderId="91" applyNumberFormat="0" applyFill="0" applyAlignment="0" applyProtection="0"/>
    <xf numFmtId="0" fontId="12" fillId="21" borderId="88" applyNumberFormat="0" applyAlignment="0" applyProtection="0"/>
    <xf numFmtId="0" fontId="24" fillId="0" borderId="91" applyNumberFormat="0" applyFill="0" applyAlignment="0" applyProtection="0"/>
    <xf numFmtId="0" fontId="63" fillId="0" borderId="92" applyNumberFormat="0" applyFill="0" applyAlignment="0" applyProtection="0"/>
    <xf numFmtId="0" fontId="83" fillId="59" borderId="90" applyNumberFormat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57" fillId="59" borderId="88" applyNumberFormat="0" applyAlignment="0" applyProtection="0"/>
    <xf numFmtId="0" fontId="19" fillId="11" borderId="88" applyNumberFormat="0" applyAlignment="0" applyProtection="0"/>
    <xf numFmtId="0" fontId="5" fillId="24" borderId="89" applyNumberFormat="0" applyFont="0" applyAlignment="0" applyProtection="0"/>
    <xf numFmtId="0" fontId="70" fillId="57" borderId="88" applyNumberFormat="0" applyAlignment="0" applyProtection="0"/>
    <xf numFmtId="0" fontId="12" fillId="21" borderId="88" applyNumberFormat="0" applyAlignment="0" applyProtection="0"/>
    <xf numFmtId="0" fontId="5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63" fillId="0" borderId="92" applyNumberFormat="0" applyFill="0" applyAlignment="0" applyProtection="0"/>
    <xf numFmtId="0" fontId="83" fillId="59" borderId="90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70" fillId="57" borderId="88" applyNumberFormat="0" applyAlignment="0" applyProtection="0"/>
    <xf numFmtId="0" fontId="57" fillId="59" borderId="88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57" fillId="59" borderId="88" applyNumberFormat="0" applyAlignment="0" applyProtection="0"/>
    <xf numFmtId="0" fontId="70" fillId="57" borderId="88" applyNumberFormat="0" applyAlignment="0" applyProtection="0"/>
    <xf numFmtId="0" fontId="5" fillId="24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83" fillId="59" borderId="90" applyNumberFormat="0" applyAlignment="0" applyProtection="0"/>
    <xf numFmtId="0" fontId="63" fillId="0" borderId="92" applyNumberFormat="0" applyFill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12" fillId="21" borderId="88" applyNumberFormat="0" applyAlignment="0" applyProtection="0"/>
    <xf numFmtId="0" fontId="3" fillId="56" borderId="89" applyNumberFormat="0" applyFont="0" applyAlignment="0" applyProtection="0"/>
    <xf numFmtId="0" fontId="24" fillId="0" borderId="91" applyNumberFormat="0" applyFill="0" applyAlignment="0" applyProtection="0"/>
    <xf numFmtId="0" fontId="12" fillId="21" borderId="88" applyNumberFormat="0" applyAlignment="0" applyProtection="0"/>
    <xf numFmtId="0" fontId="24" fillId="0" borderId="91" applyNumberFormat="0" applyFill="0" applyAlignment="0" applyProtection="0"/>
    <xf numFmtId="0" fontId="63" fillId="0" borderId="92" applyNumberFormat="0" applyFill="0" applyAlignment="0" applyProtection="0"/>
    <xf numFmtId="0" fontId="83" fillId="59" borderId="90" applyNumberFormat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57" fillId="59" borderId="88" applyNumberFormat="0" applyAlignment="0" applyProtection="0"/>
    <xf numFmtId="0" fontId="19" fillId="11" borderId="88" applyNumberFormat="0" applyAlignment="0" applyProtection="0"/>
    <xf numFmtId="0" fontId="5" fillId="24" borderId="89" applyNumberFormat="0" applyFont="0" applyAlignment="0" applyProtection="0"/>
    <xf numFmtId="0" fontId="70" fillId="57" borderId="88" applyNumberFormat="0" applyAlignment="0" applyProtection="0"/>
    <xf numFmtId="0" fontId="12" fillId="21" borderId="88" applyNumberFormat="0" applyAlignment="0" applyProtection="0"/>
    <xf numFmtId="0" fontId="5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63" fillId="0" borderId="92" applyNumberFormat="0" applyFill="0" applyAlignment="0" applyProtection="0"/>
    <xf numFmtId="0" fontId="83" fillId="59" borderId="90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70" fillId="57" borderId="88" applyNumberFormat="0" applyAlignment="0" applyProtection="0"/>
    <xf numFmtId="0" fontId="57" fillId="59" borderId="88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2" fillId="21" borderId="88" applyNumberFormat="0" applyAlignment="0" applyProtection="0"/>
    <xf numFmtId="0" fontId="12" fillId="21" borderId="88" applyNumberFormat="0" applyAlignment="0" applyProtection="0"/>
    <xf numFmtId="0" fontId="12" fillId="21" borderId="88" applyNumberFormat="0" applyAlignment="0" applyProtection="0"/>
    <xf numFmtId="0" fontId="12" fillId="21" borderId="88" applyNumberFormat="0" applyAlignment="0" applyProtection="0"/>
    <xf numFmtId="0" fontId="57" fillId="59" borderId="88" applyNumberFormat="0" applyAlignment="0" applyProtection="0"/>
    <xf numFmtId="0" fontId="57" fillId="59" borderId="88" applyNumberFormat="0" applyAlignment="0" applyProtection="0"/>
    <xf numFmtId="0" fontId="57" fillId="59" borderId="88" applyNumberFormat="0" applyAlignment="0" applyProtection="0"/>
    <xf numFmtId="0" fontId="12" fillId="21" borderId="88" applyNumberFormat="0" applyAlignment="0" applyProtection="0"/>
    <xf numFmtId="0" fontId="19" fillId="11" borderId="88" applyNumberFormat="0" applyAlignment="0" applyProtection="0"/>
    <xf numFmtId="0" fontId="19" fillId="11" borderId="88" applyNumberFormat="0" applyAlignment="0" applyProtection="0"/>
    <xf numFmtId="0" fontId="19" fillId="11" borderId="88" applyNumberFormat="0" applyAlignment="0" applyProtection="0"/>
    <xf numFmtId="0" fontId="19" fillId="11" borderId="88" applyNumberFormat="0" applyAlignment="0" applyProtection="0"/>
    <xf numFmtId="0" fontId="70" fillId="57" borderId="88" applyNumberFormat="0" applyAlignment="0" applyProtection="0"/>
    <xf numFmtId="0" fontId="70" fillId="57" borderId="88" applyNumberFormat="0" applyAlignment="0" applyProtection="0"/>
    <xf numFmtId="0" fontId="70" fillId="57" borderId="88" applyNumberFormat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5" fillId="24" borderId="89" applyNumberFormat="0" applyFont="0" applyAlignment="0" applyProtection="0"/>
    <xf numFmtId="0" fontId="5" fillId="24" borderId="89" applyNumberFormat="0" applyFont="0" applyAlignment="0" applyProtection="0"/>
    <xf numFmtId="0" fontId="5" fillId="24" borderId="89" applyNumberFormat="0" applyFont="0" applyAlignment="0" applyProtection="0"/>
    <xf numFmtId="0" fontId="5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22" fillId="21" borderId="90" applyNumberFormat="0" applyAlignment="0" applyProtection="0"/>
    <xf numFmtId="0" fontId="22" fillId="21" borderId="90" applyNumberFormat="0" applyAlignment="0" applyProtection="0"/>
    <xf numFmtId="0" fontId="22" fillId="21" borderId="90" applyNumberFormat="0" applyAlignment="0" applyProtection="0"/>
    <xf numFmtId="0" fontId="83" fillId="59" borderId="90" applyNumberFormat="0" applyAlignment="0" applyProtection="0"/>
    <xf numFmtId="0" fontId="83" fillId="59" borderId="90" applyNumberFormat="0" applyAlignment="0" applyProtection="0"/>
    <xf numFmtId="0" fontId="83" fillId="59" borderId="90" applyNumberFormat="0" applyAlignment="0" applyProtection="0"/>
    <xf numFmtId="0" fontId="22" fillId="21" borderId="90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24" fillId="0" borderId="91" applyNumberFormat="0" applyFill="0" applyAlignment="0" applyProtection="0"/>
    <xf numFmtId="0" fontId="24" fillId="0" borderId="91" applyNumberFormat="0" applyFill="0" applyAlignment="0" applyProtection="0"/>
    <xf numFmtId="0" fontId="24" fillId="0" borderId="91" applyNumberFormat="0" applyFill="0" applyAlignment="0" applyProtection="0"/>
    <xf numFmtId="0" fontId="63" fillId="0" borderId="92" applyNumberFormat="0" applyFill="0" applyAlignment="0" applyProtection="0"/>
    <xf numFmtId="0" fontId="63" fillId="0" borderId="92" applyNumberFormat="0" applyFill="0" applyAlignment="0" applyProtection="0"/>
    <xf numFmtId="0" fontId="63" fillId="0" borderId="92" applyNumberFormat="0" applyFill="0" applyAlignment="0" applyProtection="0"/>
    <xf numFmtId="0" fontId="24" fillId="0" borderId="91" applyNumberFormat="0" applyFill="0" applyAlignment="0" applyProtection="0"/>
    <xf numFmtId="0" fontId="24" fillId="0" borderId="91" applyNumberFormat="0" applyFill="0" applyAlignment="0" applyProtection="0"/>
    <xf numFmtId="0" fontId="30" fillId="0" borderId="0">
      <alignment horizontal="left" vertical="top" wrapText="1"/>
    </xf>
    <xf numFmtId="0" fontId="103" fillId="68" borderId="0" applyNumberFormat="0" applyBorder="0" applyAlignment="0" applyProtection="0"/>
    <xf numFmtId="0" fontId="103" fillId="69" borderId="0" applyNumberFormat="0" applyBorder="0" applyAlignment="0" applyProtection="0"/>
    <xf numFmtId="0" fontId="103" fillId="70" borderId="0" applyNumberFormat="0" applyBorder="0" applyAlignment="0" applyProtection="0"/>
    <xf numFmtId="0" fontId="103" fillId="73" borderId="0" applyNumberFormat="0" applyBorder="0" applyAlignment="0" applyProtection="0"/>
    <xf numFmtId="0" fontId="103" fillId="39" borderId="0" applyNumberFormat="0" applyBorder="0" applyAlignment="0" applyProtection="0"/>
    <xf numFmtId="0" fontId="103" fillId="43" borderId="0" applyNumberFormat="0" applyBorder="0" applyAlignment="0" applyProtection="0"/>
    <xf numFmtId="0" fontId="103" fillId="30" borderId="0" applyNumberFormat="0" applyBorder="0" applyAlignment="0" applyProtection="0"/>
    <xf numFmtId="0" fontId="103" fillId="33" borderId="0" applyNumberFormat="0" applyBorder="0" applyAlignment="0" applyProtection="0"/>
    <xf numFmtId="0" fontId="103" fillId="71" borderId="0" applyNumberFormat="0" applyBorder="0" applyAlignment="0" applyProtection="0"/>
    <xf numFmtId="0" fontId="103" fillId="37" borderId="0" applyNumberFormat="0" applyBorder="0" applyAlignment="0" applyProtection="0"/>
    <xf numFmtId="0" fontId="103" fillId="40" borderId="0" applyNumberFormat="0" applyBorder="0" applyAlignment="0" applyProtection="0"/>
    <xf numFmtId="0" fontId="103" fillId="44" borderId="0" applyNumberFormat="0" applyBorder="0" applyAlignment="0" applyProtection="0"/>
    <xf numFmtId="0" fontId="104" fillId="31" borderId="0" applyNumberFormat="0" applyBorder="0" applyAlignment="0" applyProtection="0"/>
    <xf numFmtId="0" fontId="104" fillId="34" borderId="0" applyNumberFormat="0" applyBorder="0" applyAlignment="0" applyProtection="0"/>
    <xf numFmtId="0" fontId="104" fillId="72" borderId="0" applyNumberFormat="0" applyBorder="0" applyAlignment="0" applyProtection="0"/>
    <xf numFmtId="0" fontId="104" fillId="74" borderId="0" applyNumberFormat="0" applyBorder="0" applyAlignment="0" applyProtection="0"/>
    <xf numFmtId="0" fontId="104" fillId="41" borderId="0" applyNumberFormat="0" applyBorder="0" applyAlignment="0" applyProtection="0"/>
    <xf numFmtId="0" fontId="104" fillId="75" borderId="0" applyNumberFormat="0" applyBorder="0" applyAlignment="0" applyProtection="0"/>
    <xf numFmtId="0" fontId="104" fillId="29" borderId="0" applyNumberFormat="0" applyBorder="0" applyAlignment="0" applyProtection="0"/>
    <xf numFmtId="0" fontId="104" fillId="32" borderId="0" applyNumberFormat="0" applyBorder="0" applyAlignment="0" applyProtection="0"/>
    <xf numFmtId="0" fontId="104" fillId="35" borderId="0" applyNumberFormat="0" applyBorder="0" applyAlignment="0" applyProtection="0"/>
    <xf numFmtId="0" fontId="104" fillId="36" borderId="0" applyNumberFormat="0" applyBorder="0" applyAlignment="0" applyProtection="0"/>
    <xf numFmtId="0" fontId="104" fillId="38" borderId="0" applyNumberFormat="0" applyBorder="0" applyAlignment="0" applyProtection="0"/>
    <xf numFmtId="0" fontId="104" fillId="42" borderId="0" applyNumberFormat="0" applyBorder="0" applyAlignment="0" applyProtection="0"/>
    <xf numFmtId="0" fontId="105" fillId="26" borderId="0" applyNumberFormat="0" applyBorder="0" applyAlignment="0" applyProtection="0"/>
    <xf numFmtId="0" fontId="106" fillId="67" borderId="65" applyNumberFormat="0" applyAlignment="0" applyProtection="0"/>
    <xf numFmtId="0" fontId="107" fillId="27" borderId="20" applyNumberFormat="0" applyAlignment="0" applyProtection="0"/>
    <xf numFmtId="0" fontId="108" fillId="0" borderId="0" applyNumberFormat="0" applyFill="0" applyBorder="0" applyAlignment="0" applyProtection="0"/>
    <xf numFmtId="0" fontId="109" fillId="25" borderId="0" applyNumberFormat="0" applyBorder="0" applyAlignment="0" applyProtection="0"/>
    <xf numFmtId="0" fontId="110" fillId="0" borderId="16" applyNumberFormat="0" applyFill="0" applyAlignment="0" applyProtection="0"/>
    <xf numFmtId="0" fontId="111" fillId="0" borderId="17" applyNumberFormat="0" applyFill="0" applyAlignment="0" applyProtection="0"/>
    <xf numFmtId="0" fontId="112" fillId="0" borderId="18" applyNumberFormat="0" applyFill="0" applyAlignment="0" applyProtection="0"/>
    <xf numFmtId="0" fontId="112" fillId="0" borderId="0" applyNumberFormat="0" applyFill="0" applyBorder="0" applyAlignment="0" applyProtection="0"/>
    <xf numFmtId="0" fontId="113" fillId="66" borderId="65" applyNumberFormat="0" applyAlignment="0" applyProtection="0"/>
    <xf numFmtId="0" fontId="114" fillId="0" borderId="19" applyNumberFormat="0" applyFill="0" applyAlignment="0" applyProtection="0"/>
    <xf numFmtId="0" fontId="115" fillId="2" borderId="0" applyNumberFormat="0" applyBorder="0" applyAlignment="0" applyProtection="0"/>
    <xf numFmtId="0" fontId="103" fillId="28" borderId="21" applyNumberFormat="0" applyFont="0" applyAlignment="0" applyProtection="0"/>
    <xf numFmtId="0" fontId="116" fillId="67" borderId="66" applyNumberFormat="0" applyAlignment="0" applyProtection="0"/>
    <xf numFmtId="0" fontId="30" fillId="0" borderId="0">
      <alignment horizontal="left" vertical="top" wrapText="1"/>
    </xf>
    <xf numFmtId="0" fontId="117" fillId="0" borderId="0" applyNumberFormat="0" applyFill="0" applyBorder="0" applyAlignment="0" applyProtection="0"/>
    <xf numFmtId="0" fontId="118" fillId="0" borderId="67" applyNumberFormat="0" applyFill="0" applyAlignment="0" applyProtection="0"/>
    <xf numFmtId="0" fontId="119" fillId="0" borderId="0" applyNumberFormat="0" applyFill="0" applyBorder="0" applyAlignment="0" applyProtection="0"/>
    <xf numFmtId="0" fontId="104" fillId="29" borderId="0" applyNumberFormat="0" applyBorder="0" applyAlignment="0" applyProtection="0"/>
    <xf numFmtId="0" fontId="104" fillId="32" borderId="0" applyNumberFormat="0" applyBorder="0" applyAlignment="0" applyProtection="0"/>
    <xf numFmtId="0" fontId="104" fillId="35" borderId="0" applyNumberFormat="0" applyBorder="0" applyAlignment="0" applyProtection="0"/>
    <xf numFmtId="0" fontId="104" fillId="36" borderId="0" applyNumberFormat="0" applyBorder="0" applyAlignment="0" applyProtection="0"/>
    <xf numFmtId="0" fontId="104" fillId="38" borderId="0" applyNumberFormat="0" applyBorder="0" applyAlignment="0" applyProtection="0"/>
    <xf numFmtId="0" fontId="104" fillId="42" borderId="0" applyNumberFormat="0" applyBorder="0" applyAlignment="0" applyProtection="0"/>
    <xf numFmtId="0" fontId="30" fillId="0" borderId="0">
      <alignment horizontal="left" vertical="top" wrapText="1"/>
    </xf>
    <xf numFmtId="0" fontId="104" fillId="42" borderId="0" applyNumberFormat="0" applyBorder="0" applyAlignment="0" applyProtection="0"/>
    <xf numFmtId="0" fontId="104" fillId="38" borderId="0" applyNumberFormat="0" applyBorder="0" applyAlignment="0" applyProtection="0"/>
    <xf numFmtId="0" fontId="104" fillId="36" borderId="0" applyNumberFormat="0" applyBorder="0" applyAlignment="0" applyProtection="0"/>
    <xf numFmtId="0" fontId="104" fillId="35" borderId="0" applyNumberFormat="0" applyBorder="0" applyAlignment="0" applyProtection="0"/>
    <xf numFmtId="0" fontId="104" fillId="32" borderId="0" applyNumberFormat="0" applyBorder="0" applyAlignment="0" applyProtection="0"/>
    <xf numFmtId="0" fontId="104" fillId="29" borderId="0" applyNumberFormat="0" applyBorder="0" applyAlignment="0" applyProtection="0"/>
    <xf numFmtId="0" fontId="104" fillId="29" borderId="0" applyNumberFormat="0" applyBorder="0" applyAlignment="0" applyProtection="0"/>
    <xf numFmtId="0" fontId="104" fillId="32" borderId="0" applyNumberFormat="0" applyBorder="0" applyAlignment="0" applyProtection="0"/>
    <xf numFmtId="0" fontId="104" fillId="35" borderId="0" applyNumberFormat="0" applyBorder="0" applyAlignment="0" applyProtection="0"/>
    <xf numFmtId="0" fontId="104" fillId="36" borderId="0" applyNumberFormat="0" applyBorder="0" applyAlignment="0" applyProtection="0"/>
    <xf numFmtId="0" fontId="104" fillId="38" borderId="0" applyNumberFormat="0" applyBorder="0" applyAlignment="0" applyProtection="0"/>
    <xf numFmtId="0" fontId="104" fillId="42" borderId="0" applyNumberFormat="0" applyBorder="0" applyAlignment="0" applyProtection="0"/>
    <xf numFmtId="0" fontId="30" fillId="0" borderId="0">
      <alignment horizontal="left" vertical="top" wrapText="1"/>
    </xf>
    <xf numFmtId="0" fontId="127" fillId="0" borderId="0"/>
    <xf numFmtId="169" fontId="127" fillId="0" borderId="0" applyFont="0" applyFill="0" applyBorder="0" applyAlignment="0" applyProtection="0"/>
    <xf numFmtId="0" fontId="128" fillId="0" borderId="0"/>
    <xf numFmtId="169" fontId="3" fillId="0" borderId="0" applyFont="0" applyFill="0" applyBorder="0" applyAlignment="0" applyProtection="0"/>
    <xf numFmtId="0" fontId="103" fillId="0" borderId="0"/>
    <xf numFmtId="169" fontId="103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0" fontId="6" fillId="0" borderId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28" fillId="0" borderId="0"/>
    <xf numFmtId="0" fontId="7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  <xf numFmtId="0" fontId="12" fillId="21" borderId="109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57" fillId="59" borderId="109" applyNumberFormat="0" applyAlignment="0" applyProtection="0"/>
    <xf numFmtId="0" fontId="70" fillId="57" borderId="109" applyNumberFormat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57" fillId="59" borderId="109" applyNumberFormat="0" applyAlignment="0" applyProtection="0"/>
    <xf numFmtId="0" fontId="19" fillId="11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57" fillId="59" borderId="109" applyNumberFormat="0" applyAlignment="0" applyProtection="0"/>
    <xf numFmtId="0" fontId="12" fillId="21" borderId="109" applyNumberFormat="0" applyAlignment="0" applyProtection="0"/>
    <xf numFmtId="0" fontId="22" fillId="21" borderId="111" applyNumberFormat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19" fillId="11" borderId="109" applyNumberFormat="0" applyAlignment="0" applyProtection="0"/>
    <xf numFmtId="0" fontId="57" fillId="59" borderId="109" applyNumberFormat="0" applyAlignment="0" applyProtection="0"/>
    <xf numFmtId="0" fontId="70" fillId="57" borderId="109" applyNumberFormat="0" applyAlignment="0" applyProtection="0"/>
    <xf numFmtId="0" fontId="83" fillId="59" borderId="111" applyNumberForma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5" fillId="24" borderId="110" applyNumberFormat="0" applyFont="0" applyAlignment="0" applyProtection="0"/>
    <xf numFmtId="0" fontId="63" fillId="0" borderId="113" applyNumberFormat="0" applyFill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56" borderId="110" applyNumberFormat="0" applyFont="0" applyAlignment="0" applyProtection="0"/>
    <xf numFmtId="0" fontId="70" fillId="57" borderId="109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83" fillId="59" borderId="111" applyNumberFormat="0" applyAlignment="0" applyProtection="0"/>
    <xf numFmtId="0" fontId="63" fillId="0" borderId="113" applyNumberFormat="0" applyFill="0" applyAlignment="0" applyProtection="0"/>
    <xf numFmtId="0" fontId="19" fillId="11" borderId="109" applyNumberForma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57" fillId="59" borderId="109" applyNumberFormat="0" applyAlignment="0" applyProtection="0"/>
    <xf numFmtId="0" fontId="57" fillId="59" borderId="109" applyNumberFormat="0" applyAlignment="0" applyProtection="0"/>
    <xf numFmtId="0" fontId="3" fillId="24" borderId="110" applyNumberFormat="0" applyFont="0" applyAlignment="0" applyProtection="0"/>
    <xf numFmtId="0" fontId="70" fillId="57" borderId="109" applyNumberForma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70" fillId="57" borderId="109" applyNumberFormat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70" fillId="57" borderId="109" applyNumberFormat="0" applyAlignment="0" applyProtection="0"/>
    <xf numFmtId="0" fontId="5" fillId="24" borderId="110" applyNumberFormat="0" applyFont="0" applyAlignment="0" applyProtection="0"/>
    <xf numFmtId="0" fontId="22" fillId="21" borderId="111" applyNumberFormat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63" fillId="0" borderId="113" applyNumberFormat="0" applyFill="0" applyAlignment="0" applyProtection="0"/>
    <xf numFmtId="0" fontId="24" fillId="0" borderId="112" applyNumberFormat="0" applyFill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19" fillId="11" borderId="109" applyNumberFormat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24" fillId="0" borderId="112" applyNumberFormat="0" applyFill="0" applyAlignment="0" applyProtection="0"/>
    <xf numFmtId="0" fontId="22" fillId="21" borderId="111" applyNumberFormat="0" applyAlignment="0" applyProtection="0"/>
    <xf numFmtId="0" fontId="3" fillId="56" borderId="110" applyNumberFormat="0" applyFont="0" applyAlignment="0" applyProtection="0"/>
    <xf numFmtId="0" fontId="3" fillId="24" borderId="110" applyNumberFormat="0" applyFont="0" applyAlignment="0" applyProtection="0"/>
    <xf numFmtId="0" fontId="70" fillId="57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57" fillId="59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57" fillId="59" borderId="109" applyNumberFormat="0" applyAlignment="0" applyProtection="0"/>
    <xf numFmtId="0" fontId="63" fillId="0" borderId="113" applyNumberFormat="0" applyFill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12" fillId="21" borderId="109" applyNumberForma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70" fillId="57" borderId="109" applyNumberFormat="0" applyAlignment="0" applyProtection="0"/>
    <xf numFmtId="0" fontId="70" fillId="57" borderId="109" applyNumberForma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12" fillId="21" borderId="109" applyNumberFormat="0" applyAlignment="0" applyProtection="0"/>
    <xf numFmtId="0" fontId="22" fillId="21" borderId="111" applyNumberFormat="0" applyAlignment="0" applyProtection="0"/>
    <xf numFmtId="0" fontId="3" fillId="56" borderId="110" applyNumberFormat="0" applyFont="0" applyAlignment="0" applyProtection="0"/>
    <xf numFmtId="0" fontId="19" fillId="11" borderId="109" applyNumberFormat="0" applyAlignment="0" applyProtection="0"/>
    <xf numFmtId="0" fontId="24" fillId="0" borderId="112" applyNumberFormat="0" applyFill="0" applyAlignment="0" applyProtection="0"/>
    <xf numFmtId="0" fontId="22" fillId="21" borderId="111" applyNumberFormat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22" fillId="21" borderId="111" applyNumberForma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63" fillId="0" borderId="113" applyNumberFormat="0" applyFill="0" applyAlignment="0" applyProtection="0"/>
    <xf numFmtId="0" fontId="5" fillId="24" borderId="110" applyNumberFormat="0" applyFont="0" applyAlignment="0" applyProtection="0"/>
    <xf numFmtId="0" fontId="22" fillId="21" borderId="111" applyNumberFormat="0" applyAlignment="0" applyProtection="0"/>
    <xf numFmtId="0" fontId="3" fillId="56" borderId="110" applyNumberFormat="0" applyFont="0" applyAlignment="0" applyProtection="0"/>
    <xf numFmtId="0" fontId="19" fillId="11" borderId="109" applyNumberFormat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12" fillId="21" borderId="109" applyNumberForma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5" fillId="24" borderId="110" applyNumberFormat="0" applyFont="0" applyAlignment="0" applyProtection="0"/>
    <xf numFmtId="0" fontId="57" fillId="59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57" fillId="59" borderId="109" applyNumberFormat="0" applyAlignment="0" applyProtection="0"/>
    <xf numFmtId="0" fontId="19" fillId="11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83" fillId="59" borderId="111" applyNumberFormat="0" applyAlignment="0" applyProtection="0"/>
    <xf numFmtId="0" fontId="57" fillId="59" borderId="109" applyNumberFormat="0" applyAlignment="0" applyProtection="0"/>
    <xf numFmtId="0" fontId="3" fillId="56" borderId="110" applyNumberFormat="0" applyFont="0" applyAlignment="0" applyProtection="0"/>
    <xf numFmtId="0" fontId="57" fillId="59" borderId="109" applyNumberFormat="0" applyAlignment="0" applyProtection="0"/>
    <xf numFmtId="0" fontId="70" fillId="57" borderId="109" applyNumberFormat="0" applyAlignment="0" applyProtection="0"/>
    <xf numFmtId="0" fontId="3" fillId="24" borderId="110" applyNumberFormat="0" applyFon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12" fillId="2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83" fillId="59" borderId="111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3" fillId="24" borderId="110" applyNumberFormat="0" applyFont="0" applyAlignment="0" applyProtection="0"/>
    <xf numFmtId="0" fontId="24" fillId="0" borderId="112" applyNumberFormat="0" applyFill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19" fillId="11" borderId="109" applyNumberFormat="0" applyAlignment="0" applyProtection="0"/>
    <xf numFmtId="0" fontId="19" fillId="11" borderId="109" applyNumberFormat="0" applyAlignment="0" applyProtection="0"/>
    <xf numFmtId="0" fontId="12" fillId="21" borderId="109" applyNumberFormat="0" applyAlignment="0" applyProtection="0"/>
    <xf numFmtId="0" fontId="3" fillId="24" borderId="110" applyNumberFormat="0" applyFon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57" fillId="59" borderId="109" applyNumberFormat="0" applyAlignment="0" applyProtection="0"/>
    <xf numFmtId="0" fontId="19" fillId="11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57" fillId="59" borderId="109" applyNumberFormat="0" applyAlignment="0" applyProtection="0"/>
    <xf numFmtId="0" fontId="70" fillId="57" borderId="109" applyNumberFormat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57" fillId="59" borderId="109" applyNumberFormat="0" applyAlignment="0" applyProtection="0"/>
    <xf numFmtId="0" fontId="19" fillId="11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12" fillId="21" borderId="109" applyNumberFormat="0" applyAlignment="0" applyProtection="0"/>
    <xf numFmtId="0" fontId="12" fillId="21" borderId="109" applyNumberFormat="0" applyAlignment="0" applyProtection="0"/>
    <xf numFmtId="0" fontId="12" fillId="21" borderId="109" applyNumberFormat="0" applyAlignment="0" applyProtection="0"/>
    <xf numFmtId="0" fontId="57" fillId="59" borderId="109" applyNumberFormat="0" applyAlignment="0" applyProtection="0"/>
    <xf numFmtId="0" fontId="57" fillId="59" borderId="109" applyNumberFormat="0" applyAlignment="0" applyProtection="0"/>
    <xf numFmtId="0" fontId="57" fillId="59" borderId="109" applyNumberFormat="0" applyAlignment="0" applyProtection="0"/>
    <xf numFmtId="0" fontId="12" fillId="21" borderId="109" applyNumberFormat="0" applyAlignment="0" applyProtection="0"/>
    <xf numFmtId="0" fontId="19" fillId="11" borderId="109" applyNumberFormat="0" applyAlignment="0" applyProtection="0"/>
    <xf numFmtId="0" fontId="19" fillId="11" borderId="109" applyNumberFormat="0" applyAlignment="0" applyProtection="0"/>
    <xf numFmtId="0" fontId="19" fillId="11" borderId="109" applyNumberFormat="0" applyAlignment="0" applyProtection="0"/>
    <xf numFmtId="0" fontId="19" fillId="11" borderId="109" applyNumberFormat="0" applyAlignment="0" applyProtection="0"/>
    <xf numFmtId="0" fontId="70" fillId="57" borderId="109" applyNumberFormat="0" applyAlignment="0" applyProtection="0"/>
    <xf numFmtId="0" fontId="70" fillId="57" borderId="109" applyNumberFormat="0" applyAlignment="0" applyProtection="0"/>
    <xf numFmtId="0" fontId="70" fillId="57" borderId="109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5" fillId="24" borderId="110" applyNumberFormat="0" applyFont="0" applyAlignment="0" applyProtection="0"/>
    <xf numFmtId="0" fontId="5" fillId="24" borderId="110" applyNumberFormat="0" applyFont="0" applyAlignment="0" applyProtection="0"/>
    <xf numFmtId="0" fontId="5" fillId="24" borderId="110" applyNumberFormat="0" applyFon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83" fillId="59" borderId="111" applyNumberFormat="0" applyAlignment="0" applyProtection="0"/>
    <xf numFmtId="0" fontId="83" fillId="59" borderId="111" applyNumberFormat="0" applyAlignment="0" applyProtection="0"/>
    <xf numFmtId="0" fontId="83" fillId="59" borderId="111" applyNumberForma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24" fillId="0" borderId="112" applyNumberFormat="0" applyFill="0" applyAlignment="0" applyProtection="0"/>
    <xf numFmtId="0" fontId="24" fillId="0" borderId="112" applyNumberFormat="0" applyFill="0" applyAlignment="0" applyProtection="0"/>
    <xf numFmtId="0" fontId="24" fillId="0" borderId="112" applyNumberFormat="0" applyFill="0" applyAlignment="0" applyProtection="0"/>
    <xf numFmtId="0" fontId="63" fillId="0" borderId="113" applyNumberFormat="0" applyFill="0" applyAlignment="0" applyProtection="0"/>
    <xf numFmtId="0" fontId="63" fillId="0" borderId="113" applyNumberFormat="0" applyFill="0" applyAlignment="0" applyProtection="0"/>
    <xf numFmtId="0" fontId="63" fillId="0" borderId="113" applyNumberFormat="0" applyFill="0" applyAlignment="0" applyProtection="0"/>
    <xf numFmtId="0" fontId="24" fillId="0" borderId="112" applyNumberFormat="0" applyFill="0" applyAlignment="0" applyProtection="0"/>
    <xf numFmtId="0" fontId="24" fillId="0" borderId="112" applyNumberFormat="0" applyFill="0" applyAlignment="0" applyProtection="0"/>
    <xf numFmtId="0" fontId="24" fillId="0" borderId="112" applyNumberFormat="0" applyFill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19" fillId="11" borderId="109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3" fillId="24" borderId="110" applyNumberFormat="0" applyFont="0" applyAlignment="0" applyProtection="0"/>
    <xf numFmtId="0" fontId="57" fillId="59" borderId="109" applyNumberFormat="0" applyAlignment="0" applyProtection="0"/>
    <xf numFmtId="0" fontId="57" fillId="59" borderId="109" applyNumberFormat="0" applyAlignment="0" applyProtection="0"/>
    <xf numFmtId="0" fontId="22" fillId="21" borderId="111" applyNumberFormat="0" applyAlignment="0" applyProtection="0"/>
    <xf numFmtId="0" fontId="70" fillId="57" borderId="109" applyNumberFormat="0" applyAlignment="0" applyProtection="0"/>
    <xf numFmtId="0" fontId="70" fillId="57" borderId="109" applyNumberFormat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57" fillId="59" borderId="109" applyNumberFormat="0" applyAlignment="0" applyProtection="0"/>
    <xf numFmtId="0" fontId="19" fillId="11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12" fillId="21" borderId="109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57" fillId="59" borderId="109" applyNumberFormat="0" applyAlignment="0" applyProtection="0"/>
    <xf numFmtId="0" fontId="12" fillId="21" borderId="109" applyNumberFormat="0" applyAlignment="0" applyProtection="0"/>
    <xf numFmtId="0" fontId="22" fillId="21" borderId="111" applyNumberFormat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19" fillId="11" borderId="109" applyNumberFormat="0" applyAlignment="0" applyProtection="0"/>
    <xf numFmtId="0" fontId="57" fillId="59" borderId="109" applyNumberFormat="0" applyAlignment="0" applyProtection="0"/>
    <xf numFmtId="0" fontId="70" fillId="57" borderId="109" applyNumberFormat="0" applyAlignment="0" applyProtection="0"/>
    <xf numFmtId="0" fontId="83" fillId="59" borderId="111" applyNumberForma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5" fillId="24" borderId="110" applyNumberFormat="0" applyFont="0" applyAlignment="0" applyProtection="0"/>
    <xf numFmtId="0" fontId="63" fillId="0" borderId="113" applyNumberFormat="0" applyFill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56" borderId="110" applyNumberFormat="0" applyFont="0" applyAlignment="0" applyProtection="0"/>
    <xf numFmtId="0" fontId="70" fillId="57" borderId="109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83" fillId="59" borderId="111" applyNumberFormat="0" applyAlignment="0" applyProtection="0"/>
    <xf numFmtId="0" fontId="63" fillId="0" borderId="113" applyNumberFormat="0" applyFill="0" applyAlignment="0" applyProtection="0"/>
    <xf numFmtId="0" fontId="19" fillId="11" borderId="109" applyNumberForma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57" fillId="59" borderId="109" applyNumberFormat="0" applyAlignment="0" applyProtection="0"/>
    <xf numFmtId="0" fontId="57" fillId="59" borderId="109" applyNumberFormat="0" applyAlignment="0" applyProtection="0"/>
    <xf numFmtId="0" fontId="3" fillId="24" borderId="110" applyNumberFormat="0" applyFont="0" applyAlignment="0" applyProtection="0"/>
    <xf numFmtId="0" fontId="70" fillId="57" borderId="109" applyNumberForma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70" fillId="57" borderId="109" applyNumberFormat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70" fillId="57" borderId="109" applyNumberFormat="0" applyAlignment="0" applyProtection="0"/>
    <xf numFmtId="0" fontId="5" fillId="24" borderId="110" applyNumberFormat="0" applyFont="0" applyAlignment="0" applyProtection="0"/>
    <xf numFmtId="0" fontId="22" fillId="21" borderId="111" applyNumberFormat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63" fillId="0" borderId="113" applyNumberFormat="0" applyFill="0" applyAlignment="0" applyProtection="0"/>
    <xf numFmtId="0" fontId="24" fillId="0" borderId="112" applyNumberFormat="0" applyFill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19" fillId="11" borderId="109" applyNumberFormat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24" fillId="0" borderId="112" applyNumberFormat="0" applyFill="0" applyAlignment="0" applyProtection="0"/>
    <xf numFmtId="0" fontId="22" fillId="21" borderId="111" applyNumberFormat="0" applyAlignment="0" applyProtection="0"/>
    <xf numFmtId="0" fontId="3" fillId="56" borderId="110" applyNumberFormat="0" applyFont="0" applyAlignment="0" applyProtection="0"/>
    <xf numFmtId="0" fontId="3" fillId="24" borderId="110" applyNumberFormat="0" applyFont="0" applyAlignment="0" applyProtection="0"/>
    <xf numFmtId="0" fontId="70" fillId="57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57" fillId="59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57" fillId="59" borderId="109" applyNumberFormat="0" applyAlignment="0" applyProtection="0"/>
    <xf numFmtId="0" fontId="63" fillId="0" borderId="113" applyNumberFormat="0" applyFill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12" fillId="21" borderId="109" applyNumberForma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70" fillId="57" borderId="109" applyNumberFormat="0" applyAlignment="0" applyProtection="0"/>
    <xf numFmtId="0" fontId="70" fillId="57" borderId="109" applyNumberForma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12" fillId="21" borderId="109" applyNumberFormat="0" applyAlignment="0" applyProtection="0"/>
    <xf numFmtId="0" fontId="22" fillId="21" borderId="111" applyNumberFormat="0" applyAlignment="0" applyProtection="0"/>
    <xf numFmtId="0" fontId="3" fillId="56" borderId="110" applyNumberFormat="0" applyFont="0" applyAlignment="0" applyProtection="0"/>
    <xf numFmtId="0" fontId="19" fillId="11" borderId="109" applyNumberFormat="0" applyAlignment="0" applyProtection="0"/>
    <xf numFmtId="0" fontId="24" fillId="0" borderId="112" applyNumberFormat="0" applyFill="0" applyAlignment="0" applyProtection="0"/>
    <xf numFmtId="0" fontId="22" fillId="21" borderId="111" applyNumberFormat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22" fillId="21" borderId="111" applyNumberForma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63" fillId="0" borderId="113" applyNumberFormat="0" applyFill="0" applyAlignment="0" applyProtection="0"/>
    <xf numFmtId="0" fontId="5" fillId="24" borderId="110" applyNumberFormat="0" applyFont="0" applyAlignment="0" applyProtection="0"/>
    <xf numFmtId="0" fontId="22" fillId="21" borderId="111" applyNumberFormat="0" applyAlignment="0" applyProtection="0"/>
    <xf numFmtId="0" fontId="3" fillId="56" borderId="110" applyNumberFormat="0" applyFont="0" applyAlignment="0" applyProtection="0"/>
    <xf numFmtId="0" fontId="19" fillId="11" borderId="109" applyNumberFormat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12" fillId="21" borderId="109" applyNumberForma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5" fillId="24" borderId="110" applyNumberFormat="0" applyFont="0" applyAlignment="0" applyProtection="0"/>
    <xf numFmtId="0" fontId="57" fillId="59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57" fillId="59" borderId="109" applyNumberFormat="0" applyAlignment="0" applyProtection="0"/>
    <xf numFmtId="0" fontId="19" fillId="11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83" fillId="59" borderId="111" applyNumberFormat="0" applyAlignment="0" applyProtection="0"/>
    <xf numFmtId="0" fontId="57" fillId="59" borderId="109" applyNumberFormat="0" applyAlignment="0" applyProtection="0"/>
    <xf numFmtId="0" fontId="3" fillId="56" borderId="110" applyNumberFormat="0" applyFont="0" applyAlignment="0" applyProtection="0"/>
    <xf numFmtId="0" fontId="57" fillId="59" borderId="109" applyNumberFormat="0" applyAlignment="0" applyProtection="0"/>
    <xf numFmtId="0" fontId="70" fillId="57" borderId="109" applyNumberFormat="0" applyAlignment="0" applyProtection="0"/>
    <xf numFmtId="0" fontId="3" fillId="24" borderId="110" applyNumberFormat="0" applyFon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12" fillId="2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83" fillId="59" borderId="111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3" fillId="24" borderId="110" applyNumberFormat="0" applyFont="0" applyAlignment="0" applyProtection="0"/>
    <xf numFmtId="0" fontId="24" fillId="0" borderId="112" applyNumberFormat="0" applyFill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19" fillId="11" borderId="109" applyNumberFormat="0" applyAlignment="0" applyProtection="0"/>
    <xf numFmtId="0" fontId="19" fillId="11" borderId="109" applyNumberFormat="0" applyAlignment="0" applyProtection="0"/>
    <xf numFmtId="0" fontId="12" fillId="21" borderId="109" applyNumberFormat="0" applyAlignment="0" applyProtection="0"/>
    <xf numFmtId="0" fontId="3" fillId="24" borderId="110" applyNumberFormat="0" applyFon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57" fillId="59" borderId="109" applyNumberFormat="0" applyAlignment="0" applyProtection="0"/>
    <xf numFmtId="0" fontId="19" fillId="11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57" fillId="59" borderId="109" applyNumberFormat="0" applyAlignment="0" applyProtection="0"/>
    <xf numFmtId="0" fontId="70" fillId="57" borderId="109" applyNumberFormat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57" fillId="59" borderId="109" applyNumberFormat="0" applyAlignment="0" applyProtection="0"/>
    <xf numFmtId="0" fontId="19" fillId="11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57" fillId="59" borderId="109" applyNumberFormat="0" applyAlignment="0" applyProtection="0"/>
    <xf numFmtId="0" fontId="19" fillId="11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57" fillId="59" borderId="109" applyNumberFormat="0" applyAlignment="0" applyProtection="0"/>
    <xf numFmtId="0" fontId="12" fillId="21" borderId="109" applyNumberFormat="0" applyAlignment="0" applyProtection="0"/>
    <xf numFmtId="0" fontId="22" fillId="21" borderId="111" applyNumberFormat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19" fillId="11" borderId="109" applyNumberFormat="0" applyAlignment="0" applyProtection="0"/>
    <xf numFmtId="0" fontId="57" fillId="59" borderId="109" applyNumberFormat="0" applyAlignment="0" applyProtection="0"/>
    <xf numFmtId="0" fontId="70" fillId="57" borderId="109" applyNumberFormat="0" applyAlignment="0" applyProtection="0"/>
    <xf numFmtId="0" fontId="83" fillId="59" borderId="111" applyNumberForma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5" fillId="24" borderId="110" applyNumberFormat="0" applyFont="0" applyAlignment="0" applyProtection="0"/>
    <xf numFmtId="0" fontId="63" fillId="0" borderId="113" applyNumberFormat="0" applyFill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56" borderId="110" applyNumberFormat="0" applyFont="0" applyAlignment="0" applyProtection="0"/>
    <xf numFmtId="0" fontId="70" fillId="57" borderId="109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83" fillId="59" borderId="111" applyNumberFormat="0" applyAlignment="0" applyProtection="0"/>
    <xf numFmtId="0" fontId="63" fillId="0" borderId="113" applyNumberFormat="0" applyFill="0" applyAlignment="0" applyProtection="0"/>
    <xf numFmtId="0" fontId="19" fillId="11" borderId="109" applyNumberForma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57" fillId="59" borderId="109" applyNumberFormat="0" applyAlignment="0" applyProtection="0"/>
    <xf numFmtId="0" fontId="57" fillId="59" borderId="109" applyNumberFormat="0" applyAlignment="0" applyProtection="0"/>
    <xf numFmtId="0" fontId="3" fillId="24" borderId="110" applyNumberFormat="0" applyFont="0" applyAlignment="0" applyProtection="0"/>
    <xf numFmtId="0" fontId="70" fillId="57" borderId="109" applyNumberForma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70" fillId="57" borderId="109" applyNumberFormat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70" fillId="57" borderId="109" applyNumberFormat="0" applyAlignment="0" applyProtection="0"/>
    <xf numFmtId="0" fontId="5" fillId="24" borderId="110" applyNumberFormat="0" applyFont="0" applyAlignment="0" applyProtection="0"/>
    <xf numFmtId="0" fontId="22" fillId="21" borderId="111" applyNumberFormat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63" fillId="0" borderId="113" applyNumberFormat="0" applyFill="0" applyAlignment="0" applyProtection="0"/>
    <xf numFmtId="0" fontId="24" fillId="0" borderId="112" applyNumberFormat="0" applyFill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19" fillId="11" borderId="109" applyNumberFormat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24" fillId="0" borderId="112" applyNumberFormat="0" applyFill="0" applyAlignment="0" applyProtection="0"/>
    <xf numFmtId="0" fontId="22" fillId="21" borderId="111" applyNumberFormat="0" applyAlignment="0" applyProtection="0"/>
    <xf numFmtId="0" fontId="3" fillId="56" borderId="110" applyNumberFormat="0" applyFont="0" applyAlignment="0" applyProtection="0"/>
    <xf numFmtId="0" fontId="3" fillId="24" borderId="110" applyNumberFormat="0" applyFont="0" applyAlignment="0" applyProtection="0"/>
    <xf numFmtId="0" fontId="70" fillId="57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57" fillId="59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57" fillId="59" borderId="109" applyNumberFormat="0" applyAlignment="0" applyProtection="0"/>
    <xf numFmtId="0" fontId="63" fillId="0" borderId="113" applyNumberFormat="0" applyFill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12" fillId="21" borderId="109" applyNumberForma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70" fillId="57" borderId="109" applyNumberFormat="0" applyAlignment="0" applyProtection="0"/>
    <xf numFmtId="0" fontId="70" fillId="57" borderId="109" applyNumberForma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12" fillId="21" borderId="109" applyNumberFormat="0" applyAlignment="0" applyProtection="0"/>
    <xf numFmtId="0" fontId="22" fillId="21" borderId="111" applyNumberFormat="0" applyAlignment="0" applyProtection="0"/>
    <xf numFmtId="0" fontId="3" fillId="56" borderId="110" applyNumberFormat="0" applyFont="0" applyAlignment="0" applyProtection="0"/>
    <xf numFmtId="0" fontId="19" fillId="11" borderId="109" applyNumberFormat="0" applyAlignment="0" applyProtection="0"/>
    <xf numFmtId="0" fontId="24" fillId="0" borderId="112" applyNumberFormat="0" applyFill="0" applyAlignment="0" applyProtection="0"/>
    <xf numFmtId="0" fontId="22" fillId="21" borderId="111" applyNumberFormat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22" fillId="21" borderId="111" applyNumberForma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63" fillId="0" borderId="113" applyNumberFormat="0" applyFill="0" applyAlignment="0" applyProtection="0"/>
    <xf numFmtId="0" fontId="5" fillId="24" borderId="110" applyNumberFormat="0" applyFont="0" applyAlignment="0" applyProtection="0"/>
    <xf numFmtId="0" fontId="22" fillId="21" borderId="111" applyNumberFormat="0" applyAlignment="0" applyProtection="0"/>
    <xf numFmtId="0" fontId="3" fillId="56" borderId="110" applyNumberFormat="0" applyFont="0" applyAlignment="0" applyProtection="0"/>
    <xf numFmtId="0" fontId="19" fillId="11" borderId="109" applyNumberFormat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12" fillId="21" borderId="109" applyNumberForma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5" fillId="24" borderId="110" applyNumberFormat="0" applyFont="0" applyAlignment="0" applyProtection="0"/>
    <xf numFmtId="0" fontId="57" fillId="59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57" fillId="59" borderId="109" applyNumberFormat="0" applyAlignment="0" applyProtection="0"/>
    <xf numFmtId="0" fontId="19" fillId="11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83" fillId="59" borderId="111" applyNumberFormat="0" applyAlignment="0" applyProtection="0"/>
    <xf numFmtId="0" fontId="57" fillId="59" borderId="109" applyNumberFormat="0" applyAlignment="0" applyProtection="0"/>
    <xf numFmtId="0" fontId="3" fillId="56" borderId="110" applyNumberFormat="0" applyFont="0" applyAlignment="0" applyProtection="0"/>
    <xf numFmtId="0" fontId="57" fillId="59" borderId="109" applyNumberFormat="0" applyAlignment="0" applyProtection="0"/>
    <xf numFmtId="0" fontId="70" fillId="57" borderId="109" applyNumberFormat="0" applyAlignment="0" applyProtection="0"/>
    <xf numFmtId="0" fontId="3" fillId="24" borderId="110" applyNumberFormat="0" applyFon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12" fillId="2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83" fillId="59" borderId="111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3" fillId="24" borderId="110" applyNumberFormat="0" applyFont="0" applyAlignment="0" applyProtection="0"/>
    <xf numFmtId="0" fontId="24" fillId="0" borderId="112" applyNumberFormat="0" applyFill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56" borderId="110" applyNumberFormat="0" applyFont="0" applyAlignment="0" applyProtection="0"/>
    <xf numFmtId="0" fontId="19" fillId="11" borderId="109" applyNumberFormat="0" applyAlignment="0" applyProtection="0"/>
    <xf numFmtId="0" fontId="19" fillId="11" borderId="109" applyNumberFormat="0" applyAlignment="0" applyProtection="0"/>
    <xf numFmtId="0" fontId="12" fillId="21" borderId="109" applyNumberFormat="0" applyAlignment="0" applyProtection="0"/>
    <xf numFmtId="0" fontId="3" fillId="24" borderId="110" applyNumberFormat="0" applyFon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57" fillId="59" borderId="109" applyNumberFormat="0" applyAlignment="0" applyProtection="0"/>
    <xf numFmtId="0" fontId="19" fillId="11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57" fillId="59" borderId="109" applyNumberFormat="0" applyAlignment="0" applyProtection="0"/>
    <xf numFmtId="0" fontId="70" fillId="57" borderId="109" applyNumberFormat="0" applyAlignment="0" applyProtection="0"/>
    <xf numFmtId="0" fontId="5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83" fillId="59" borderId="111" applyNumberFormat="0" applyAlignment="0" applyProtection="0"/>
    <xf numFmtId="0" fontId="63" fillId="0" borderId="113" applyNumberFormat="0" applyFill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12" fillId="21" borderId="109" applyNumberFormat="0" applyAlignment="0" applyProtection="0"/>
    <xf numFmtId="0" fontId="3" fillId="56" borderId="110" applyNumberFormat="0" applyFont="0" applyAlignment="0" applyProtection="0"/>
    <xf numFmtId="0" fontId="24" fillId="0" borderId="112" applyNumberFormat="0" applyFill="0" applyAlignment="0" applyProtection="0"/>
    <xf numFmtId="0" fontId="12" fillId="21" borderId="109" applyNumberFormat="0" applyAlignment="0" applyProtection="0"/>
    <xf numFmtId="0" fontId="24" fillId="0" borderId="112" applyNumberFormat="0" applyFill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22" fillId="21" borderId="111" applyNumberFormat="0" applyAlignment="0" applyProtection="0"/>
    <xf numFmtId="0" fontId="57" fillId="59" borderId="109" applyNumberFormat="0" applyAlignment="0" applyProtection="0"/>
    <xf numFmtId="0" fontId="19" fillId="11" borderId="109" applyNumberForma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12" fillId="21" borderId="109" applyNumberForma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63" fillId="0" borderId="113" applyNumberFormat="0" applyFill="0" applyAlignment="0" applyProtection="0"/>
    <xf numFmtId="0" fontId="83" fillId="59" borderId="111" applyNumberForma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5" fillId="24" borderId="110" applyNumberFormat="0" applyFont="0" applyAlignment="0" applyProtection="0"/>
    <xf numFmtId="0" fontId="70" fillId="57" borderId="109" applyNumberFormat="0" applyAlignment="0" applyProtection="0"/>
    <xf numFmtId="0" fontId="57" fillId="59" borderId="109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9" fillId="11" borderId="109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3" fillId="24" borderId="110" applyNumberFormat="0" applyFont="0" applyAlignment="0" applyProtection="0"/>
    <xf numFmtId="0" fontId="12" fillId="21" borderId="109" applyNumberFormat="0" applyAlignment="0" applyProtection="0"/>
    <xf numFmtId="0" fontId="12" fillId="21" borderId="109" applyNumberFormat="0" applyAlignment="0" applyProtection="0"/>
    <xf numFmtId="0" fontId="12" fillId="21" borderId="109" applyNumberFormat="0" applyAlignment="0" applyProtection="0"/>
    <xf numFmtId="0" fontId="12" fillId="21" borderId="109" applyNumberFormat="0" applyAlignment="0" applyProtection="0"/>
    <xf numFmtId="0" fontId="57" fillId="59" borderId="109" applyNumberFormat="0" applyAlignment="0" applyProtection="0"/>
    <xf numFmtId="0" fontId="57" fillId="59" borderId="109" applyNumberFormat="0" applyAlignment="0" applyProtection="0"/>
    <xf numFmtId="0" fontId="57" fillId="59" borderId="109" applyNumberFormat="0" applyAlignment="0" applyProtection="0"/>
    <xf numFmtId="0" fontId="12" fillId="21" borderId="109" applyNumberFormat="0" applyAlignment="0" applyProtection="0"/>
    <xf numFmtId="0" fontId="19" fillId="11" borderId="109" applyNumberFormat="0" applyAlignment="0" applyProtection="0"/>
    <xf numFmtId="0" fontId="19" fillId="11" borderId="109" applyNumberFormat="0" applyAlignment="0" applyProtection="0"/>
    <xf numFmtId="0" fontId="19" fillId="11" borderId="109" applyNumberFormat="0" applyAlignment="0" applyProtection="0"/>
    <xf numFmtId="0" fontId="19" fillId="11" borderId="109" applyNumberFormat="0" applyAlignment="0" applyProtection="0"/>
    <xf numFmtId="0" fontId="70" fillId="57" borderId="109" applyNumberFormat="0" applyAlignment="0" applyProtection="0"/>
    <xf numFmtId="0" fontId="70" fillId="57" borderId="109" applyNumberFormat="0" applyAlignment="0" applyProtection="0"/>
    <xf numFmtId="0" fontId="70" fillId="57" borderId="109" applyNumberFormat="0" applyAlignment="0" applyProtection="0"/>
    <xf numFmtId="0" fontId="19" fillId="11" borderId="109" applyNumberForma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5" fillId="24" borderId="110" applyNumberFormat="0" applyFont="0" applyAlignment="0" applyProtection="0"/>
    <xf numFmtId="0" fontId="5" fillId="24" borderId="110" applyNumberFormat="0" applyFont="0" applyAlignment="0" applyProtection="0"/>
    <xf numFmtId="0" fontId="5" fillId="24" borderId="110" applyNumberFormat="0" applyFont="0" applyAlignment="0" applyProtection="0"/>
    <xf numFmtId="0" fontId="5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24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3" fillId="56" borderId="110" applyNumberFormat="0" applyFon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83" fillId="59" borderId="111" applyNumberFormat="0" applyAlignment="0" applyProtection="0"/>
    <xf numFmtId="0" fontId="83" fillId="59" borderId="111" applyNumberFormat="0" applyAlignment="0" applyProtection="0"/>
    <xf numFmtId="0" fontId="83" fillId="59" borderId="111" applyNumberFormat="0" applyAlignment="0" applyProtection="0"/>
    <xf numFmtId="0" fontId="22" fillId="21" borderId="111" applyNumberFormat="0" applyAlignment="0" applyProtection="0"/>
    <xf numFmtId="0" fontId="22" fillId="21" borderId="111" applyNumberFormat="0" applyAlignment="0" applyProtection="0"/>
    <xf numFmtId="0" fontId="24" fillId="0" borderId="112" applyNumberFormat="0" applyFill="0" applyAlignment="0" applyProtection="0"/>
    <xf numFmtId="0" fontId="24" fillId="0" borderId="112" applyNumberFormat="0" applyFill="0" applyAlignment="0" applyProtection="0"/>
    <xf numFmtId="0" fontId="24" fillId="0" borderId="112" applyNumberFormat="0" applyFill="0" applyAlignment="0" applyProtection="0"/>
    <xf numFmtId="0" fontId="24" fillId="0" borderId="112" applyNumberFormat="0" applyFill="0" applyAlignment="0" applyProtection="0"/>
    <xf numFmtId="0" fontId="63" fillId="0" borderId="113" applyNumberFormat="0" applyFill="0" applyAlignment="0" applyProtection="0"/>
    <xf numFmtId="0" fontId="63" fillId="0" borderId="113" applyNumberFormat="0" applyFill="0" applyAlignment="0" applyProtection="0"/>
    <xf numFmtId="0" fontId="63" fillId="0" borderId="113" applyNumberFormat="0" applyFill="0" applyAlignment="0" applyProtection="0"/>
    <xf numFmtId="0" fontId="24" fillId="0" borderId="112" applyNumberFormat="0" applyFill="0" applyAlignment="0" applyProtection="0"/>
    <xf numFmtId="0" fontId="24" fillId="0" borderId="112" applyNumberFormat="0" applyFill="0" applyAlignment="0" applyProtection="0"/>
    <xf numFmtId="0" fontId="3" fillId="0" borderId="0"/>
    <xf numFmtId="0" fontId="7" fillId="0" borderId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19" fillId="11" borderId="148" applyNumberForma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5" fillId="24" borderId="149" applyNumberFormat="0" applyFont="0" applyAlignment="0" applyProtection="0"/>
    <xf numFmtId="0" fontId="63" fillId="0" borderId="152" applyNumberFormat="0" applyFill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70" fillId="57" borderId="148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19" fillId="11" borderId="148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3" fillId="24" borderId="149" applyNumberFormat="0" applyFont="0" applyAlignment="0" applyProtection="0"/>
    <xf numFmtId="0" fontId="70" fillId="57" borderId="148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63" fillId="0" borderId="152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3" fillId="24" borderId="149" applyNumberFormat="0" applyFon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57" fillId="59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57" fillId="59" borderId="148" applyNumberFormat="0" applyAlignment="0" applyProtection="0"/>
    <xf numFmtId="0" fontId="63" fillId="0" borderId="152" applyNumberFormat="0" applyFill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63" fillId="0" borderId="152" applyNumberFormat="0" applyFill="0" applyAlignment="0" applyProtection="0"/>
    <xf numFmtId="0" fontId="5" fillId="24" borderId="149" applyNumberFormat="0" applyFon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5" fillId="24" borderId="149" applyNumberFormat="0" applyFont="0" applyAlignment="0" applyProtection="0"/>
    <xf numFmtId="0" fontId="57" fillId="59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83" fillId="59" borderId="150" applyNumberFormat="0" applyAlignment="0" applyProtection="0"/>
    <xf numFmtId="0" fontId="57" fillId="59" borderId="148" applyNumberFormat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83" fillId="59" borderId="150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5" fillId="24" borderId="149" applyNumberFormat="0" applyFont="0" applyAlignment="0" applyProtection="0"/>
    <xf numFmtId="0" fontId="5" fillId="24" borderId="149" applyNumberFormat="0" applyFont="0" applyAlignment="0" applyProtection="0"/>
    <xf numFmtId="0" fontId="5" fillId="24" borderId="149" applyNumberFormat="0" applyFon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83" fillId="59" borderId="150" applyNumberFormat="0" applyAlignment="0" applyProtection="0"/>
    <xf numFmtId="0" fontId="83" fillId="59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63" fillId="0" borderId="152" applyNumberFormat="0" applyFill="0" applyAlignment="0" applyProtection="0"/>
    <xf numFmtId="0" fontId="63" fillId="0" borderId="152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22" fillId="21" borderId="150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19" fillId="11" borderId="148" applyNumberForma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5" fillId="24" borderId="149" applyNumberFormat="0" applyFont="0" applyAlignment="0" applyProtection="0"/>
    <xf numFmtId="0" fontId="63" fillId="0" borderId="152" applyNumberFormat="0" applyFill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70" fillId="57" borderId="148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19" fillId="11" borderId="148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3" fillId="24" borderId="149" applyNumberFormat="0" applyFont="0" applyAlignment="0" applyProtection="0"/>
    <xf numFmtId="0" fontId="70" fillId="57" borderId="148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63" fillId="0" borderId="152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3" fillId="24" borderId="149" applyNumberFormat="0" applyFon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57" fillId="59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57" fillId="59" borderId="148" applyNumberFormat="0" applyAlignment="0" applyProtection="0"/>
    <xf numFmtId="0" fontId="63" fillId="0" borderId="152" applyNumberFormat="0" applyFill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63" fillId="0" borderId="152" applyNumberFormat="0" applyFill="0" applyAlignment="0" applyProtection="0"/>
    <xf numFmtId="0" fontId="5" fillId="24" borderId="149" applyNumberFormat="0" applyFon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5" fillId="24" borderId="149" applyNumberFormat="0" applyFont="0" applyAlignment="0" applyProtection="0"/>
    <xf numFmtId="0" fontId="57" fillId="59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83" fillId="59" borderId="150" applyNumberFormat="0" applyAlignment="0" applyProtection="0"/>
    <xf numFmtId="0" fontId="57" fillId="59" borderId="148" applyNumberFormat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83" fillId="59" borderId="150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19" fillId="11" borderId="148" applyNumberForma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5" fillId="24" borderId="149" applyNumberFormat="0" applyFont="0" applyAlignment="0" applyProtection="0"/>
    <xf numFmtId="0" fontId="63" fillId="0" borderId="152" applyNumberFormat="0" applyFill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70" fillId="57" borderId="148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19" fillId="11" borderId="148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3" fillId="24" borderId="149" applyNumberFormat="0" applyFont="0" applyAlignment="0" applyProtection="0"/>
    <xf numFmtId="0" fontId="70" fillId="57" borderId="148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63" fillId="0" borderId="152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3" fillId="24" borderId="149" applyNumberFormat="0" applyFon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57" fillId="59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57" fillId="59" borderId="148" applyNumberFormat="0" applyAlignment="0" applyProtection="0"/>
    <xf numFmtId="0" fontId="63" fillId="0" borderId="152" applyNumberFormat="0" applyFill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63" fillId="0" borderId="152" applyNumberFormat="0" applyFill="0" applyAlignment="0" applyProtection="0"/>
    <xf numFmtId="0" fontId="5" fillId="24" borderId="149" applyNumberFormat="0" applyFon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5" fillId="24" borderId="149" applyNumberFormat="0" applyFont="0" applyAlignment="0" applyProtection="0"/>
    <xf numFmtId="0" fontId="57" fillId="59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83" fillId="59" borderId="150" applyNumberFormat="0" applyAlignment="0" applyProtection="0"/>
    <xf numFmtId="0" fontId="57" fillId="59" borderId="148" applyNumberFormat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83" fillId="59" borderId="150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5" fillId="24" borderId="149" applyNumberFormat="0" applyFont="0" applyAlignment="0" applyProtection="0"/>
    <xf numFmtId="0" fontId="5" fillId="24" borderId="149" applyNumberFormat="0" applyFont="0" applyAlignment="0" applyProtection="0"/>
    <xf numFmtId="0" fontId="5" fillId="24" borderId="149" applyNumberFormat="0" applyFon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83" fillId="59" borderId="150" applyNumberFormat="0" applyAlignment="0" applyProtection="0"/>
    <xf numFmtId="0" fontId="83" fillId="59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63" fillId="0" borderId="152" applyNumberFormat="0" applyFill="0" applyAlignment="0" applyProtection="0"/>
    <xf numFmtId="0" fontId="63" fillId="0" borderId="152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19" fillId="11" borderId="148" applyNumberForma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5" fillId="24" borderId="149" applyNumberFormat="0" applyFont="0" applyAlignment="0" applyProtection="0"/>
    <xf numFmtId="0" fontId="63" fillId="0" borderId="152" applyNumberFormat="0" applyFill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70" fillId="57" borderId="148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19" fillId="11" borderId="148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3" fillId="24" borderId="149" applyNumberFormat="0" applyFont="0" applyAlignment="0" applyProtection="0"/>
    <xf numFmtId="0" fontId="70" fillId="57" borderId="148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63" fillId="0" borderId="152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3" fillId="24" borderId="149" applyNumberFormat="0" applyFon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57" fillId="59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57" fillId="59" borderId="148" applyNumberFormat="0" applyAlignment="0" applyProtection="0"/>
    <xf numFmtId="0" fontId="63" fillId="0" borderId="152" applyNumberFormat="0" applyFill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63" fillId="0" borderId="152" applyNumberFormat="0" applyFill="0" applyAlignment="0" applyProtection="0"/>
    <xf numFmtId="0" fontId="5" fillId="24" borderId="149" applyNumberFormat="0" applyFon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5" fillId="24" borderId="149" applyNumberFormat="0" applyFont="0" applyAlignment="0" applyProtection="0"/>
    <xf numFmtId="0" fontId="57" fillId="59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83" fillId="59" borderId="150" applyNumberFormat="0" applyAlignment="0" applyProtection="0"/>
    <xf numFmtId="0" fontId="57" fillId="59" borderId="148" applyNumberFormat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83" fillId="59" borderId="150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5" fillId="24" borderId="149" applyNumberFormat="0" applyFont="0" applyAlignment="0" applyProtection="0"/>
    <xf numFmtId="0" fontId="5" fillId="24" borderId="149" applyNumberFormat="0" applyFont="0" applyAlignment="0" applyProtection="0"/>
    <xf numFmtId="0" fontId="5" fillId="24" borderId="149" applyNumberFormat="0" applyFon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83" fillId="59" borderId="150" applyNumberFormat="0" applyAlignment="0" applyProtection="0"/>
    <xf numFmtId="0" fontId="83" fillId="59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63" fillId="0" borderId="152" applyNumberFormat="0" applyFill="0" applyAlignment="0" applyProtection="0"/>
    <xf numFmtId="0" fontId="63" fillId="0" borderId="152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22" fillId="21" borderId="150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19" fillId="11" borderId="148" applyNumberForma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5" fillId="24" borderId="149" applyNumberFormat="0" applyFont="0" applyAlignment="0" applyProtection="0"/>
    <xf numFmtId="0" fontId="63" fillId="0" borderId="152" applyNumberFormat="0" applyFill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70" fillId="57" borderId="148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19" fillId="11" borderId="148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3" fillId="24" borderId="149" applyNumberFormat="0" applyFont="0" applyAlignment="0" applyProtection="0"/>
    <xf numFmtId="0" fontId="70" fillId="57" borderId="148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63" fillId="0" borderId="152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3" fillId="24" borderId="149" applyNumberFormat="0" applyFon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57" fillId="59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57" fillId="59" borderId="148" applyNumberFormat="0" applyAlignment="0" applyProtection="0"/>
    <xf numFmtId="0" fontId="63" fillId="0" borderId="152" applyNumberFormat="0" applyFill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63" fillId="0" borderId="152" applyNumberFormat="0" applyFill="0" applyAlignment="0" applyProtection="0"/>
    <xf numFmtId="0" fontId="5" fillId="24" borderId="149" applyNumberFormat="0" applyFon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5" fillId="24" borderId="149" applyNumberFormat="0" applyFont="0" applyAlignment="0" applyProtection="0"/>
    <xf numFmtId="0" fontId="57" fillId="59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83" fillId="59" borderId="150" applyNumberFormat="0" applyAlignment="0" applyProtection="0"/>
    <xf numFmtId="0" fontId="57" fillId="59" borderId="148" applyNumberFormat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83" fillId="59" borderId="150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19" fillId="11" borderId="148" applyNumberForma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5" fillId="24" borderId="149" applyNumberFormat="0" applyFont="0" applyAlignment="0" applyProtection="0"/>
    <xf numFmtId="0" fontId="63" fillId="0" borderId="152" applyNumberFormat="0" applyFill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70" fillId="57" borderId="148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19" fillId="11" borderId="148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3" fillId="24" borderId="149" applyNumberFormat="0" applyFont="0" applyAlignment="0" applyProtection="0"/>
    <xf numFmtId="0" fontId="70" fillId="57" borderId="148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63" fillId="0" borderId="152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3" fillId="24" borderId="149" applyNumberFormat="0" applyFon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57" fillId="59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57" fillId="59" borderId="148" applyNumberFormat="0" applyAlignment="0" applyProtection="0"/>
    <xf numFmtId="0" fontId="63" fillId="0" borderId="152" applyNumberFormat="0" applyFill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63" fillId="0" borderId="152" applyNumberFormat="0" applyFill="0" applyAlignment="0" applyProtection="0"/>
    <xf numFmtId="0" fontId="5" fillId="24" borderId="149" applyNumberFormat="0" applyFont="0" applyAlignment="0" applyProtection="0"/>
    <xf numFmtId="0" fontId="22" fillId="21" borderId="150" applyNumberFormat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12" fillId="21" borderId="148" applyNumberForma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5" fillId="24" borderId="149" applyNumberFormat="0" applyFont="0" applyAlignment="0" applyProtection="0"/>
    <xf numFmtId="0" fontId="57" fillId="59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83" fillId="59" borderId="150" applyNumberFormat="0" applyAlignment="0" applyProtection="0"/>
    <xf numFmtId="0" fontId="57" fillId="59" borderId="148" applyNumberFormat="0" applyAlignment="0" applyProtection="0"/>
    <xf numFmtId="0" fontId="3" fillId="56" borderId="149" applyNumberFormat="0" applyFon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83" fillId="59" borderId="150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56" borderId="149" applyNumberFormat="0" applyFon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12" fillId="21" borderId="148" applyNumberFormat="0" applyAlignment="0" applyProtection="0"/>
    <xf numFmtId="0" fontId="3" fillId="24" borderId="149" applyNumberFormat="0" applyFon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57" fillId="59" borderId="148" applyNumberFormat="0" applyAlignment="0" applyProtection="0"/>
    <xf numFmtId="0" fontId="70" fillId="57" borderId="148" applyNumberFormat="0" applyAlignment="0" applyProtection="0"/>
    <xf numFmtId="0" fontId="5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83" fillId="59" borderId="150" applyNumberFormat="0" applyAlignment="0" applyProtection="0"/>
    <xf numFmtId="0" fontId="63" fillId="0" borderId="152" applyNumberFormat="0" applyFill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12" fillId="21" borderId="148" applyNumberFormat="0" applyAlignment="0" applyProtection="0"/>
    <xf numFmtId="0" fontId="3" fillId="56" borderId="149" applyNumberFormat="0" applyFont="0" applyAlignment="0" applyProtection="0"/>
    <xf numFmtId="0" fontId="24" fillId="0" borderId="151" applyNumberFormat="0" applyFill="0" applyAlignment="0" applyProtection="0"/>
    <xf numFmtId="0" fontId="12" fillId="21" borderId="148" applyNumberFormat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22" fillId="21" borderId="150" applyNumberFormat="0" applyAlignment="0" applyProtection="0"/>
    <xf numFmtId="0" fontId="57" fillId="59" borderId="148" applyNumberFormat="0" applyAlignment="0" applyProtection="0"/>
    <xf numFmtId="0" fontId="19" fillId="11" borderId="148" applyNumberForma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12" fillId="21" borderId="148" applyNumberForma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63" fillId="0" borderId="152" applyNumberFormat="0" applyFill="0" applyAlignment="0" applyProtection="0"/>
    <xf numFmtId="0" fontId="83" fillId="59" borderId="150" applyNumberForma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5" fillId="24" borderId="149" applyNumberFormat="0" applyFont="0" applyAlignment="0" applyProtection="0"/>
    <xf numFmtId="0" fontId="70" fillId="57" borderId="148" applyNumberFormat="0" applyAlignment="0" applyProtection="0"/>
    <xf numFmtId="0" fontId="57" fillId="59" borderId="148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9" fillId="11" borderId="148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3" fillId="24" borderId="149" applyNumberFormat="0" applyFon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12" fillId="21" borderId="148" applyNumberForma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57" fillId="59" borderId="148" applyNumberFormat="0" applyAlignment="0" applyProtection="0"/>
    <xf numFmtId="0" fontId="12" fillId="21" borderId="148" applyNumberForma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19" fillId="11" borderId="148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70" fillId="57" borderId="148" applyNumberFormat="0" applyAlignment="0" applyProtection="0"/>
    <xf numFmtId="0" fontId="19" fillId="11" borderId="148" applyNumberForma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5" fillId="24" borderId="149" applyNumberFormat="0" applyFont="0" applyAlignment="0" applyProtection="0"/>
    <xf numFmtId="0" fontId="5" fillId="24" borderId="149" applyNumberFormat="0" applyFont="0" applyAlignment="0" applyProtection="0"/>
    <xf numFmtId="0" fontId="5" fillId="24" borderId="149" applyNumberFormat="0" applyFont="0" applyAlignment="0" applyProtection="0"/>
    <xf numFmtId="0" fontId="5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24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3" fillId="56" borderId="149" applyNumberFormat="0" applyFon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83" fillId="59" borderId="150" applyNumberFormat="0" applyAlignment="0" applyProtection="0"/>
    <xf numFmtId="0" fontId="83" fillId="59" borderId="150" applyNumberFormat="0" applyAlignment="0" applyProtection="0"/>
    <xf numFmtId="0" fontId="83" fillId="59" borderId="150" applyNumberFormat="0" applyAlignment="0" applyProtection="0"/>
    <xf numFmtId="0" fontId="22" fillId="21" borderId="150" applyNumberFormat="0" applyAlignment="0" applyProtection="0"/>
    <xf numFmtId="0" fontId="22" fillId="21" borderId="150" applyNumberFormat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  <xf numFmtId="0" fontId="63" fillId="0" borderId="152" applyNumberFormat="0" applyFill="0" applyAlignment="0" applyProtection="0"/>
    <xf numFmtId="0" fontId="63" fillId="0" borderId="152" applyNumberFormat="0" applyFill="0" applyAlignment="0" applyProtection="0"/>
    <xf numFmtId="0" fontId="63" fillId="0" borderId="152" applyNumberFormat="0" applyFill="0" applyAlignment="0" applyProtection="0"/>
    <xf numFmtId="0" fontId="24" fillId="0" borderId="151" applyNumberFormat="0" applyFill="0" applyAlignment="0" applyProtection="0"/>
    <xf numFmtId="0" fontId="24" fillId="0" borderId="151" applyNumberFormat="0" applyFill="0" applyAlignment="0" applyProtection="0"/>
  </cellStyleXfs>
  <cellXfs count="413">
    <xf numFmtId="0" fontId="0" fillId="0" borderId="0" xfId="0"/>
    <xf numFmtId="0" fontId="34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5" fillId="0" borderId="0" xfId="0" applyFont="1" applyBorder="1" applyAlignment="1">
      <alignment vertical="center" wrapText="1"/>
    </xf>
    <xf numFmtId="0" fontId="34" fillId="0" borderId="0" xfId="0" applyFont="1"/>
    <xf numFmtId="0" fontId="34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/>
    </xf>
    <xf numFmtId="178" fontId="4" fillId="0" borderId="0" xfId="1" applyNumberFormat="1" applyFont="1" applyFill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0" fontId="34" fillId="0" borderId="0" xfId="0" applyFont="1" applyFill="1"/>
    <xf numFmtId="178" fontId="101" fillId="0" borderId="0" xfId="991" applyNumberFormat="1" applyFont="1" applyFill="1" applyAlignment="1">
      <alignment horizontal="center" vertical="center"/>
    </xf>
    <xf numFmtId="0" fontId="33" fillId="0" borderId="69" xfId="0" applyFont="1" applyFill="1" applyBorder="1" applyAlignment="1">
      <alignment horizontal="center" vertical="center" wrapText="1"/>
    </xf>
    <xf numFmtId="0" fontId="35" fillId="0" borderId="69" xfId="0" applyFont="1" applyFill="1" applyBorder="1" applyAlignment="1">
      <alignment horizontal="left" vertical="center" wrapText="1"/>
    </xf>
    <xf numFmtId="0" fontId="35" fillId="0" borderId="69" xfId="0" applyFont="1" applyFill="1" applyBorder="1" applyAlignment="1">
      <alignment vertical="center" wrapText="1"/>
    </xf>
    <xf numFmtId="178" fontId="34" fillId="0" borderId="0" xfId="0" applyNumberFormat="1" applyFont="1" applyFill="1" applyAlignment="1">
      <alignment horizontal="center" vertical="center"/>
    </xf>
    <xf numFmtId="0" fontId="34" fillId="0" borderId="0" xfId="0" applyFont="1" applyAlignment="1">
      <alignment horizontal="left" vertical="top" wrapText="1"/>
    </xf>
    <xf numFmtId="0" fontId="33" fillId="0" borderId="0" xfId="0" applyFont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0" fontId="91" fillId="0" borderId="0" xfId="0" applyFont="1" applyAlignment="1">
      <alignment horizontal="left" vertical="top" wrapText="1"/>
    </xf>
    <xf numFmtId="0" fontId="35" fillId="0" borderId="0" xfId="0" applyFont="1"/>
    <xf numFmtId="0" fontId="33" fillId="0" borderId="0" xfId="0" applyFont="1" applyAlignment="1">
      <alignment vertical="top"/>
    </xf>
    <xf numFmtId="0" fontId="33" fillId="0" borderId="0" xfId="0" applyFont="1" applyBorder="1" applyAlignment="1">
      <alignment horizontal="left" vertical="top" wrapText="1"/>
    </xf>
    <xf numFmtId="0" fontId="101" fillId="0" borderId="0" xfId="0" applyFont="1" applyBorder="1" applyAlignment="1">
      <alignment horizontal="left" vertical="top" wrapText="1"/>
    </xf>
    <xf numFmtId="0" fontId="101" fillId="0" borderId="0" xfId="0" applyFont="1"/>
    <xf numFmtId="178" fontId="29" fillId="0" borderId="0" xfId="0" applyNumberFormat="1" applyFont="1" applyFill="1" applyAlignment="1">
      <alignment horizontal="right" vertical="center" wrapText="1"/>
    </xf>
    <xf numFmtId="0" fontId="37" fillId="0" borderId="0" xfId="0" applyFont="1" applyFill="1" applyAlignment="1">
      <alignment horizontal="center" vertical="center" wrapText="1"/>
    </xf>
    <xf numFmtId="178" fontId="29" fillId="0" borderId="0" xfId="0" applyNumberFormat="1" applyFont="1" applyFill="1" applyAlignment="1">
      <alignment horizontal="right" vertical="center" wrapText="1"/>
    </xf>
    <xf numFmtId="0" fontId="37" fillId="0" borderId="0" xfId="0" applyFont="1" applyFill="1" applyAlignment="1">
      <alignment horizontal="center" vertical="center" wrapText="1"/>
    </xf>
    <xf numFmtId="174" fontId="125" fillId="0" borderId="0" xfId="0" applyNumberFormat="1" applyFont="1" applyFill="1" applyBorder="1" applyAlignment="1">
      <alignment horizontal="right" vertical="center" wrapText="1"/>
    </xf>
    <xf numFmtId="178" fontId="37" fillId="0" borderId="0" xfId="0" applyNumberFormat="1" applyFont="1" applyFill="1" applyBorder="1" applyAlignment="1">
      <alignment horizontal="center" vertical="center" wrapText="1"/>
    </xf>
    <xf numFmtId="1" fontId="102" fillId="0" borderId="0" xfId="0" applyNumberFormat="1" applyFont="1" applyFill="1" applyBorder="1" applyAlignment="1">
      <alignment horizontal="center" vertical="center"/>
    </xf>
    <xf numFmtId="178" fontId="33" fillId="76" borderId="0" xfId="0" applyNumberFormat="1" applyFont="1" applyFill="1" applyBorder="1" applyAlignment="1">
      <alignment horizontal="center" vertical="center" wrapText="1"/>
    </xf>
    <xf numFmtId="178" fontId="33" fillId="0" borderId="0" xfId="0" applyNumberFormat="1" applyFont="1" applyFill="1" applyBorder="1" applyAlignment="1">
      <alignment horizontal="center" vertical="center" wrapText="1"/>
    </xf>
    <xf numFmtId="0" fontId="125" fillId="0" borderId="0" xfId="0" applyFont="1" applyBorder="1" applyAlignment="1">
      <alignment horizontal="left" vertical="top" wrapText="1"/>
    </xf>
    <xf numFmtId="0" fontId="32" fillId="77" borderId="69" xfId="0" applyFont="1" applyFill="1" applyBorder="1" applyAlignment="1">
      <alignment vertical="center" wrapText="1"/>
    </xf>
    <xf numFmtId="174" fontId="33" fillId="0" borderId="0" xfId="0" applyNumberFormat="1" applyFont="1" applyAlignment="1">
      <alignment horizontal="center" vertical="center"/>
    </xf>
    <xf numFmtId="174" fontId="33" fillId="0" borderId="0" xfId="0" applyNumberFormat="1" applyFont="1" applyBorder="1" applyAlignment="1">
      <alignment horizontal="left" vertical="top" wrapText="1"/>
    </xf>
    <xf numFmtId="174" fontId="92" fillId="0" borderId="0" xfId="0" applyNumberFormat="1" applyFont="1" applyBorder="1" applyAlignment="1">
      <alignment horizontal="right" vertical="top" wrapText="1"/>
    </xf>
    <xf numFmtId="174" fontId="35" fillId="0" borderId="0" xfId="0" applyNumberFormat="1" applyFont="1"/>
    <xf numFmtId="174" fontId="33" fillId="0" borderId="0" xfId="0" applyNumberFormat="1" applyFont="1" applyAlignment="1">
      <alignment vertical="top"/>
    </xf>
    <xf numFmtId="0" fontId="120" fillId="0" borderId="94" xfId="0" applyFont="1" applyBorder="1" applyAlignment="1">
      <alignment horizontal="left" vertical="top" wrapText="1"/>
    </xf>
    <xf numFmtId="0" fontId="93" fillId="0" borderId="94" xfId="0" applyFont="1" applyBorder="1" applyAlignment="1">
      <alignment horizontal="left" vertical="top" wrapText="1"/>
    </xf>
    <xf numFmtId="0" fontId="124" fillId="0" borderId="94" xfId="0" applyFont="1" applyBorder="1" applyAlignment="1">
      <alignment vertical="center" wrapText="1"/>
    </xf>
    <xf numFmtId="0" fontId="93" fillId="0" borderId="94" xfId="0" applyFont="1" applyBorder="1" applyAlignment="1">
      <alignment vertical="center" wrapText="1"/>
    </xf>
    <xf numFmtId="0" fontId="124" fillId="0" borderId="94" xfId="0" applyFont="1" applyBorder="1" applyAlignment="1">
      <alignment horizontal="left" vertical="top" wrapText="1"/>
    </xf>
    <xf numFmtId="0" fontId="124" fillId="77" borderId="94" xfId="0" applyFont="1" applyFill="1" applyBorder="1" applyAlignment="1">
      <alignment vertical="center" wrapText="1"/>
    </xf>
    <xf numFmtId="0" fontId="120" fillId="0" borderId="94" xfId="0" applyFont="1" applyBorder="1" applyAlignment="1">
      <alignment horizontal="center" vertical="top" wrapText="1"/>
    </xf>
    <xf numFmtId="0" fontId="33" fillId="0" borderId="10" xfId="0" applyFont="1" applyBorder="1" applyAlignment="1">
      <alignment horizontal="left" vertical="top" wrapText="1"/>
    </xf>
    <xf numFmtId="0" fontId="34" fillId="0" borderId="103" xfId="0" applyFont="1" applyBorder="1" applyAlignment="1">
      <alignment horizontal="left" vertical="top" wrapText="1"/>
    </xf>
    <xf numFmtId="0" fontId="33" fillId="0" borderId="106" xfId="0" applyFont="1" applyBorder="1" applyAlignment="1">
      <alignment horizontal="left" vertical="top" wrapText="1"/>
    </xf>
    <xf numFmtId="0" fontId="35" fillId="0" borderId="0" xfId="0" applyFont="1" applyBorder="1" applyAlignment="1">
      <alignment vertical="top" wrapText="1"/>
    </xf>
    <xf numFmtId="0" fontId="33" fillId="0" borderId="0" xfId="0" applyFont="1" applyBorder="1" applyAlignment="1">
      <alignment vertical="top" wrapText="1"/>
    </xf>
    <xf numFmtId="0" fontId="36" fillId="0" borderId="0" xfId="0" applyFont="1" applyBorder="1" applyAlignment="1">
      <alignment vertical="top" wrapText="1"/>
    </xf>
    <xf numFmtId="0" fontId="92" fillId="65" borderId="103" xfId="0" applyFont="1" applyFill="1" applyBorder="1" applyAlignment="1">
      <alignment horizontal="left" vertical="top" wrapText="1"/>
    </xf>
    <xf numFmtId="0" fontId="129" fillId="0" borderId="0" xfId="0" applyFont="1"/>
    <xf numFmtId="0" fontId="37" fillId="0" borderId="0" xfId="0" applyFont="1" applyBorder="1" applyAlignment="1">
      <alignment horizontal="left" vertical="center" wrapText="1"/>
    </xf>
    <xf numFmtId="177" fontId="37" fillId="0" borderId="0" xfId="0" applyNumberFormat="1" applyFont="1" applyBorder="1" applyAlignment="1">
      <alignment horizontal="right" vertical="center" wrapText="1"/>
    </xf>
    <xf numFmtId="0" fontId="35" fillId="0" borderId="15" xfId="0" applyFont="1" applyBorder="1" applyAlignment="1">
      <alignment horizontal="left" vertical="top" wrapText="1"/>
    </xf>
    <xf numFmtId="0" fontId="36" fillId="0" borderId="10" xfId="0" applyFont="1" applyBorder="1" applyAlignment="1">
      <alignment horizontal="left" vertical="top" wrapText="1"/>
    </xf>
    <xf numFmtId="0" fontId="34" fillId="0" borderId="34" xfId="0" applyFont="1" applyBorder="1" applyAlignment="1">
      <alignment horizontal="center" vertical="center" wrapText="1"/>
    </xf>
    <xf numFmtId="0" fontId="33" fillId="65" borderId="102" xfId="0" applyFont="1" applyFill="1" applyBorder="1" applyAlignment="1">
      <alignment horizontal="left" vertical="top" wrapText="1"/>
    </xf>
    <xf numFmtId="0" fontId="35" fillId="0" borderId="102" xfId="0" applyFont="1" applyBorder="1" applyAlignment="1">
      <alignment horizontal="left" vertical="top" wrapText="1"/>
    </xf>
    <xf numFmtId="0" fontId="35" fillId="0" borderId="105" xfId="0" applyFont="1" applyBorder="1" applyAlignment="1">
      <alignment vertical="top" wrapText="1"/>
    </xf>
    <xf numFmtId="0" fontId="33" fillId="0" borderId="0" xfId="0" applyFont="1" applyFill="1" applyAlignment="1">
      <alignment vertical="center" wrapText="1"/>
    </xf>
    <xf numFmtId="0" fontId="29" fillId="0" borderId="0" xfId="0" applyFont="1" applyFill="1" applyAlignment="1">
      <alignment vertical="center" wrapText="1"/>
    </xf>
    <xf numFmtId="0" fontId="32" fillId="0" borderId="0" xfId="0" applyFont="1" applyAlignment="1">
      <alignment horizontal="center"/>
    </xf>
    <xf numFmtId="0" fontId="31" fillId="0" borderId="69" xfId="926" applyFont="1" applyBorder="1" applyAlignment="1">
      <alignment horizontal="center" vertical="top" wrapText="1"/>
    </xf>
    <xf numFmtId="0" fontId="94" fillId="0" borderId="0" xfId="0" applyNumberFormat="1" applyFont="1" applyAlignment="1">
      <alignment vertical="center" wrapText="1"/>
    </xf>
    <xf numFmtId="0" fontId="32" fillId="0" borderId="103" xfId="0" applyNumberFormat="1" applyFont="1" applyBorder="1" applyAlignment="1">
      <alignment horizontal="center" vertical="center" wrapText="1"/>
    </xf>
    <xf numFmtId="176" fontId="31" fillId="0" borderId="70" xfId="0" applyNumberFormat="1" applyFont="1" applyBorder="1" applyAlignment="1">
      <alignment horizontal="center" wrapText="1"/>
    </xf>
    <xf numFmtId="176" fontId="32" fillId="0" borderId="0" xfId="0" applyNumberFormat="1" applyFont="1"/>
    <xf numFmtId="0" fontId="32" fillId="0" borderId="72" xfId="0" applyFont="1" applyBorder="1" applyAlignment="1">
      <alignment vertical="center" wrapText="1"/>
    </xf>
    <xf numFmtId="0" fontId="32" fillId="0" borderId="94" xfId="0" applyNumberFormat="1" applyFont="1" applyBorder="1" applyAlignment="1">
      <alignment horizontal="left" vertical="top" wrapText="1"/>
    </xf>
    <xf numFmtId="0" fontId="32" fillId="0" borderId="94" xfId="0" applyNumberFormat="1" applyFont="1" applyBorder="1" applyAlignment="1">
      <alignment horizontal="right" vertical="top" wrapText="1"/>
    </xf>
    <xf numFmtId="0" fontId="32" fillId="0" borderId="99" xfId="0" applyNumberFormat="1" applyFont="1" applyBorder="1" applyAlignment="1">
      <alignment horizontal="center" vertical="top" wrapText="1"/>
    </xf>
    <xf numFmtId="0" fontId="121" fillId="0" borderId="94" xfId="0" applyFont="1" applyBorder="1" applyAlignment="1">
      <alignment horizontal="right" vertical="top" wrapText="1"/>
    </xf>
    <xf numFmtId="0" fontId="121" fillId="0" borderId="98" xfId="0" applyFont="1" applyBorder="1" applyAlignment="1">
      <alignment horizontal="left" vertical="top" wrapText="1"/>
    </xf>
    <xf numFmtId="0" fontId="32" fillId="0" borderId="94" xfId="0" applyFont="1" applyBorder="1" applyAlignment="1">
      <alignment horizontal="right" vertical="top" wrapText="1"/>
    </xf>
    <xf numFmtId="0" fontId="32" fillId="0" borderId="98" xfId="0" applyFont="1" applyBorder="1" applyAlignment="1">
      <alignment horizontal="left" vertical="top" wrapText="1"/>
    </xf>
    <xf numFmtId="0" fontId="32" fillId="0" borderId="97" xfId="0" applyNumberFormat="1" applyFont="1" applyBorder="1" applyAlignment="1">
      <alignment horizontal="center" vertical="top" wrapText="1"/>
    </xf>
    <xf numFmtId="182" fontId="29" fillId="65" borderId="93" xfId="991" applyNumberFormat="1" applyFont="1" applyFill="1" applyBorder="1" applyAlignment="1">
      <alignment horizontal="right" vertical="center" wrapText="1"/>
    </xf>
    <xf numFmtId="0" fontId="29" fillId="65" borderId="93" xfId="0" applyFont="1" applyFill="1" applyBorder="1" applyAlignment="1">
      <alignment vertical="center" wrapText="1"/>
    </xf>
    <xf numFmtId="182" fontId="29" fillId="0" borderId="93" xfId="991" applyNumberFormat="1" applyFont="1" applyFill="1" applyBorder="1" applyAlignment="1">
      <alignment horizontal="right" vertical="top" wrapText="1"/>
    </xf>
    <xf numFmtId="0" fontId="32" fillId="0" borderId="0" xfId="0" applyNumberFormat="1" applyFont="1" applyAlignment="1">
      <alignment vertical="center" wrapText="1"/>
    </xf>
    <xf numFmtId="0" fontId="32" fillId="0" borderId="0" xfId="0" applyNumberFormat="1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left" vertical="center" indent="15"/>
    </xf>
    <xf numFmtId="0" fontId="4" fillId="0" borderId="69" xfId="0" applyFont="1" applyBorder="1" applyAlignment="1">
      <alignment horizontal="left" vertical="top" wrapText="1"/>
    </xf>
    <xf numFmtId="0" fontId="131" fillId="0" borderId="72" xfId="0" applyFont="1" applyBorder="1" applyAlignment="1">
      <alignment vertical="center" wrapText="1"/>
    </xf>
    <xf numFmtId="0" fontId="32" fillId="0" borderId="0" xfId="0" applyNumberFormat="1" applyFont="1"/>
    <xf numFmtId="0" fontId="32" fillId="0" borderId="69" xfId="0" applyNumberFormat="1" applyFont="1" applyBorder="1" applyAlignment="1">
      <alignment horizontal="center" vertical="center" wrapText="1"/>
    </xf>
    <xf numFmtId="182" fontId="32" fillId="0" borderId="69" xfId="991" applyNumberFormat="1" applyFont="1" applyBorder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0" fontId="94" fillId="0" borderId="0" xfId="0" applyFont="1" applyAlignment="1">
      <alignment vertical="center" wrapText="1"/>
    </xf>
    <xf numFmtId="0" fontId="32" fillId="0" borderId="0" xfId="0" applyFont="1"/>
    <xf numFmtId="0" fontId="29" fillId="0" borderId="0" xfId="0" applyFont="1" applyAlignment="1">
      <alignment vertical="center" wrapText="1"/>
    </xf>
    <xf numFmtId="178" fontId="35" fillId="0" borderId="0" xfId="991" applyNumberFormat="1" applyFont="1" applyFill="1" applyAlignment="1">
      <alignment horizontal="center" vertical="center"/>
    </xf>
    <xf numFmtId="1" fontId="132" fillId="0" borderId="71" xfId="0" applyNumberFormat="1" applyFont="1" applyFill="1" applyBorder="1" applyAlignment="1">
      <alignment horizontal="center" vertical="center"/>
    </xf>
    <xf numFmtId="174" fontId="33" fillId="0" borderId="94" xfId="0" applyNumberFormat="1" applyFont="1" applyBorder="1" applyAlignment="1">
      <alignment horizontal="right" vertical="center" wrapText="1"/>
    </xf>
    <xf numFmtId="174" fontId="33" fillId="0" borderId="76" xfId="0" applyNumberFormat="1" applyFont="1" applyBorder="1" applyAlignment="1">
      <alignment horizontal="right" vertical="top" wrapText="1"/>
    </xf>
    <xf numFmtId="0" fontId="33" fillId="0" borderId="0" xfId="0" applyFont="1"/>
    <xf numFmtId="174" fontId="33" fillId="0" borderId="94" xfId="0" applyNumberFormat="1" applyFont="1" applyFill="1" applyBorder="1" applyAlignment="1">
      <alignment horizontal="right" vertical="center" wrapText="1"/>
    </xf>
    <xf numFmtId="0" fontId="35" fillId="0" borderId="103" xfId="0" applyFont="1" applyBorder="1" applyAlignment="1">
      <alignment horizontal="center" vertical="center" wrapText="1"/>
    </xf>
    <xf numFmtId="0" fontId="34" fillId="0" borderId="93" xfId="0" applyFont="1" applyBorder="1" applyAlignment="1">
      <alignment horizontal="center" vertical="top" wrapText="1"/>
    </xf>
    <xf numFmtId="49" fontId="37" fillId="0" borderId="68" xfId="0" applyNumberFormat="1" applyFont="1" applyBorder="1" applyAlignment="1">
      <alignment vertical="top"/>
    </xf>
    <xf numFmtId="49" fontId="37" fillId="0" borderId="108" xfId="0" applyNumberFormat="1" applyFont="1" applyBorder="1" applyAlignment="1">
      <alignment vertical="top"/>
    </xf>
    <xf numFmtId="0" fontId="37" fillId="0" borderId="108" xfId="0" applyFont="1" applyBorder="1" applyAlignment="1">
      <alignment vertical="top" wrapText="1"/>
    </xf>
    <xf numFmtId="0" fontId="124" fillId="0" borderId="68" xfId="0" applyFont="1" applyBorder="1" applyAlignment="1">
      <alignment horizontal="left" vertical="top" wrapText="1"/>
    </xf>
    <xf numFmtId="182" fontId="32" fillId="0" borderId="68" xfId="991" applyNumberFormat="1" applyFont="1" applyBorder="1" applyAlignment="1">
      <alignment horizontal="center" vertical="center" wrapText="1"/>
    </xf>
    <xf numFmtId="0" fontId="35" fillId="0" borderId="103" xfId="0" applyFont="1" applyFill="1" applyBorder="1" applyAlignment="1">
      <alignment horizontal="left" vertical="top" wrapText="1"/>
    </xf>
    <xf numFmtId="0" fontId="126" fillId="0" borderId="103" xfId="0" applyFont="1" applyBorder="1" applyAlignment="1">
      <alignment horizontal="left" vertical="top" wrapText="1"/>
    </xf>
    <xf numFmtId="49" fontId="37" fillId="0" borderId="115" xfId="0" applyNumberFormat="1" applyFont="1" applyBorder="1" applyAlignment="1">
      <alignment vertical="top"/>
    </xf>
    <xf numFmtId="49" fontId="37" fillId="0" borderId="116" xfId="0" applyNumberFormat="1" applyFont="1" applyBorder="1" applyAlignment="1">
      <alignment vertical="top"/>
    </xf>
    <xf numFmtId="49" fontId="37" fillId="0" borderId="117" xfId="0" applyNumberFormat="1" applyFont="1" applyBorder="1" applyAlignment="1">
      <alignment vertical="top"/>
    </xf>
    <xf numFmtId="49" fontId="37" fillId="0" borderId="118" xfId="0" applyNumberFormat="1" applyFont="1" applyBorder="1" applyAlignment="1">
      <alignment vertical="top"/>
    </xf>
    <xf numFmtId="0" fontId="35" fillId="0" borderId="0" xfId="0" applyFont="1" applyBorder="1" applyAlignment="1">
      <alignment horizontal="center" wrapText="1"/>
    </xf>
    <xf numFmtId="0" fontId="120" fillId="0" borderId="93" xfId="0" applyFont="1" applyBorder="1" applyAlignment="1">
      <alignment horizontal="left" vertical="top" wrapText="1"/>
    </xf>
    <xf numFmtId="182" fontId="32" fillId="0" borderId="93" xfId="991" applyNumberFormat="1" applyFont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 wrapText="1"/>
    </xf>
    <xf numFmtId="0" fontId="35" fillId="0" borderId="105" xfId="926" applyFont="1" applyBorder="1" applyAlignment="1">
      <alignment horizontal="center" vertical="top" wrapText="1"/>
    </xf>
    <xf numFmtId="182" fontId="32" fillId="0" borderId="76" xfId="991" applyNumberFormat="1" applyFont="1" applyBorder="1" applyAlignment="1">
      <alignment horizontal="center" vertical="center" wrapText="1"/>
    </xf>
    <xf numFmtId="174" fontId="35" fillId="0" borderId="105" xfId="71" applyNumberFormat="1" applyFont="1" applyBorder="1" applyAlignment="1">
      <alignment vertical="center"/>
    </xf>
    <xf numFmtId="0" fontId="29" fillId="0" borderId="0" xfId="0" applyFont="1" applyAlignment="1">
      <alignment horizontal="left" vertical="top" wrapText="1"/>
    </xf>
    <xf numFmtId="174" fontId="32" fillId="0" borderId="103" xfId="0" applyNumberFormat="1" applyFont="1" applyBorder="1" applyAlignment="1">
      <alignment horizontal="left" vertical="top" wrapText="1"/>
    </xf>
    <xf numFmtId="169" fontId="32" fillId="0" borderId="0" xfId="0" applyNumberFormat="1" applyFont="1" applyAlignment="1">
      <alignment horizontal="left" vertical="top" wrapText="1"/>
    </xf>
    <xf numFmtId="0" fontId="32" fillId="0" borderId="103" xfId="0" applyFont="1" applyBorder="1" applyAlignment="1">
      <alignment vertical="top" wrapText="1"/>
    </xf>
    <xf numFmtId="0" fontId="32" fillId="0" borderId="87" xfId="0" applyFont="1" applyBorder="1" applyAlignment="1">
      <alignment vertical="top" wrapText="1"/>
    </xf>
    <xf numFmtId="182" fontId="32" fillId="0" borderId="103" xfId="991" applyNumberFormat="1" applyFont="1" applyBorder="1" applyAlignment="1">
      <alignment horizontal="center" vertical="center" wrapText="1"/>
    </xf>
    <xf numFmtId="0" fontId="33" fillId="0" borderId="15" xfId="0" applyFont="1" applyBorder="1" applyAlignment="1">
      <alignment horizontal="left" vertical="top" wrapText="1"/>
    </xf>
    <xf numFmtId="0" fontId="33" fillId="0" borderId="34" xfId="0" applyFont="1" applyBorder="1" applyAlignment="1">
      <alignment vertical="top" wrapText="1"/>
    </xf>
    <xf numFmtId="0" fontId="123" fillId="0" borderId="0" xfId="0" applyFont="1" applyAlignment="1">
      <alignment horizontal="left" vertical="top" wrapText="1"/>
    </xf>
    <xf numFmtId="0" fontId="34" fillId="0" borderId="108" xfId="0" applyFont="1" applyBorder="1" applyAlignment="1">
      <alignment horizontal="center" vertical="top" wrapText="1"/>
    </xf>
    <xf numFmtId="0" fontId="34" fillId="0" borderId="108" xfId="0" applyFont="1" applyBorder="1" applyAlignment="1">
      <alignment vertical="top" wrapText="1"/>
    </xf>
    <xf numFmtId="0" fontId="34" fillId="0" borderId="68" xfId="0" applyFont="1" applyBorder="1" applyAlignment="1">
      <alignment horizontal="center" vertical="top" wrapText="1"/>
    </xf>
    <xf numFmtId="0" fontId="34" fillId="0" borderId="118" xfId="0" applyFont="1" applyBorder="1" applyAlignment="1">
      <alignment horizontal="center" vertical="top" wrapText="1"/>
    </xf>
    <xf numFmtId="0" fontId="0" fillId="0" borderId="108" xfId="0" applyFont="1" applyBorder="1" applyAlignment="1">
      <alignment horizontal="center" vertical="top" wrapText="1"/>
    </xf>
    <xf numFmtId="0" fontId="33" fillId="0" borderId="119" xfId="0" applyFont="1" applyBorder="1" applyAlignment="1">
      <alignment horizontal="left" vertical="top" wrapText="1"/>
    </xf>
    <xf numFmtId="0" fontId="34" fillId="0" borderId="119" xfId="0" applyFont="1" applyBorder="1" applyAlignment="1">
      <alignment horizontal="left" vertical="top" wrapText="1"/>
    </xf>
    <xf numFmtId="49" fontId="37" fillId="0" borderId="108" xfId="0" applyNumberFormat="1" applyFont="1" applyBorder="1" applyAlignment="1">
      <alignment horizontal="center" vertical="top"/>
    </xf>
    <xf numFmtId="49" fontId="37" fillId="0" borderId="68" xfId="0" applyNumberFormat="1" applyFont="1" applyBorder="1" applyAlignment="1">
      <alignment horizontal="center" vertical="top"/>
    </xf>
    <xf numFmtId="0" fontId="33" fillId="0" borderId="87" xfId="0" applyFont="1" applyBorder="1" applyAlignment="1">
      <alignment horizontal="left" vertical="top" wrapText="1"/>
    </xf>
    <xf numFmtId="0" fontId="33" fillId="0" borderId="114" xfId="0" applyFont="1" applyBorder="1" applyAlignment="1">
      <alignment horizontal="left" vertical="top" wrapText="1"/>
    </xf>
    <xf numFmtId="0" fontId="34" fillId="0" borderId="114" xfId="0" applyFont="1" applyBorder="1" applyAlignment="1">
      <alignment horizontal="left" vertical="top" wrapText="1"/>
    </xf>
    <xf numFmtId="49" fontId="37" fillId="0" borderId="115" xfId="0" applyNumberFormat="1" applyFont="1" applyBorder="1" applyAlignment="1">
      <alignment horizontal="center" vertical="top"/>
    </xf>
    <xf numFmtId="0" fontId="33" fillId="0" borderId="107" xfId="0" applyFont="1" applyFill="1" applyBorder="1" applyAlignment="1">
      <alignment horizontal="left" vertical="top" wrapText="1"/>
    </xf>
    <xf numFmtId="174" fontId="33" fillId="0" borderId="34" xfId="0" applyNumberFormat="1" applyFont="1" applyBorder="1" applyAlignment="1">
      <alignment horizontal="right" vertical="center" wrapText="1"/>
    </xf>
    <xf numFmtId="49" fontId="37" fillId="0" borderId="116" xfId="0" applyNumberFormat="1" applyFont="1" applyBorder="1" applyAlignment="1">
      <alignment horizontal="center" vertical="top"/>
    </xf>
    <xf numFmtId="174" fontId="37" fillId="0" borderId="105" xfId="0" applyNumberFormat="1" applyFont="1" applyBorder="1" applyAlignment="1">
      <alignment horizontal="right" vertical="center"/>
    </xf>
    <xf numFmtId="174" fontId="33" fillId="0" borderId="105" xfId="0" applyNumberFormat="1" applyFont="1" applyBorder="1" applyAlignment="1">
      <alignment horizontal="right" vertical="center" wrapText="1"/>
    </xf>
    <xf numFmtId="174" fontId="34" fillId="0" borderId="105" xfId="0" applyNumberFormat="1" applyFont="1" applyBorder="1" applyAlignment="1">
      <alignment horizontal="right" vertical="center" wrapText="1"/>
    </xf>
    <xf numFmtId="174" fontId="35" fillId="0" borderId="105" xfId="0" applyNumberFormat="1" applyFont="1" applyBorder="1" applyAlignment="1">
      <alignment vertical="center" wrapText="1"/>
    </xf>
    <xf numFmtId="174" fontId="35" fillId="0" borderId="105" xfId="991" applyNumberFormat="1" applyFont="1" applyBorder="1" applyAlignment="1">
      <alignment vertical="center" wrapText="1"/>
    </xf>
    <xf numFmtId="49" fontId="37" fillId="0" borderId="123" xfId="0" applyNumberFormat="1" applyFont="1" applyBorder="1" applyAlignment="1">
      <alignment horizontal="center" vertical="top"/>
    </xf>
    <xf numFmtId="49" fontId="37" fillId="0" borderId="93" xfId="0" applyNumberFormat="1" applyFont="1" applyBorder="1" applyAlignment="1">
      <alignment horizontal="center" vertical="top"/>
    </xf>
    <xf numFmtId="0" fontId="0" fillId="0" borderId="93" xfId="0" applyFont="1" applyBorder="1" applyAlignment="1">
      <alignment horizontal="center" vertical="top" wrapText="1"/>
    </xf>
    <xf numFmtId="174" fontId="34" fillId="0" borderId="124" xfId="0" applyNumberFormat="1" applyFont="1" applyBorder="1" applyAlignment="1">
      <alignment horizontal="right" vertical="center" wrapText="1"/>
    </xf>
    <xf numFmtId="174" fontId="35" fillId="0" borderId="76" xfId="991" applyNumberFormat="1" applyFont="1" applyBorder="1" applyAlignment="1">
      <alignment vertical="center" wrapText="1"/>
    </xf>
    <xf numFmtId="0" fontId="34" fillId="0" borderId="121" xfId="0" applyFont="1" applyBorder="1" applyAlignment="1">
      <alignment vertical="top" wrapText="1"/>
    </xf>
    <xf numFmtId="0" fontId="34" fillId="0" borderId="125" xfId="0" applyFont="1" applyBorder="1" applyAlignment="1">
      <alignment vertical="top" wrapText="1"/>
    </xf>
    <xf numFmtId="0" fontId="34" fillId="0" borderId="98" xfId="0" applyFont="1" applyBorder="1" applyAlignment="1">
      <alignment horizontal="left" vertical="top" wrapText="1"/>
    </xf>
    <xf numFmtId="0" fontId="36" fillId="0" borderId="98" xfId="0" applyFont="1" applyBorder="1" applyAlignment="1">
      <alignment horizontal="left" vertical="top" wrapText="1"/>
    </xf>
    <xf numFmtId="0" fontId="34" fillId="0" borderId="126" xfId="0" applyFont="1" applyBorder="1" applyAlignment="1">
      <alignment horizontal="left" vertical="top" wrapText="1"/>
    </xf>
    <xf numFmtId="0" fontId="34" fillId="0" borderId="120" xfId="0" applyFont="1" applyBorder="1" applyAlignment="1">
      <alignment horizontal="left" vertical="top" wrapText="1"/>
    </xf>
    <xf numFmtId="0" fontId="32" fillId="0" borderId="93" xfId="0" applyFont="1" applyBorder="1" applyAlignment="1">
      <alignment vertical="top" wrapText="1"/>
    </xf>
    <xf numFmtId="0" fontId="32" fillId="0" borderId="93" xfId="0" applyFont="1" applyBorder="1" applyAlignment="1">
      <alignment horizontal="center" vertical="top" wrapText="1"/>
    </xf>
    <xf numFmtId="0" fontId="32" fillId="0" borderId="127" xfId="0" applyFont="1" applyBorder="1" applyAlignment="1">
      <alignment horizontal="center" vertical="top" wrapText="1"/>
    </xf>
    <xf numFmtId="0" fontId="32" fillId="0" borderId="122" xfId="0" applyFont="1" applyBorder="1" applyAlignment="1">
      <alignment horizontal="center" vertical="top" wrapText="1"/>
    </xf>
    <xf numFmtId="0" fontId="32" fillId="0" borderId="120" xfId="0" applyFont="1" applyBorder="1" applyAlignment="1">
      <alignment horizontal="center" vertical="top" wrapText="1"/>
    </xf>
    <xf numFmtId="0" fontId="32" fillId="0" borderId="74" xfId="0" applyFont="1" applyBorder="1" applyAlignment="1">
      <alignment vertical="top" wrapText="1"/>
    </xf>
    <xf numFmtId="0" fontId="32" fillId="0" borderId="74" xfId="0" applyFont="1" applyBorder="1" applyAlignment="1">
      <alignment horizontal="center" vertical="top" wrapText="1"/>
    </xf>
    <xf numFmtId="0" fontId="29" fillId="0" borderId="128" xfId="0" applyFont="1" applyBorder="1" applyAlignment="1">
      <alignment horizontal="center" vertical="top" wrapText="1"/>
    </xf>
    <xf numFmtId="0" fontId="32" fillId="0" borderId="120" xfId="0" applyFont="1" applyBorder="1" applyAlignment="1">
      <alignment vertical="top" wrapText="1"/>
    </xf>
    <xf numFmtId="0" fontId="32" fillId="0" borderId="120" xfId="0" applyFont="1" applyBorder="1" applyAlignment="1">
      <alignment horizontal="left" vertical="top" wrapText="1"/>
    </xf>
    <xf numFmtId="174" fontId="32" fillId="0" borderId="93" xfId="0" applyNumberFormat="1" applyFont="1" applyBorder="1" applyAlignment="1">
      <alignment horizontal="left" vertical="top" wrapText="1"/>
    </xf>
    <xf numFmtId="0" fontId="35" fillId="0" borderId="68" xfId="0" applyFont="1" applyBorder="1" applyAlignment="1">
      <alignment horizontal="center" vertical="top" wrapText="1"/>
    </xf>
    <xf numFmtId="0" fontId="35" fillId="0" borderId="74" xfId="0" applyFont="1" applyBorder="1" applyAlignment="1">
      <alignment horizontal="center" vertical="top" wrapText="1"/>
    </xf>
    <xf numFmtId="0" fontId="37" fillId="0" borderId="68" xfId="0" applyFont="1" applyBorder="1" applyAlignment="1">
      <alignment horizontal="center" vertical="top" wrapText="1"/>
    </xf>
    <xf numFmtId="0" fontId="33" fillId="0" borderId="0" xfId="0" applyFont="1" applyAlignment="1">
      <alignment horizontal="center" vertical="center"/>
    </xf>
    <xf numFmtId="0" fontId="33" fillId="0" borderId="0" xfId="0" applyFont="1" applyBorder="1" applyAlignment="1">
      <alignment horizontal="left" vertical="top" wrapText="1"/>
    </xf>
    <xf numFmtId="0" fontId="35" fillId="0" borderId="0" xfId="0" applyFont="1" applyBorder="1" applyAlignment="1">
      <alignment horizontal="left" vertical="top" wrapText="1"/>
    </xf>
    <xf numFmtId="1" fontId="132" fillId="0" borderId="74" xfId="0" applyNumberFormat="1" applyFont="1" applyFill="1" applyBorder="1" applyAlignment="1">
      <alignment horizontal="center" vertical="center"/>
    </xf>
    <xf numFmtId="0" fontId="133" fillId="0" borderId="10" xfId="0" applyFont="1" applyBorder="1" applyAlignment="1">
      <alignment horizontal="left" vertical="top" wrapText="1"/>
    </xf>
    <xf numFmtId="174" fontId="35" fillId="0" borderId="34" xfId="0" applyNumberFormat="1" applyFont="1" applyBorder="1" applyAlignment="1">
      <alignment horizontal="center" vertical="center" wrapText="1"/>
    </xf>
    <xf numFmtId="0" fontId="133" fillId="0" borderId="103" xfId="0" applyFont="1" applyBorder="1" applyAlignment="1">
      <alignment horizontal="left" vertical="top" wrapText="1"/>
    </xf>
    <xf numFmtId="0" fontId="35" fillId="0" borderId="102" xfId="0" applyFont="1" applyBorder="1" applyAlignment="1">
      <alignment vertical="center" wrapText="1"/>
    </xf>
    <xf numFmtId="174" fontId="35" fillId="0" borderId="105" xfId="0" applyNumberFormat="1" applyFont="1" applyBorder="1" applyAlignment="1">
      <alignment horizontal="left" vertical="top" wrapText="1"/>
    </xf>
    <xf numFmtId="174" fontId="33" fillId="0" borderId="76" xfId="0" applyNumberFormat="1" applyFont="1" applyFill="1" applyBorder="1" applyAlignment="1">
      <alignment horizontal="right" vertical="center" wrapText="1"/>
    </xf>
    <xf numFmtId="174" fontId="33" fillId="0" borderId="105" xfId="0" applyNumberFormat="1" applyFont="1" applyBorder="1" applyAlignment="1">
      <alignment horizontal="right" vertical="top" wrapText="1"/>
    </xf>
    <xf numFmtId="174" fontId="35" fillId="0" borderId="105" xfId="0" applyNumberFormat="1" applyFont="1" applyBorder="1" applyAlignment="1">
      <alignment horizontal="center" vertical="center" wrapText="1"/>
    </xf>
    <xf numFmtId="174" fontId="33" fillId="0" borderId="0" xfId="0" applyNumberFormat="1" applyFont="1" applyBorder="1" applyAlignment="1">
      <alignment horizontal="right" vertical="center" wrapText="1"/>
    </xf>
    <xf numFmtId="174" fontId="33" fillId="0" borderId="0" xfId="0" applyNumberFormat="1" applyFont="1" applyBorder="1" applyAlignment="1">
      <alignment vertical="top" wrapText="1"/>
    </xf>
    <xf numFmtId="0" fontId="36" fillId="0" borderId="33" xfId="0" applyFont="1" applyBorder="1" applyAlignment="1">
      <alignment horizontal="left" vertical="top" wrapText="1"/>
    </xf>
    <xf numFmtId="0" fontId="36" fillId="0" borderId="76" xfId="0" applyFont="1" applyBorder="1" applyAlignment="1">
      <alignment vertical="top" wrapText="1"/>
    </xf>
    <xf numFmtId="174" fontId="36" fillId="0" borderId="0" xfId="0" applyNumberFormat="1" applyFont="1" applyBorder="1" applyAlignment="1">
      <alignment vertical="top" wrapText="1"/>
    </xf>
    <xf numFmtId="0" fontId="92" fillId="0" borderId="0" xfId="0" applyFont="1" applyBorder="1" applyAlignment="1">
      <alignment horizontal="left" vertical="top" wrapText="1"/>
    </xf>
    <xf numFmtId="0" fontId="135" fillId="0" borderId="0" xfId="0" applyFont="1" applyAlignment="1">
      <alignment horizontal="left" vertical="top" wrapText="1"/>
    </xf>
    <xf numFmtId="0" fontId="120" fillId="0" borderId="0" xfId="0" applyFont="1" applyBorder="1" applyAlignment="1">
      <alignment horizontal="left" vertical="top" wrapText="1"/>
    </xf>
    <xf numFmtId="174" fontId="120" fillId="0" borderId="0" xfId="0" applyNumberFormat="1" applyFont="1" applyFill="1" applyBorder="1" applyAlignment="1">
      <alignment horizontal="right" vertical="center" wrapText="1"/>
    </xf>
    <xf numFmtId="174" fontId="33" fillId="0" borderId="0" xfId="0" applyNumberFormat="1" applyFont="1" applyFill="1" applyBorder="1" applyAlignment="1">
      <alignment horizontal="right" vertical="center" wrapText="1"/>
    </xf>
    <xf numFmtId="0" fontId="36" fillId="0" borderId="103" xfId="0" applyNumberFormat="1" applyFont="1" applyBorder="1" applyAlignment="1">
      <alignment horizontal="left" vertical="top" wrapText="1"/>
    </xf>
    <xf numFmtId="0" fontId="36" fillId="0" borderId="10" xfId="0" applyNumberFormat="1" applyFont="1" applyBorder="1" applyAlignment="1">
      <alignment horizontal="left" vertical="top" wrapText="1"/>
    </xf>
    <xf numFmtId="0" fontId="120" fillId="0" borderId="129" xfId="0" applyFont="1" applyBorder="1" applyAlignment="1">
      <alignment horizontal="left" vertical="top" wrapText="1"/>
    </xf>
    <xf numFmtId="174" fontId="120" fillId="0" borderId="130" xfId="0" applyNumberFormat="1" applyFont="1" applyFill="1" applyBorder="1" applyAlignment="1">
      <alignment horizontal="right" vertical="center" wrapText="1"/>
    </xf>
    <xf numFmtId="0" fontId="34" fillId="0" borderId="105" xfId="0" applyFont="1" applyBorder="1" applyAlignment="1">
      <alignment horizontal="center" vertical="center" wrapText="1"/>
    </xf>
    <xf numFmtId="0" fontId="33" fillId="65" borderId="105" xfId="926" applyFont="1" applyFill="1" applyBorder="1" applyAlignment="1">
      <alignment horizontal="center" vertical="top" wrapText="1"/>
    </xf>
    <xf numFmtId="0" fontId="35" fillId="0" borderId="129" xfId="0" applyFont="1" applyBorder="1" applyAlignment="1">
      <alignment horizontal="left" vertical="top" wrapText="1"/>
    </xf>
    <xf numFmtId="0" fontId="92" fillId="0" borderId="33" xfId="0" applyFont="1" applyBorder="1" applyAlignment="1">
      <alignment horizontal="left" vertical="top" wrapText="1"/>
    </xf>
    <xf numFmtId="0" fontId="92" fillId="0" borderId="76" xfId="0" applyFont="1" applyBorder="1" applyAlignment="1">
      <alignment vertical="top" wrapText="1"/>
    </xf>
    <xf numFmtId="0" fontId="35" fillId="65" borderId="102" xfId="0" applyFont="1" applyFill="1" applyBorder="1" applyAlignment="1">
      <alignment horizontal="left" vertical="top" wrapText="1"/>
    </xf>
    <xf numFmtId="0" fontId="35" fillId="65" borderId="105" xfId="926" applyFont="1" applyFill="1" applyBorder="1" applyAlignment="1">
      <alignment horizontal="center" vertical="top" wrapText="1"/>
    </xf>
    <xf numFmtId="174" fontId="35" fillId="65" borderId="105" xfId="0" applyNumberFormat="1" applyFont="1" applyFill="1" applyBorder="1" applyAlignment="1">
      <alignment horizontal="center" vertical="top" wrapText="1"/>
    </xf>
    <xf numFmtId="0" fontId="36" fillId="65" borderId="103" xfId="0" applyFont="1" applyFill="1" applyBorder="1" applyAlignment="1">
      <alignment horizontal="left" vertical="top" wrapText="1"/>
    </xf>
    <xf numFmtId="174" fontId="33" fillId="0" borderId="103" xfId="0" applyNumberFormat="1" applyFont="1" applyBorder="1" applyAlignment="1">
      <alignment horizontal="right" vertical="center" wrapText="1"/>
    </xf>
    <xf numFmtId="174" fontId="33" fillId="0" borderId="105" xfId="0" applyNumberFormat="1" applyFont="1" applyFill="1" applyBorder="1" applyAlignment="1">
      <alignment horizontal="right" vertical="center" wrapText="1"/>
    </xf>
    <xf numFmtId="174" fontId="35" fillId="0" borderId="103" xfId="0" applyNumberFormat="1" applyFont="1" applyBorder="1" applyAlignment="1">
      <alignment horizontal="right" vertical="center" wrapText="1"/>
    </xf>
    <xf numFmtId="0" fontId="35" fillId="0" borderId="103" xfId="0" applyFont="1" applyFill="1" applyBorder="1" applyAlignment="1">
      <alignment vertical="center" wrapText="1"/>
    </xf>
    <xf numFmtId="0" fontId="33" fillId="0" borderId="103" xfId="0" applyFont="1" applyFill="1" applyBorder="1" applyAlignment="1">
      <alignment horizontal="center" vertical="center" wrapText="1"/>
    </xf>
    <xf numFmtId="0" fontId="35" fillId="0" borderId="103" xfId="0" applyFont="1" applyFill="1" applyBorder="1" applyAlignment="1">
      <alignment horizontal="left" vertical="center" wrapText="1"/>
    </xf>
    <xf numFmtId="0" fontId="33" fillId="0" borderId="104" xfId="0" applyFont="1" applyFill="1" applyBorder="1" applyAlignment="1">
      <alignment horizontal="center" vertical="center" wrapText="1"/>
    </xf>
    <xf numFmtId="0" fontId="36" fillId="0" borderId="103" xfId="0" applyFont="1" applyFill="1" applyBorder="1" applyAlignment="1">
      <alignment vertical="center" wrapText="1"/>
    </xf>
    <xf numFmtId="0" fontId="36" fillId="0" borderId="103" xfId="0" applyFont="1" applyFill="1" applyBorder="1" applyAlignment="1">
      <alignment horizontal="left" vertical="center" wrapText="1"/>
    </xf>
    <xf numFmtId="0" fontId="36" fillId="0" borderId="114" xfId="0" applyFont="1" applyFill="1" applyBorder="1" applyAlignment="1">
      <alignment horizontal="left" vertical="center" wrapText="1"/>
    </xf>
    <xf numFmtId="174" fontId="33" fillId="0" borderId="105" xfId="71" applyNumberFormat="1" applyFont="1" applyBorder="1" applyAlignment="1">
      <alignment vertical="center"/>
    </xf>
    <xf numFmtId="183" fontId="32" fillId="0" borderId="0" xfId="0" applyNumberFormat="1" applyFont="1" applyAlignment="1">
      <alignment horizontal="left" vertical="top" wrapText="1"/>
    </xf>
    <xf numFmtId="0" fontId="35" fillId="0" borderId="0" xfId="0" applyFont="1" applyBorder="1" applyAlignment="1">
      <alignment horizontal="left" vertical="top" wrapText="1"/>
    </xf>
    <xf numFmtId="0" fontId="35" fillId="0" borderId="108" xfId="0" applyFont="1" applyBorder="1" applyAlignment="1">
      <alignment horizontal="center" vertical="top" wrapText="1"/>
    </xf>
    <xf numFmtId="174" fontId="33" fillId="0" borderId="76" xfId="71" applyNumberFormat="1" applyFont="1" applyBorder="1" applyAlignment="1">
      <alignment vertical="center"/>
    </xf>
    <xf numFmtId="174" fontId="33" fillId="78" borderId="94" xfId="0" applyNumberFormat="1" applyFont="1" applyFill="1" applyBorder="1" applyAlignment="1">
      <alignment horizontal="right" vertical="center" wrapText="1"/>
    </xf>
    <xf numFmtId="178" fontId="35" fillId="0" borderId="94" xfId="991" applyNumberFormat="1" applyFont="1" applyFill="1" applyBorder="1" applyAlignment="1">
      <alignment horizontal="center" vertical="center" wrapText="1"/>
    </xf>
    <xf numFmtId="0" fontId="37" fillId="0" borderId="94" xfId="0" applyFont="1" applyFill="1" applyBorder="1" applyAlignment="1">
      <alignment horizontal="center" vertical="center" wrapText="1"/>
    </xf>
    <xf numFmtId="0" fontId="33" fillId="0" borderId="103" xfId="0" applyFont="1" applyBorder="1" applyAlignment="1">
      <alignment horizontal="left" vertical="top" wrapText="1"/>
    </xf>
    <xf numFmtId="0" fontId="33" fillId="0" borderId="0" xfId="0" applyFont="1" applyFill="1" applyAlignment="1">
      <alignment horizontal="right" vertical="center" wrapText="1"/>
    </xf>
    <xf numFmtId="0" fontId="33" fillId="0" borderId="0" xfId="0" applyFont="1" applyAlignment="1">
      <alignment horizontal="center" vertical="center"/>
    </xf>
    <xf numFmtId="0" fontId="33" fillId="0" borderId="0" xfId="0" applyFont="1" applyBorder="1" applyAlignment="1">
      <alignment horizontal="left" vertical="top" wrapText="1"/>
    </xf>
    <xf numFmtId="0" fontId="35" fillId="0" borderId="0" xfId="0" applyFont="1" applyBorder="1" applyAlignment="1">
      <alignment horizontal="left" vertical="top" wrapText="1"/>
    </xf>
    <xf numFmtId="0" fontId="33" fillId="0" borderId="0" xfId="0" applyFont="1" applyAlignment="1">
      <alignment horizontal="center" vertical="top"/>
    </xf>
    <xf numFmtId="0" fontId="32" fillId="0" borderId="132" xfId="0" applyNumberFormat="1" applyFont="1" applyBorder="1" applyAlignment="1">
      <alignment horizontal="center" vertical="top" wrapText="1"/>
    </xf>
    <xf numFmtId="0" fontId="32" fillId="0" borderId="134" xfId="0" applyFont="1" applyBorder="1" applyAlignment="1">
      <alignment vertical="top" wrapText="1"/>
    </xf>
    <xf numFmtId="0" fontId="32" fillId="0" borderId="133" xfId="0" applyFont="1" applyBorder="1" applyAlignment="1">
      <alignment horizontal="center" vertical="top" wrapText="1"/>
    </xf>
    <xf numFmtId="0" fontId="132" fillId="0" borderId="72" xfId="0" applyFont="1" applyBorder="1" applyAlignment="1">
      <alignment vertical="center" wrapText="1"/>
    </xf>
    <xf numFmtId="0" fontId="34" fillId="0" borderId="100" xfId="0" applyNumberFormat="1" applyFont="1" applyBorder="1" applyAlignment="1">
      <alignment horizontal="center" vertical="center" wrapText="1"/>
    </xf>
    <xf numFmtId="0" fontId="32" fillId="0" borderId="135" xfId="0" applyFont="1" applyBorder="1" applyAlignment="1">
      <alignment vertical="center" wrapText="1"/>
    </xf>
    <xf numFmtId="0" fontId="32" fillId="0" borderId="131" xfId="0" applyNumberFormat="1" applyFont="1" applyBorder="1" applyAlignment="1">
      <alignment horizontal="left" vertical="top" wrapText="1"/>
    </xf>
    <xf numFmtId="0" fontId="29" fillId="65" borderId="94" xfId="0" applyFont="1" applyFill="1" applyBorder="1" applyAlignment="1">
      <alignment vertical="center" wrapText="1"/>
    </xf>
    <xf numFmtId="182" fontId="29" fillId="65" borderId="94" xfId="991" applyNumberFormat="1" applyFont="1" applyFill="1" applyBorder="1" applyAlignment="1">
      <alignment horizontal="right" vertical="center" wrapText="1"/>
    </xf>
    <xf numFmtId="0" fontId="32" fillId="0" borderId="136" xfId="0" applyNumberFormat="1" applyFont="1" applyBorder="1" applyAlignment="1">
      <alignment horizontal="center" vertical="top" wrapText="1"/>
    </xf>
    <xf numFmtId="0" fontId="32" fillId="0" borderId="137" xfId="0" applyNumberFormat="1" applyFont="1" applyBorder="1" applyAlignment="1">
      <alignment horizontal="center" vertical="top" wrapText="1"/>
    </xf>
    <xf numFmtId="0" fontId="32" fillId="0" borderId="138" xfId="0" applyNumberFormat="1" applyFont="1" applyBorder="1" applyAlignment="1">
      <alignment horizontal="right" vertical="top" wrapText="1"/>
    </xf>
    <xf numFmtId="0" fontId="130" fillId="0" borderId="138" xfId="0" applyFont="1" applyBorder="1" applyAlignment="1">
      <alignment horizontal="left" vertical="top" wrapText="1"/>
    </xf>
    <xf numFmtId="182" fontId="32" fillId="0" borderId="138" xfId="991" applyNumberFormat="1" applyFont="1" applyBorder="1" applyAlignment="1">
      <alignment horizontal="center" vertical="center" wrapText="1"/>
    </xf>
    <xf numFmtId="0" fontId="122" fillId="0" borderId="138" xfId="0" applyFont="1" applyFill="1" applyBorder="1" applyAlignment="1">
      <alignment horizontal="left" vertical="top" wrapText="1"/>
    </xf>
    <xf numFmtId="0" fontId="32" fillId="0" borderId="138" xfId="0" applyNumberFormat="1" applyFont="1" applyBorder="1" applyAlignment="1">
      <alignment horizontal="left" vertical="top" wrapText="1"/>
    </xf>
    <xf numFmtId="0" fontId="32" fillId="0" borderId="114" xfId="0" applyFont="1" applyBorder="1" applyAlignment="1">
      <alignment horizontal="center" vertical="top" wrapText="1"/>
    </xf>
    <xf numFmtId="182" fontId="32" fillId="0" borderId="103" xfId="0" applyNumberFormat="1" applyFont="1" applyBorder="1" applyAlignment="1">
      <alignment horizontal="right" vertical="top" wrapText="1"/>
    </xf>
    <xf numFmtId="0" fontId="31" fillId="0" borderId="95" xfId="0" applyNumberFormat="1" applyFont="1" applyBorder="1" applyAlignment="1">
      <alignment horizontal="center" vertical="top" wrapText="1"/>
    </xf>
    <xf numFmtId="0" fontId="121" fillId="0" borderId="95" xfId="0" applyNumberFormat="1" applyFont="1" applyBorder="1" applyAlignment="1">
      <alignment horizontal="left" vertical="top" wrapText="1"/>
    </xf>
    <xf numFmtId="177" fontId="31" fillId="0" borderId="96" xfId="0" applyNumberFormat="1" applyFont="1" applyBorder="1" applyAlignment="1">
      <alignment horizontal="right" vertical="top" wrapText="1"/>
    </xf>
    <xf numFmtId="174" fontId="33" fillId="0" borderId="124" xfId="71" applyNumberFormat="1" applyFont="1" applyBorder="1" applyAlignment="1">
      <alignment vertical="center"/>
    </xf>
    <xf numFmtId="174" fontId="33" fillId="0" borderId="34" xfId="71" applyNumberFormat="1" applyFont="1" applyBorder="1" applyAlignment="1">
      <alignment vertical="center"/>
    </xf>
    <xf numFmtId="49" fontId="37" fillId="0" borderId="144" xfId="0" applyNumberFormat="1" applyFont="1" applyBorder="1" applyAlignment="1">
      <alignment vertical="top"/>
    </xf>
    <xf numFmtId="49" fontId="37" fillId="0" borderId="139" xfId="0" applyNumberFormat="1" applyFont="1" applyBorder="1" applyAlignment="1">
      <alignment vertical="top"/>
    </xf>
    <xf numFmtId="0" fontId="37" fillId="0" borderId="144" xfId="0" applyFont="1" applyBorder="1" applyAlignment="1">
      <alignment horizontal="center" vertical="top" wrapText="1"/>
    </xf>
    <xf numFmtId="0" fontId="37" fillId="0" borderId="139" xfId="0" applyFont="1" applyBorder="1" applyAlignment="1">
      <alignment vertical="top" wrapText="1"/>
    </xf>
    <xf numFmtId="0" fontId="35" fillId="0" borderId="144" xfId="0" applyFont="1" applyBorder="1" applyAlignment="1">
      <alignment horizontal="center" vertical="top" wrapText="1"/>
    </xf>
    <xf numFmtId="0" fontId="35" fillId="0" borderId="139" xfId="0" applyFont="1" applyBorder="1" applyAlignment="1">
      <alignment horizontal="center" vertical="top" wrapText="1"/>
    </xf>
    <xf numFmtId="49" fontId="37" fillId="0" borderId="139" xfId="0" applyNumberFormat="1" applyFont="1" applyBorder="1" applyAlignment="1">
      <alignment horizontal="center" vertical="top"/>
    </xf>
    <xf numFmtId="0" fontId="34" fillId="0" borderId="139" xfId="0" applyFont="1" applyBorder="1" applyAlignment="1">
      <alignment horizontal="center" vertical="top" wrapText="1"/>
    </xf>
    <xf numFmtId="0" fontId="34" fillId="0" borderId="141" xfId="0" applyFont="1" applyBorder="1" applyAlignment="1">
      <alignment horizontal="left" vertical="top" wrapText="1"/>
    </xf>
    <xf numFmtId="49" fontId="37" fillId="0" borderId="117" xfId="0" applyNumberFormat="1" applyFont="1" applyBorder="1" applyAlignment="1">
      <alignment horizontal="center" vertical="top"/>
    </xf>
    <xf numFmtId="49" fontId="37" fillId="0" borderId="118" xfId="0" applyNumberFormat="1" applyFont="1" applyBorder="1" applyAlignment="1">
      <alignment horizontal="center" vertical="top"/>
    </xf>
    <xf numFmtId="0" fontId="35" fillId="0" borderId="118" xfId="0" applyFont="1" applyBorder="1" applyAlignment="1">
      <alignment horizontal="center" vertical="top" wrapText="1"/>
    </xf>
    <xf numFmtId="0" fontId="35" fillId="0" borderId="106" xfId="0" applyFont="1" applyFill="1" applyBorder="1" applyAlignment="1">
      <alignment horizontal="left" vertical="top" wrapText="1"/>
    </xf>
    <xf numFmtId="174" fontId="35" fillId="0" borderId="76" xfId="71" applyNumberFormat="1" applyFont="1" applyBorder="1" applyAlignment="1">
      <alignment vertical="center"/>
    </xf>
    <xf numFmtId="174" fontId="33" fillId="0" borderId="0" xfId="71" applyNumberFormat="1" applyFont="1" applyBorder="1" applyAlignment="1">
      <alignment vertical="center"/>
    </xf>
    <xf numFmtId="174" fontId="33" fillId="0" borderId="103" xfId="0" applyNumberFormat="1" applyFont="1" applyFill="1" applyBorder="1" applyAlignment="1">
      <alignment horizontal="right" vertical="center" wrapText="1"/>
    </xf>
    <xf numFmtId="0" fontId="37" fillId="0" borderId="131" xfId="0" applyFont="1" applyFill="1" applyBorder="1" applyAlignment="1">
      <alignment horizontal="center" vertical="center"/>
    </xf>
    <xf numFmtId="0" fontId="34" fillId="0" borderId="103" xfId="0" applyFont="1" applyFill="1" applyBorder="1" applyAlignment="1">
      <alignment horizontal="center" vertical="center" wrapText="1"/>
    </xf>
    <xf numFmtId="0" fontId="37" fillId="0" borderId="69" xfId="0" applyFont="1" applyFill="1" applyBorder="1" applyAlignment="1">
      <alignment horizontal="center" vertical="center"/>
    </xf>
    <xf numFmtId="0" fontId="34" fillId="0" borderId="69" xfId="0" applyFont="1" applyFill="1" applyBorder="1" applyAlignment="1">
      <alignment horizontal="center" vertical="center" wrapText="1"/>
    </xf>
    <xf numFmtId="0" fontId="31" fillId="0" borderId="0" xfId="10" applyFont="1"/>
    <xf numFmtId="0" fontId="33" fillId="0" borderId="0" xfId="10" applyFont="1" applyAlignment="1">
      <alignment vertical="top" wrapText="1"/>
    </xf>
    <xf numFmtId="0" fontId="35" fillId="0" borderId="0" xfId="10" applyFont="1"/>
    <xf numFmtId="0" fontId="121" fillId="0" borderId="0" xfId="10" applyFont="1" applyFill="1" applyAlignment="1">
      <alignment horizontal="center" wrapText="1"/>
    </xf>
    <xf numFmtId="0" fontId="31" fillId="0" borderId="0" xfId="57" applyFont="1"/>
    <xf numFmtId="0" fontId="31" fillId="0" borderId="138" xfId="57" applyFont="1" applyBorder="1" applyAlignment="1">
      <alignment horizontal="center" vertical="center" wrapText="1"/>
    </xf>
    <xf numFmtId="0" fontId="31" fillId="0" borderId="138" xfId="3234" applyFont="1" applyFill="1" applyBorder="1" applyAlignment="1">
      <alignment horizontal="center" vertical="center" wrapText="1"/>
    </xf>
    <xf numFmtId="0" fontId="31" fillId="0" borderId="0" xfId="57" applyFont="1" applyAlignment="1">
      <alignment vertical="center"/>
    </xf>
    <xf numFmtId="175" fontId="33" fillId="0" borderId="138" xfId="71" applyNumberFormat="1" applyFont="1" applyBorder="1" applyAlignment="1">
      <alignment horizontal="center" vertical="center"/>
    </xf>
    <xf numFmtId="174" fontId="31" fillId="0" borderId="138" xfId="10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10" applyFont="1" applyFill="1"/>
    <xf numFmtId="0" fontId="35" fillId="0" borderId="138" xfId="10" applyFont="1" applyFill="1" applyBorder="1" applyAlignment="1">
      <alignment horizontal="center" vertical="center" wrapText="1"/>
    </xf>
    <xf numFmtId="0" fontId="33" fillId="0" borderId="138" xfId="0" applyFont="1" applyBorder="1" applyAlignment="1">
      <alignment vertical="center" wrapText="1"/>
    </xf>
    <xf numFmtId="0" fontId="35" fillId="0" borderId="138" xfId="10" applyFont="1" applyFill="1" applyBorder="1" applyAlignment="1">
      <alignment vertical="center" wrapText="1"/>
    </xf>
    <xf numFmtId="174" fontId="35" fillId="0" borderId="138" xfId="10" applyNumberFormat="1" applyFont="1" applyBorder="1" applyAlignment="1" applyProtection="1">
      <alignment horizontal="center" vertical="top" wrapText="1"/>
      <protection locked="0"/>
    </xf>
    <xf numFmtId="37" fontId="35" fillId="0" borderId="138" xfId="10" applyNumberFormat="1" applyFont="1" applyBorder="1" applyAlignment="1" applyProtection="1">
      <alignment horizontal="center" vertical="top" wrapText="1"/>
      <protection locked="0"/>
    </xf>
    <xf numFmtId="177" fontId="4" fillId="0" borderId="138" xfId="10" applyNumberFormat="1" applyFont="1" applyFill="1" applyBorder="1" applyAlignment="1" applyProtection="1">
      <alignment horizontal="center" vertical="center" wrapText="1"/>
      <protection locked="0"/>
    </xf>
    <xf numFmtId="177" fontId="31" fillId="0" borderId="0" xfId="10" applyNumberFormat="1" applyFont="1"/>
    <xf numFmtId="0" fontId="138" fillId="0" borderId="0" xfId="3235" applyFont="1" applyFill="1"/>
    <xf numFmtId="184" fontId="138" fillId="0" borderId="0" xfId="3235" applyNumberFormat="1" applyFont="1"/>
    <xf numFmtId="0" fontId="138" fillId="0" borderId="0" xfId="3235" applyFont="1"/>
    <xf numFmtId="174" fontId="35" fillId="0" borderId="0" xfId="10" applyNumberFormat="1" applyFont="1" applyFill="1"/>
    <xf numFmtId="0" fontId="35" fillId="0" borderId="0" xfId="10" applyFont="1" applyFill="1"/>
    <xf numFmtId="0" fontId="37" fillId="0" borderId="129" xfId="0" applyFont="1" applyBorder="1" applyAlignment="1">
      <alignment horizontal="left" vertical="center" wrapText="1"/>
    </xf>
    <xf numFmtId="174" fontId="33" fillId="0" borderId="0" xfId="0" applyNumberFormat="1" applyFont="1" applyBorder="1" applyAlignment="1">
      <alignment horizontal="right" vertical="top" wrapText="1"/>
    </xf>
    <xf numFmtId="0" fontId="35" fillId="0" borderId="153" xfId="10" applyFont="1" applyFill="1" applyBorder="1" applyAlignment="1">
      <alignment horizontal="center" vertical="center" wrapText="1"/>
    </xf>
    <xf numFmtId="1" fontId="137" fillId="0" borderId="153" xfId="3235" applyNumberFormat="1" applyFont="1" applyBorder="1" applyAlignment="1">
      <alignment horizontal="center" vertical="center" wrapText="1"/>
    </xf>
    <xf numFmtId="1" fontId="137" fillId="0" borderId="153" xfId="3235" applyNumberFormat="1" applyFont="1" applyBorder="1" applyAlignment="1">
      <alignment vertical="center" wrapText="1"/>
    </xf>
    <xf numFmtId="175" fontId="35" fillId="0" borderId="153" xfId="71" applyNumberFormat="1" applyFont="1" applyBorder="1" applyAlignment="1">
      <alignment horizontal="center" vertical="center"/>
    </xf>
    <xf numFmtId="0" fontId="32" fillId="65" borderId="94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right" vertical="center" wrapText="1"/>
    </xf>
    <xf numFmtId="0" fontId="95" fillId="0" borderId="0" xfId="0" applyNumberFormat="1" applyFont="1" applyAlignment="1">
      <alignment horizontal="center" vertical="center" wrapText="1"/>
    </xf>
    <xf numFmtId="0" fontId="32" fillId="0" borderId="69" xfId="0" applyNumberFormat="1" applyFont="1" applyBorder="1" applyAlignment="1">
      <alignment horizontal="center" vertical="center" wrapText="1"/>
    </xf>
    <xf numFmtId="0" fontId="32" fillId="65" borderId="93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top" wrapText="1"/>
    </xf>
    <xf numFmtId="0" fontId="35" fillId="0" borderId="10" xfId="0" applyFont="1" applyBorder="1" applyAlignment="1">
      <alignment horizontal="center" vertical="center" textRotation="90" wrapText="1"/>
    </xf>
    <xf numFmtId="0" fontId="35" fillId="0" borderId="103" xfId="0" applyFont="1" applyBorder="1" applyAlignment="1">
      <alignment horizontal="center" vertical="center" textRotation="90" wrapText="1"/>
    </xf>
    <xf numFmtId="0" fontId="33" fillId="0" borderId="0" xfId="0" applyFont="1" applyAlignment="1">
      <alignment horizontal="center" vertical="center" wrapText="1"/>
    </xf>
    <xf numFmtId="0" fontId="35" fillId="0" borderId="10" xfId="0" applyFont="1" applyBorder="1" applyAlignment="1">
      <alignment horizontal="center" vertical="center" wrapText="1"/>
    </xf>
    <xf numFmtId="0" fontId="35" fillId="0" borderId="103" xfId="0" applyFont="1" applyBorder="1" applyAlignment="1">
      <alignment horizontal="center" vertical="center" wrapText="1"/>
    </xf>
    <xf numFmtId="0" fontId="34" fillId="0" borderId="33" xfId="0" applyFont="1" applyBorder="1" applyAlignment="1">
      <alignment horizontal="center" vertical="top" wrapText="1"/>
    </xf>
    <xf numFmtId="0" fontId="34" fillId="0" borderId="106" xfId="0" applyFont="1" applyBorder="1" applyAlignment="1">
      <alignment horizontal="center" vertical="top" wrapText="1"/>
    </xf>
    <xf numFmtId="0" fontId="35" fillId="0" borderId="15" xfId="0" applyFont="1" applyBorder="1" applyAlignment="1">
      <alignment horizontal="center" vertical="center" textRotation="90" wrapText="1"/>
    </xf>
    <xf numFmtId="0" fontId="35" fillId="0" borderId="102" xfId="0" applyFont="1" applyBorder="1" applyAlignment="1">
      <alignment horizontal="center" vertical="center" textRotation="90" wrapText="1"/>
    </xf>
    <xf numFmtId="49" fontId="120" fillId="0" borderId="93" xfId="0" applyNumberFormat="1" applyFont="1" applyBorder="1" applyAlignment="1">
      <alignment horizontal="center"/>
    </xf>
    <xf numFmtId="49" fontId="120" fillId="0" borderId="94" xfId="0" applyNumberFormat="1" applyFont="1" applyBorder="1" applyAlignment="1">
      <alignment horizontal="center"/>
    </xf>
    <xf numFmtId="0" fontId="124" fillId="0" borderId="94" xfId="0" applyFont="1" applyBorder="1" applyAlignment="1">
      <alignment horizontal="center" vertical="top" wrapText="1"/>
    </xf>
    <xf numFmtId="0" fontId="124" fillId="0" borderId="68" xfId="0" applyFont="1" applyBorder="1" applyAlignment="1">
      <alignment horizontal="center" vertical="top" wrapText="1"/>
    </xf>
    <xf numFmtId="0" fontId="120" fillId="0" borderId="94" xfId="0" applyFont="1" applyBorder="1" applyAlignment="1">
      <alignment horizontal="center" vertical="top" wrapText="1"/>
    </xf>
    <xf numFmtId="0" fontId="120" fillId="0" borderId="68" xfId="0" applyFont="1" applyBorder="1" applyAlignment="1">
      <alignment horizontal="center" vertical="top" wrapText="1"/>
    </xf>
    <xf numFmtId="49" fontId="120" fillId="0" borderId="94" xfId="0" applyNumberFormat="1" applyFont="1" applyBorder="1" applyAlignment="1">
      <alignment horizontal="center" vertical="top"/>
    </xf>
    <xf numFmtId="49" fontId="120" fillId="0" borderId="68" xfId="0" applyNumberFormat="1" applyFont="1" applyBorder="1" applyAlignment="1">
      <alignment horizontal="center" vertical="top"/>
    </xf>
    <xf numFmtId="49" fontId="120" fillId="0" borderId="93" xfId="0" applyNumberFormat="1" applyFont="1" applyBorder="1" applyAlignment="1">
      <alignment horizontal="center" vertical="top"/>
    </xf>
    <xf numFmtId="0" fontId="120" fillId="0" borderId="94" xfId="0" applyFont="1" applyBorder="1" applyAlignment="1">
      <alignment horizontal="center"/>
    </xf>
    <xf numFmtId="49" fontId="37" fillId="0" borderId="103" xfId="0" applyNumberFormat="1" applyFont="1" applyBorder="1" applyAlignment="1">
      <alignment horizontal="center" vertical="top"/>
    </xf>
    <xf numFmtId="0" fontId="37" fillId="0" borderId="103" xfId="0" applyFont="1" applyBorder="1" applyAlignment="1">
      <alignment horizontal="center" vertical="top" wrapText="1"/>
    </xf>
    <xf numFmtId="49" fontId="37" fillId="0" borderId="143" xfId="0" applyNumberFormat="1" applyFont="1" applyBorder="1" applyAlignment="1">
      <alignment horizontal="center"/>
    </xf>
    <xf numFmtId="49" fontId="37" fillId="0" borderId="70" xfId="0" applyNumberFormat="1" applyFont="1" applyBorder="1" applyAlignment="1">
      <alignment horizontal="center"/>
    </xf>
    <xf numFmtId="49" fontId="37" fillId="0" borderId="120" xfId="0" applyNumberFormat="1" applyFont="1" applyBorder="1" applyAlignment="1">
      <alignment horizontal="center"/>
    </xf>
    <xf numFmtId="49" fontId="37" fillId="0" borderId="140" xfId="0" applyNumberFormat="1" applyFont="1" applyBorder="1" applyAlignment="1">
      <alignment horizontal="center"/>
    </xf>
    <xf numFmtId="49" fontId="37" fillId="0" borderId="142" xfId="0" applyNumberFormat="1" applyFont="1" applyBorder="1" applyAlignment="1">
      <alignment horizontal="center"/>
    </xf>
    <xf numFmtId="49" fontId="37" fillId="0" borderId="141" xfId="0" applyNumberFormat="1" applyFont="1" applyBorder="1" applyAlignment="1">
      <alignment horizontal="center"/>
    </xf>
    <xf numFmtId="49" fontId="34" fillId="0" borderId="140" xfId="0" applyNumberFormat="1" applyFont="1" applyBorder="1" applyAlignment="1">
      <alignment horizontal="center"/>
    </xf>
    <xf numFmtId="49" fontId="34" fillId="0" borderId="141" xfId="0" applyNumberFormat="1" applyFont="1" applyBorder="1" applyAlignment="1">
      <alignment horizontal="center"/>
    </xf>
    <xf numFmtId="49" fontId="34" fillId="0" borderId="140" xfId="0" applyNumberFormat="1" applyFont="1" applyBorder="1" applyAlignment="1">
      <alignment horizontal="center" vertical="top" wrapText="1"/>
    </xf>
    <xf numFmtId="49" fontId="34" fillId="0" borderId="141" xfId="0" applyNumberFormat="1" applyFont="1" applyBorder="1" applyAlignment="1">
      <alignment horizontal="center" vertical="top" wrapText="1"/>
    </xf>
    <xf numFmtId="49" fontId="37" fillId="0" borderId="107" xfId="0" applyNumberFormat="1" applyFont="1" applyBorder="1" applyAlignment="1">
      <alignment horizontal="center"/>
    </xf>
    <xf numFmtId="49" fontId="37" fillId="0" borderId="101" xfId="0" applyNumberFormat="1" applyFont="1" applyBorder="1" applyAlignment="1">
      <alignment horizontal="center"/>
    </xf>
    <xf numFmtId="49" fontId="37" fillId="0" borderId="114" xfId="0" applyNumberFormat="1" applyFont="1" applyBorder="1" applyAlignment="1">
      <alignment horizontal="center"/>
    </xf>
    <xf numFmtId="49" fontId="34" fillId="0" borderId="114" xfId="0" applyNumberFormat="1" applyFont="1" applyBorder="1" applyAlignment="1">
      <alignment horizontal="center"/>
    </xf>
    <xf numFmtId="49" fontId="34" fillId="0" borderId="114" xfId="0" applyNumberFormat="1" applyFont="1" applyBorder="1" applyAlignment="1">
      <alignment horizontal="center" vertical="top" wrapText="1"/>
    </xf>
    <xf numFmtId="49" fontId="37" fillId="0" borderId="10" xfId="0" applyNumberFormat="1" applyFont="1" applyBorder="1" applyAlignment="1">
      <alignment horizontal="center" vertical="top"/>
    </xf>
    <xf numFmtId="0" fontId="35" fillId="0" borderId="105" xfId="0" applyFont="1" applyBorder="1" applyAlignment="1">
      <alignment horizontal="center" vertical="top" wrapText="1"/>
    </xf>
    <xf numFmtId="0" fontId="35" fillId="0" borderId="102" xfId="0" applyFont="1" applyBorder="1" applyAlignment="1">
      <alignment horizontal="center" vertical="top" wrapText="1"/>
    </xf>
    <xf numFmtId="0" fontId="35" fillId="0" borderId="103" xfId="0" applyFont="1" applyBorder="1" applyAlignment="1">
      <alignment horizontal="center" vertical="top" wrapText="1"/>
    </xf>
    <xf numFmtId="174" fontId="134" fillId="0" borderId="105" xfId="0" applyNumberFormat="1" applyFont="1" applyBorder="1" applyAlignment="1">
      <alignment horizontal="center" vertical="top" wrapText="1"/>
    </xf>
    <xf numFmtId="0" fontId="33" fillId="0" borderId="102" xfId="0" applyFont="1" applyBorder="1" applyAlignment="1">
      <alignment horizontal="center" vertical="top" wrapText="1"/>
    </xf>
    <xf numFmtId="0" fontId="33" fillId="0" borderId="103" xfId="0" applyFont="1" applyBorder="1" applyAlignment="1">
      <alignment horizontal="center" vertical="top" wrapText="1"/>
    </xf>
    <xf numFmtId="0" fontId="33" fillId="0" borderId="0" xfId="0" applyFont="1" applyFill="1" applyAlignment="1">
      <alignment horizontal="right" vertical="center" wrapText="1"/>
    </xf>
    <xf numFmtId="0" fontId="4" fillId="0" borderId="0" xfId="0" applyFont="1" applyFill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0" xfId="0" applyFont="1" applyBorder="1" applyAlignment="1">
      <alignment horizontal="left" vertical="top" wrapText="1"/>
    </xf>
    <xf numFmtId="0" fontId="35" fillId="0" borderId="0" xfId="0" applyFont="1" applyBorder="1" applyAlignment="1">
      <alignment horizontal="left" vertical="top" wrapText="1"/>
    </xf>
    <xf numFmtId="0" fontId="37" fillId="0" borderId="33" xfId="0" applyFont="1" applyBorder="1" applyAlignment="1">
      <alignment horizontal="left" vertical="center" wrapText="1"/>
    </xf>
    <xf numFmtId="0" fontId="37" fillId="0" borderId="106" xfId="0" applyFont="1" applyBorder="1" applyAlignment="1">
      <alignment horizontal="left" vertical="center" wrapText="1"/>
    </xf>
    <xf numFmtId="0" fontId="33" fillId="0" borderId="33" xfId="0" applyFont="1" applyBorder="1" applyAlignment="1">
      <alignment horizontal="left" vertical="top" wrapText="1"/>
    </xf>
    <xf numFmtId="0" fontId="33" fillId="0" borderId="106" xfId="0" applyFont="1" applyBorder="1" applyAlignment="1">
      <alignment horizontal="left" vertical="top" wrapText="1"/>
    </xf>
    <xf numFmtId="0" fontId="33" fillId="0" borderId="102" xfId="0" applyFont="1" applyBorder="1" applyAlignment="1">
      <alignment horizontal="left" vertical="top" wrapText="1"/>
    </xf>
    <xf numFmtId="0" fontId="33" fillId="0" borderId="103" xfId="0" applyFont="1" applyBorder="1" applyAlignment="1">
      <alignment horizontal="left" vertical="top" wrapText="1"/>
    </xf>
    <xf numFmtId="0" fontId="29" fillId="0" borderId="0" xfId="0" applyFont="1" applyFill="1" applyAlignment="1">
      <alignment horizontal="center" vertical="center" wrapText="1"/>
    </xf>
    <xf numFmtId="0" fontId="33" fillId="0" borderId="0" xfId="0" applyFont="1" applyAlignment="1">
      <alignment horizontal="center" vertical="top"/>
    </xf>
    <xf numFmtId="0" fontId="35" fillId="0" borderId="145" xfId="0" applyFont="1" applyBorder="1" applyAlignment="1">
      <alignment horizontal="center" vertical="top" wrapText="1"/>
    </xf>
    <xf numFmtId="0" fontId="35" fillId="0" borderId="146" xfId="0" applyFont="1" applyBorder="1" applyAlignment="1">
      <alignment horizontal="center" vertical="top" wrapText="1"/>
    </xf>
    <xf numFmtId="0" fontId="35" fillId="0" borderId="124" xfId="0" applyFont="1" applyBorder="1" applyAlignment="1">
      <alignment horizontal="center" vertical="top" wrapText="1"/>
    </xf>
    <xf numFmtId="0" fontId="37" fillId="0" borderId="69" xfId="0" applyFont="1" applyFill="1" applyBorder="1" applyAlignment="1">
      <alignment horizontal="center" vertical="center" wrapText="1"/>
    </xf>
    <xf numFmtId="178" fontId="29" fillId="0" borderId="0" xfId="0" applyNumberFormat="1" applyFont="1" applyFill="1" applyAlignment="1">
      <alignment horizontal="right" vertical="center" wrapText="1"/>
    </xf>
    <xf numFmtId="0" fontId="33" fillId="0" borderId="114" xfId="0" applyFont="1" applyFill="1" applyBorder="1" applyAlignment="1">
      <alignment horizontal="left" vertical="center" wrapText="1"/>
    </xf>
    <xf numFmtId="0" fontId="33" fillId="0" borderId="87" xfId="0" applyFont="1" applyFill="1" applyBorder="1" applyAlignment="1">
      <alignment horizontal="left" vertical="center" wrapText="1"/>
    </xf>
    <xf numFmtId="0" fontId="33" fillId="0" borderId="98" xfId="0" applyFont="1" applyFill="1" applyBorder="1" applyAlignment="1">
      <alignment horizontal="left" vertical="center" wrapText="1"/>
    </xf>
    <xf numFmtId="0" fontId="37" fillId="0" borderId="0" xfId="0" applyFont="1" applyFill="1" applyAlignment="1">
      <alignment horizontal="center" vertical="center" wrapText="1"/>
    </xf>
    <xf numFmtId="178" fontId="37" fillId="0" borderId="144" xfId="0" applyNumberFormat="1" applyFont="1" applyFill="1" applyBorder="1" applyAlignment="1">
      <alignment horizontal="center" vertical="center" wrapText="1"/>
    </xf>
    <xf numFmtId="178" fontId="37" fillId="0" borderId="119" xfId="0" applyNumberFormat="1" applyFont="1" applyFill="1" applyBorder="1" applyAlignment="1">
      <alignment horizontal="center" vertical="center" wrapText="1"/>
    </xf>
    <xf numFmtId="1" fontId="132" fillId="0" borderId="74" xfId="0" applyNumberFormat="1" applyFont="1" applyFill="1" applyBorder="1" applyAlignment="1">
      <alignment horizontal="center" vertical="center"/>
    </xf>
    <xf numFmtId="0" fontId="33" fillId="0" borderId="103" xfId="0" applyFont="1" applyFill="1" applyBorder="1" applyAlignment="1">
      <alignment horizontal="center" vertical="center" wrapText="1"/>
    </xf>
    <xf numFmtId="0" fontId="37" fillId="0" borderId="94" xfId="0" applyFont="1" applyFill="1" applyBorder="1" applyAlignment="1">
      <alignment horizontal="center" vertical="center" wrapText="1"/>
    </xf>
    <xf numFmtId="0" fontId="33" fillId="78" borderId="72" xfId="0" applyFont="1" applyFill="1" applyBorder="1" applyAlignment="1">
      <alignment horizontal="center" vertical="center"/>
    </xf>
    <xf numFmtId="0" fontId="33" fillId="78" borderId="75" xfId="0" applyFont="1" applyFill="1" applyBorder="1" applyAlignment="1">
      <alignment horizontal="center" vertical="center"/>
    </xf>
    <xf numFmtId="0" fontId="33" fillId="78" borderId="73" xfId="0" applyFont="1" applyFill="1" applyBorder="1" applyAlignment="1">
      <alignment horizontal="center" vertical="center"/>
    </xf>
    <xf numFmtId="0" fontId="34" fillId="0" borderId="103" xfId="0" applyFont="1" applyFill="1" applyBorder="1" applyAlignment="1">
      <alignment horizontal="center" vertical="center"/>
    </xf>
    <xf numFmtId="0" fontId="37" fillId="0" borderId="103" xfId="0" applyFont="1" applyFill="1" applyBorder="1" applyAlignment="1">
      <alignment horizontal="center" vertical="center" wrapText="1"/>
    </xf>
    <xf numFmtId="0" fontId="33" fillId="0" borderId="103" xfId="0" applyFont="1" applyFill="1" applyBorder="1" applyAlignment="1">
      <alignment horizontal="left" vertical="center" wrapText="1"/>
    </xf>
    <xf numFmtId="0" fontId="33" fillId="0" borderId="68" xfId="0" applyFont="1" applyFill="1" applyBorder="1" applyAlignment="1">
      <alignment horizontal="center" vertical="center"/>
    </xf>
    <xf numFmtId="0" fontId="33" fillId="0" borderId="108" xfId="0" applyFont="1" applyFill="1" applyBorder="1" applyAlignment="1">
      <alignment horizontal="center" vertical="center"/>
    </xf>
    <xf numFmtId="0" fontId="36" fillId="0" borderId="0" xfId="3234" applyFont="1" applyFill="1" applyBorder="1" applyAlignment="1">
      <alignment horizontal="left" vertical="center" wrapText="1"/>
    </xf>
    <xf numFmtId="0" fontId="4" fillId="0" borderId="140" xfId="3234" applyFont="1" applyFill="1" applyBorder="1" applyAlignment="1">
      <alignment horizontal="left" vertical="center" wrapText="1"/>
    </xf>
    <xf numFmtId="0" fontId="4" fillId="0" borderId="142" xfId="3234" applyFont="1" applyFill="1" applyBorder="1" applyAlignment="1">
      <alignment horizontal="left" vertical="center" wrapText="1"/>
    </xf>
    <xf numFmtId="0" fontId="4" fillId="0" borderId="141" xfId="3234" applyFont="1" applyFill="1" applyBorder="1" applyAlignment="1">
      <alignment horizontal="left" vertical="center" wrapText="1"/>
    </xf>
    <xf numFmtId="0" fontId="136" fillId="0" borderId="140" xfId="3234" applyFont="1" applyFill="1" applyBorder="1" applyAlignment="1">
      <alignment horizontal="left" vertical="center" wrapText="1"/>
    </xf>
    <xf numFmtId="0" fontId="136" fillId="0" borderId="142" xfId="3234" applyFont="1" applyFill="1" applyBorder="1" applyAlignment="1">
      <alignment horizontal="left" vertical="center" wrapText="1"/>
    </xf>
    <xf numFmtId="0" fontId="136" fillId="0" borderId="141" xfId="3234" applyFont="1" applyFill="1" applyBorder="1" applyAlignment="1">
      <alignment horizontal="left" vertical="center" wrapText="1"/>
    </xf>
    <xf numFmtId="0" fontId="35" fillId="0" borderId="140" xfId="3234" applyFont="1" applyFill="1" applyBorder="1" applyAlignment="1">
      <alignment horizontal="left" vertical="center" wrapText="1"/>
    </xf>
    <xf numFmtId="0" fontId="35" fillId="0" borderId="142" xfId="3234" applyFont="1" applyFill="1" applyBorder="1" applyAlignment="1">
      <alignment horizontal="left" vertical="center" wrapText="1"/>
    </xf>
    <xf numFmtId="0" fontId="35" fillId="0" borderId="141" xfId="3234" applyFont="1" applyFill="1" applyBorder="1" applyAlignment="1">
      <alignment horizontal="left" vertical="center" wrapText="1"/>
    </xf>
    <xf numFmtId="0" fontId="4" fillId="0" borderId="0" xfId="10" applyFont="1" applyAlignment="1">
      <alignment horizontal="right" vertical="center" wrapText="1"/>
    </xf>
    <xf numFmtId="0" fontId="4" fillId="0" borderId="0" xfId="3234" applyFont="1" applyFill="1" applyAlignment="1">
      <alignment horizontal="center" vertical="center" wrapText="1"/>
    </xf>
    <xf numFmtId="0" fontId="31" fillId="0" borderId="147" xfId="57" applyFont="1" applyBorder="1" applyAlignment="1">
      <alignment horizontal="center" vertical="center" wrapText="1"/>
    </xf>
    <xf numFmtId="0" fontId="31" fillId="0" borderId="143" xfId="57" applyFont="1" applyBorder="1" applyAlignment="1">
      <alignment horizontal="center" vertical="center" wrapText="1"/>
    </xf>
    <xf numFmtId="0" fontId="31" fillId="0" borderId="127" xfId="57" applyFont="1" applyBorder="1" applyAlignment="1">
      <alignment horizontal="center" vertical="center" wrapText="1"/>
    </xf>
    <xf numFmtId="0" fontId="31" fillId="0" borderId="120" xfId="57" applyFont="1" applyBorder="1" applyAlignment="1">
      <alignment horizontal="center" vertical="center" wrapText="1"/>
    </xf>
    <xf numFmtId="0" fontId="31" fillId="0" borderId="138" xfId="57" applyFont="1" applyBorder="1" applyAlignment="1">
      <alignment horizontal="center" vertical="center" wrapText="1"/>
    </xf>
    <xf numFmtId="0" fontId="35" fillId="0" borderId="140" xfId="57" applyFont="1" applyBorder="1" applyAlignment="1">
      <alignment horizontal="center" vertical="center" wrapText="1"/>
    </xf>
    <xf numFmtId="0" fontId="35" fillId="0" borderId="141" xfId="57" applyFont="1" applyBorder="1" applyAlignment="1">
      <alignment horizontal="center" vertical="center" wrapText="1"/>
    </xf>
  </cellXfs>
  <cellStyles count="5660">
    <cellStyle name=" Verticals" xfId="97"/>
    <cellStyle name="_1_²ÜºÈÆø" xfId="98"/>
    <cellStyle name="_artabyuje" xfId="99"/>
    <cellStyle name="_artabyuje_3.Havelvacner_N1_12 23.01.2018" xfId="1910"/>
    <cellStyle name="_Sheet2" xfId="100"/>
    <cellStyle name="_Sheet2_2016_Q2" xfId="101"/>
    <cellStyle name="_stamp14-16..." xfId="102"/>
    <cellStyle name="20% - Accent1" xfId="902" builtinId="30" customBuiltin="1"/>
    <cellStyle name="20% - Accent1 2" xfId="15"/>
    <cellStyle name="20% - Accent1 2 2" xfId="103"/>
    <cellStyle name="20% - Accent1 2 2 2" xfId="1911"/>
    <cellStyle name="20% - Accent1 2 2 2 2" xfId="1912"/>
    <cellStyle name="20% - Accent1 2 2 3" xfId="1913"/>
    <cellStyle name="20% - Accent1 2 3" xfId="104"/>
    <cellStyle name="20% - Accent1 2 3 2" xfId="1914"/>
    <cellStyle name="20% - Accent1 2 4" xfId="1915"/>
    <cellStyle name="20% - Accent1 2 4 2" xfId="1916"/>
    <cellStyle name="20% - Accent1 2 5" xfId="1917"/>
    <cellStyle name="20% - Accent1 3" xfId="1831"/>
    <cellStyle name="20% - Accent2" xfId="906" builtinId="34" customBuiltin="1"/>
    <cellStyle name="20% - Accent2 2" xfId="16"/>
    <cellStyle name="20% - Accent2 2 2" xfId="105"/>
    <cellStyle name="20% - Accent2 2 2 2" xfId="1918"/>
    <cellStyle name="20% - Accent2 2 2 2 2" xfId="1919"/>
    <cellStyle name="20% - Accent2 2 2 3" xfId="1920"/>
    <cellStyle name="20% - Accent2 2 3" xfId="106"/>
    <cellStyle name="20% - Accent2 2 3 2" xfId="1921"/>
    <cellStyle name="20% - Accent2 2 4" xfId="1922"/>
    <cellStyle name="20% - Accent2 2 4 2" xfId="1923"/>
    <cellStyle name="20% - Accent2 2 5" xfId="1924"/>
    <cellStyle name="20% - Accent2 3" xfId="1832"/>
    <cellStyle name="20% - Accent3" xfId="910" builtinId="38" customBuiltin="1"/>
    <cellStyle name="20% - Accent3 2" xfId="17"/>
    <cellStyle name="20% - Accent3 2 2" xfId="107"/>
    <cellStyle name="20% - Accent3 2 2 2" xfId="1925"/>
    <cellStyle name="20% - Accent3 2 2 2 2" xfId="1926"/>
    <cellStyle name="20% - Accent3 2 2 3" xfId="1927"/>
    <cellStyle name="20% - Accent3 2 3" xfId="108"/>
    <cellStyle name="20% - Accent3 2 3 2" xfId="1928"/>
    <cellStyle name="20% - Accent3 2 4" xfId="1929"/>
    <cellStyle name="20% - Accent3 2 4 2" xfId="1930"/>
    <cellStyle name="20% - Accent3 2 5" xfId="1931"/>
    <cellStyle name="20% - Accent3 3" xfId="1833"/>
    <cellStyle name="20% - Accent4" xfId="914" builtinId="42" customBuiltin="1"/>
    <cellStyle name="20% - Accent4 2" xfId="18"/>
    <cellStyle name="20% - Accent4 2 2" xfId="109"/>
    <cellStyle name="20% - Accent4 2 2 2" xfId="1932"/>
    <cellStyle name="20% - Accent4 2 2 2 2" xfId="1933"/>
    <cellStyle name="20% - Accent4 2 2 3" xfId="1934"/>
    <cellStyle name="20% - Accent4 2 3" xfId="110"/>
    <cellStyle name="20% - Accent4 2 3 2" xfId="1935"/>
    <cellStyle name="20% - Accent4 2 4" xfId="1936"/>
    <cellStyle name="20% - Accent4 2 4 2" xfId="1937"/>
    <cellStyle name="20% - Accent4 2 5" xfId="1938"/>
    <cellStyle name="20% - Accent4 3" xfId="1834"/>
    <cellStyle name="20% - Accent5" xfId="918" builtinId="46" customBuiltin="1"/>
    <cellStyle name="20% - Accent5 2" xfId="19"/>
    <cellStyle name="20% - Accent5 2 2" xfId="111"/>
    <cellStyle name="20% - Accent5 2 2 2" xfId="1939"/>
    <cellStyle name="20% - Accent5 2 2 2 2" xfId="1940"/>
    <cellStyle name="20% - Accent5 2 2 3" xfId="1941"/>
    <cellStyle name="20% - Accent5 2 3" xfId="112"/>
    <cellStyle name="20% - Accent5 2 3 2" xfId="1942"/>
    <cellStyle name="20% - Accent5 2 4" xfId="1943"/>
    <cellStyle name="20% - Accent5 2 4 2" xfId="1944"/>
    <cellStyle name="20% - Accent5 2 5" xfId="1945"/>
    <cellStyle name="20% - Accent5 3" xfId="1835"/>
    <cellStyle name="20% - Accent6" xfId="922" builtinId="50" customBuiltin="1"/>
    <cellStyle name="20% - Accent6 2" xfId="20"/>
    <cellStyle name="20% - Accent6 2 2" xfId="113"/>
    <cellStyle name="20% - Accent6 2 2 2" xfId="1946"/>
    <cellStyle name="20% - Accent6 2 2 2 2" xfId="1947"/>
    <cellStyle name="20% - Accent6 2 2 3" xfId="1948"/>
    <cellStyle name="20% - Accent6 2 3" xfId="114"/>
    <cellStyle name="20% - Accent6 2 3 2" xfId="1949"/>
    <cellStyle name="20% - Accent6 2 4" xfId="1950"/>
    <cellStyle name="20% - Accent6 2 4 2" xfId="1951"/>
    <cellStyle name="20% - Accent6 2 5" xfId="1952"/>
    <cellStyle name="20% - Accent6 3" xfId="1836"/>
    <cellStyle name="40% - Accent1" xfId="903" builtinId="31" customBuiltin="1"/>
    <cellStyle name="40% - Accent1 2" xfId="21"/>
    <cellStyle name="40% - Accent1 2 2" xfId="115"/>
    <cellStyle name="40% - Accent1 2 2 2" xfId="1953"/>
    <cellStyle name="40% - Accent1 2 2 2 2" xfId="1954"/>
    <cellStyle name="40% - Accent1 2 2 3" xfId="1955"/>
    <cellStyle name="40% - Accent1 2 3" xfId="116"/>
    <cellStyle name="40% - Accent1 2 3 2" xfId="1956"/>
    <cellStyle name="40% - Accent1 2 4" xfId="1957"/>
    <cellStyle name="40% - Accent1 2 4 2" xfId="1958"/>
    <cellStyle name="40% - Accent1 2 5" xfId="1959"/>
    <cellStyle name="40% - Accent1 3" xfId="1837"/>
    <cellStyle name="40% - Accent2" xfId="907" builtinId="35" customBuiltin="1"/>
    <cellStyle name="40% - Accent2 2" xfId="22"/>
    <cellStyle name="40% - Accent2 2 2" xfId="117"/>
    <cellStyle name="40% - Accent2 2 2 2" xfId="1960"/>
    <cellStyle name="40% - Accent2 2 2 2 2" xfId="1961"/>
    <cellStyle name="40% - Accent2 2 2 3" xfId="1962"/>
    <cellStyle name="40% - Accent2 2 3" xfId="118"/>
    <cellStyle name="40% - Accent2 2 3 2" xfId="1963"/>
    <cellStyle name="40% - Accent2 2 4" xfId="1964"/>
    <cellStyle name="40% - Accent2 2 4 2" xfId="1965"/>
    <cellStyle name="40% - Accent2 2 5" xfId="1966"/>
    <cellStyle name="40% - Accent2 3" xfId="1838"/>
    <cellStyle name="40% - Accent3" xfId="911" builtinId="39" customBuiltin="1"/>
    <cellStyle name="40% - Accent3 2" xfId="23"/>
    <cellStyle name="40% - Accent3 2 2" xfId="119"/>
    <cellStyle name="40% - Accent3 2 2 2" xfId="1967"/>
    <cellStyle name="40% - Accent3 2 2 2 2" xfId="1968"/>
    <cellStyle name="40% - Accent3 2 2 3" xfId="1969"/>
    <cellStyle name="40% - Accent3 2 3" xfId="120"/>
    <cellStyle name="40% - Accent3 2 3 2" xfId="1970"/>
    <cellStyle name="40% - Accent3 2 4" xfId="1971"/>
    <cellStyle name="40% - Accent3 2 4 2" xfId="1972"/>
    <cellStyle name="40% - Accent3 2 5" xfId="1973"/>
    <cellStyle name="40% - Accent3 3" xfId="1839"/>
    <cellStyle name="40% - Accent4" xfId="915" builtinId="43" customBuiltin="1"/>
    <cellStyle name="40% - Accent4 2" xfId="24"/>
    <cellStyle name="40% - Accent4 2 2" xfId="121"/>
    <cellStyle name="40% - Accent4 2 2 2" xfId="1974"/>
    <cellStyle name="40% - Accent4 2 2 2 2" xfId="1975"/>
    <cellStyle name="40% - Accent4 2 2 3" xfId="1976"/>
    <cellStyle name="40% - Accent4 2 3" xfId="122"/>
    <cellStyle name="40% - Accent4 2 3 2" xfId="1977"/>
    <cellStyle name="40% - Accent4 2 4" xfId="1978"/>
    <cellStyle name="40% - Accent4 2 4 2" xfId="1979"/>
    <cellStyle name="40% - Accent4 2 5" xfId="1980"/>
    <cellStyle name="40% - Accent4 3" xfId="1840"/>
    <cellStyle name="40% - Accent5" xfId="919" builtinId="47" customBuiltin="1"/>
    <cellStyle name="40% - Accent5 2" xfId="25"/>
    <cellStyle name="40% - Accent5 2 2" xfId="123"/>
    <cellStyle name="40% - Accent5 2 2 2" xfId="1981"/>
    <cellStyle name="40% - Accent5 2 2 2 2" xfId="1982"/>
    <cellStyle name="40% - Accent5 2 2 3" xfId="1983"/>
    <cellStyle name="40% - Accent5 2 3" xfId="124"/>
    <cellStyle name="40% - Accent5 2 3 2" xfId="1984"/>
    <cellStyle name="40% - Accent5 2 4" xfId="1985"/>
    <cellStyle name="40% - Accent5 2 4 2" xfId="1986"/>
    <cellStyle name="40% - Accent5 2 5" xfId="1987"/>
    <cellStyle name="40% - Accent5 3" xfId="1841"/>
    <cellStyle name="40% - Accent6" xfId="923" builtinId="51" customBuiltin="1"/>
    <cellStyle name="40% - Accent6 2" xfId="26"/>
    <cellStyle name="40% - Accent6 2 2" xfId="125"/>
    <cellStyle name="40% - Accent6 2 2 2" xfId="1988"/>
    <cellStyle name="40% - Accent6 2 2 2 2" xfId="1989"/>
    <cellStyle name="40% - Accent6 2 2 3" xfId="1990"/>
    <cellStyle name="40% - Accent6 2 3" xfId="126"/>
    <cellStyle name="40% - Accent6 2 3 2" xfId="1991"/>
    <cellStyle name="40% - Accent6 2 4" xfId="1992"/>
    <cellStyle name="40% - Accent6 2 4 2" xfId="1993"/>
    <cellStyle name="40% - Accent6 2 5" xfId="1994"/>
    <cellStyle name="40% - Accent6 3" xfId="1842"/>
    <cellStyle name="60% - Accent1" xfId="904" builtinId="32" customBuiltin="1"/>
    <cellStyle name="60% - Accent1 2" xfId="27"/>
    <cellStyle name="60% - Accent1 2 2" xfId="127"/>
    <cellStyle name="60% - Accent1 2 3" xfId="128"/>
    <cellStyle name="60% - Accent1 3" xfId="1843"/>
    <cellStyle name="60% - Accent2" xfId="908" builtinId="36" customBuiltin="1"/>
    <cellStyle name="60% - Accent2 2" xfId="28"/>
    <cellStyle name="60% - Accent2 2 2" xfId="129"/>
    <cellStyle name="60% - Accent2 2 3" xfId="130"/>
    <cellStyle name="60% - Accent2 3" xfId="1844"/>
    <cellStyle name="60% - Accent3" xfId="912" builtinId="40" customBuiltin="1"/>
    <cellStyle name="60% - Accent3 2" xfId="29"/>
    <cellStyle name="60% - Accent3 2 2" xfId="131"/>
    <cellStyle name="60% - Accent3 2 3" xfId="132"/>
    <cellStyle name="60% - Accent3 3" xfId="1845"/>
    <cellStyle name="60% - Accent4" xfId="916" builtinId="44" customBuiltin="1"/>
    <cellStyle name="60% - Accent4 2" xfId="30"/>
    <cellStyle name="60% - Accent4 2 2" xfId="133"/>
    <cellStyle name="60% - Accent4 2 3" xfId="134"/>
    <cellStyle name="60% - Accent4 3" xfId="1846"/>
    <cellStyle name="60% - Accent5" xfId="920" builtinId="48" customBuiltin="1"/>
    <cellStyle name="60% - Accent5 2" xfId="31"/>
    <cellStyle name="60% - Accent5 2 2" xfId="135"/>
    <cellStyle name="60% - Accent5 2 3" xfId="136"/>
    <cellStyle name="60% - Accent5 3" xfId="1847"/>
    <cellStyle name="60% - Accent6" xfId="924" builtinId="52" customBuiltin="1"/>
    <cellStyle name="60% - Accent6 2" xfId="32"/>
    <cellStyle name="60% - Accent6 2 2" xfId="137"/>
    <cellStyle name="60% - Accent6 2 3" xfId="138"/>
    <cellStyle name="60% - Accent6 3" xfId="1848"/>
    <cellStyle name="Accent1" xfId="901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15" xfId="1849"/>
    <cellStyle name="Accent1 16" xfId="1873"/>
    <cellStyle name="Accent1 17" xfId="1886"/>
    <cellStyle name="Accent1 18" xfId="1885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905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15" xfId="1850"/>
    <cellStyle name="Accent2 16" xfId="1874"/>
    <cellStyle name="Accent2 17" xfId="1887"/>
    <cellStyle name="Accent2 18" xfId="1884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909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15" xfId="1851"/>
    <cellStyle name="Accent3 16" xfId="1875"/>
    <cellStyle name="Accent3 17" xfId="1888"/>
    <cellStyle name="Accent3 18" xfId="1883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913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15" xfId="1852"/>
    <cellStyle name="Accent4 16" xfId="1876"/>
    <cellStyle name="Accent4 17" xfId="1889"/>
    <cellStyle name="Accent4 18" xfId="1882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917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15" xfId="1853"/>
    <cellStyle name="Accent5 16" xfId="1877"/>
    <cellStyle name="Accent5 17" xfId="1890"/>
    <cellStyle name="Accent5 18" xfId="1881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921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15" xfId="1854"/>
    <cellStyle name="Accent6 16" xfId="1878"/>
    <cellStyle name="Accent6 17" xfId="1891"/>
    <cellStyle name="Accent6 18" xfId="1880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890" builtinId="27" customBuiltin="1"/>
    <cellStyle name="Bad 2" xfId="39"/>
    <cellStyle name="Bad 2 2" xfId="242"/>
    <cellStyle name="Bad 2 3" xfId="243"/>
    <cellStyle name="Bad 3" xfId="1855"/>
    <cellStyle name="Body" xfId="244"/>
    <cellStyle name="Calculation" xfId="894" builtinId="22" customBuiltin="1"/>
    <cellStyle name="Calculation 2" xfId="40"/>
    <cellStyle name="Calculation 2 10" xfId="927"/>
    <cellStyle name="Calculation 2 10 2" xfId="1776"/>
    <cellStyle name="Calculation 2 10 2 2" xfId="3180"/>
    <cellStyle name="Calculation 2 10 2 2 2" xfId="5606"/>
    <cellStyle name="Calculation 2 10 2 3" xfId="4394"/>
    <cellStyle name="Calculation 2 10 3" xfId="2390"/>
    <cellStyle name="Calculation 2 10 3 2" xfId="4816"/>
    <cellStyle name="Calculation 2 10 4" xfId="3604"/>
    <cellStyle name="Calculation 2 11" xfId="995"/>
    <cellStyle name="Calculation 2 11 2" xfId="2447"/>
    <cellStyle name="Calculation 2 11 2 2" xfId="4873"/>
    <cellStyle name="Calculation 2 11 3" xfId="3661"/>
    <cellStyle name="Calculation 2 12" xfId="1055"/>
    <cellStyle name="Calculation 2 12 2" xfId="2507"/>
    <cellStyle name="Calculation 2 12 2 2" xfId="4933"/>
    <cellStyle name="Calculation 2 12 3" xfId="3721"/>
    <cellStyle name="Calculation 2 13" xfId="2022"/>
    <cellStyle name="Calculation 2 13 2" xfId="4448"/>
    <cellStyle name="Calculation 2 14" xfId="3236"/>
    <cellStyle name="Calculation 2 2" xfId="79"/>
    <cellStyle name="Calculation 2 2 10" xfId="1001"/>
    <cellStyle name="Calculation 2 2 10 2" xfId="2453"/>
    <cellStyle name="Calculation 2 2 10 2 2" xfId="4879"/>
    <cellStyle name="Calculation 2 2 10 3" xfId="3667"/>
    <cellStyle name="Calculation 2 2 11" xfId="1009"/>
    <cellStyle name="Calculation 2 2 11 2" xfId="2461"/>
    <cellStyle name="Calculation 2 2 11 2 2" xfId="4887"/>
    <cellStyle name="Calculation 2 2 11 3" xfId="3675"/>
    <cellStyle name="Calculation 2 2 12" xfId="2027"/>
    <cellStyle name="Calculation 2 2 12 2" xfId="4453"/>
    <cellStyle name="Calculation 2 2 13" xfId="3241"/>
    <cellStyle name="Calculation 2 2 2" xfId="493"/>
    <cellStyle name="Calculation 2 2 2 10" xfId="1433"/>
    <cellStyle name="Calculation 2 2 2 10 2" xfId="2837"/>
    <cellStyle name="Calculation 2 2 2 10 2 2" xfId="5263"/>
    <cellStyle name="Calculation 2 2 2 10 3" xfId="4051"/>
    <cellStyle name="Calculation 2 2 2 11" xfId="2047"/>
    <cellStyle name="Calculation 2 2 2 11 2" xfId="4473"/>
    <cellStyle name="Calculation 2 2 2 12" xfId="3261"/>
    <cellStyle name="Calculation 2 2 2 2" xfId="575"/>
    <cellStyle name="Calculation 2 2 2 2 2" xfId="1061"/>
    <cellStyle name="Calculation 2 2 2 2 2 2" xfId="2513"/>
    <cellStyle name="Calculation 2 2 2 2 2 2 2" xfId="4939"/>
    <cellStyle name="Calculation 2 2 2 2 2 3" xfId="3727"/>
    <cellStyle name="Calculation 2 2 2 2 3" xfId="1467"/>
    <cellStyle name="Calculation 2 2 2 2 3 2" xfId="2871"/>
    <cellStyle name="Calculation 2 2 2 2 3 2 2" xfId="5297"/>
    <cellStyle name="Calculation 2 2 2 2 3 3" xfId="4085"/>
    <cellStyle name="Calculation 2 2 2 2 4" xfId="2081"/>
    <cellStyle name="Calculation 2 2 2 2 4 2" xfId="4507"/>
    <cellStyle name="Calculation 2 2 2 2 5" xfId="3295"/>
    <cellStyle name="Calculation 2 2 2 3" xfId="742"/>
    <cellStyle name="Calculation 2 2 2 3 2" xfId="1228"/>
    <cellStyle name="Calculation 2 2 2 3 2 2" xfId="2680"/>
    <cellStyle name="Calculation 2 2 2 3 2 2 2" xfId="5106"/>
    <cellStyle name="Calculation 2 2 2 3 2 3" xfId="3894"/>
    <cellStyle name="Calculation 2 2 2 3 3" xfId="1634"/>
    <cellStyle name="Calculation 2 2 2 3 3 2" xfId="3038"/>
    <cellStyle name="Calculation 2 2 2 3 3 2 2" xfId="5464"/>
    <cellStyle name="Calculation 2 2 2 3 3 3" xfId="4252"/>
    <cellStyle name="Calculation 2 2 2 3 4" xfId="2248"/>
    <cellStyle name="Calculation 2 2 2 3 4 2" xfId="4674"/>
    <cellStyle name="Calculation 2 2 2 3 5" xfId="3462"/>
    <cellStyle name="Calculation 2 2 2 4" xfId="691"/>
    <cellStyle name="Calculation 2 2 2 4 2" xfId="1177"/>
    <cellStyle name="Calculation 2 2 2 4 2 2" xfId="2629"/>
    <cellStyle name="Calculation 2 2 2 4 2 2 2" xfId="5055"/>
    <cellStyle name="Calculation 2 2 2 4 2 3" xfId="3843"/>
    <cellStyle name="Calculation 2 2 2 4 3" xfId="1583"/>
    <cellStyle name="Calculation 2 2 2 4 3 2" xfId="2987"/>
    <cellStyle name="Calculation 2 2 2 4 3 2 2" xfId="5413"/>
    <cellStyle name="Calculation 2 2 2 4 3 3" xfId="4201"/>
    <cellStyle name="Calculation 2 2 2 4 4" xfId="2197"/>
    <cellStyle name="Calculation 2 2 2 4 4 2" xfId="4623"/>
    <cellStyle name="Calculation 2 2 2 4 5" xfId="3411"/>
    <cellStyle name="Calculation 2 2 2 5" xfId="711"/>
    <cellStyle name="Calculation 2 2 2 5 2" xfId="1197"/>
    <cellStyle name="Calculation 2 2 2 5 2 2" xfId="2649"/>
    <cellStyle name="Calculation 2 2 2 5 2 2 2" xfId="5075"/>
    <cellStyle name="Calculation 2 2 2 5 2 3" xfId="3863"/>
    <cellStyle name="Calculation 2 2 2 5 3" xfId="1603"/>
    <cellStyle name="Calculation 2 2 2 5 3 2" xfId="3007"/>
    <cellStyle name="Calculation 2 2 2 5 3 2 2" xfId="5433"/>
    <cellStyle name="Calculation 2 2 2 5 3 3" xfId="4221"/>
    <cellStyle name="Calculation 2 2 2 5 4" xfId="2217"/>
    <cellStyle name="Calculation 2 2 2 5 4 2" xfId="4643"/>
    <cellStyle name="Calculation 2 2 2 5 5" xfId="3431"/>
    <cellStyle name="Calculation 2 2 2 6" xfId="813"/>
    <cellStyle name="Calculation 2 2 2 6 2" xfId="1299"/>
    <cellStyle name="Calculation 2 2 2 6 2 2" xfId="2751"/>
    <cellStyle name="Calculation 2 2 2 6 2 2 2" xfId="5177"/>
    <cellStyle name="Calculation 2 2 2 6 2 3" xfId="3965"/>
    <cellStyle name="Calculation 2 2 2 6 3" xfId="1705"/>
    <cellStyle name="Calculation 2 2 2 6 3 2" xfId="3109"/>
    <cellStyle name="Calculation 2 2 2 6 3 2 2" xfId="5535"/>
    <cellStyle name="Calculation 2 2 2 6 3 3" xfId="4323"/>
    <cellStyle name="Calculation 2 2 2 6 4" xfId="2319"/>
    <cellStyle name="Calculation 2 2 2 6 4 2" xfId="4745"/>
    <cellStyle name="Calculation 2 2 2 6 5" xfId="3533"/>
    <cellStyle name="Calculation 2 2 2 7" xfId="855"/>
    <cellStyle name="Calculation 2 2 2 7 2" xfId="1341"/>
    <cellStyle name="Calculation 2 2 2 7 2 2" xfId="2793"/>
    <cellStyle name="Calculation 2 2 2 7 2 2 2" xfId="5219"/>
    <cellStyle name="Calculation 2 2 2 7 2 3" xfId="4007"/>
    <cellStyle name="Calculation 2 2 2 7 3" xfId="1747"/>
    <cellStyle name="Calculation 2 2 2 7 3 2" xfId="3151"/>
    <cellStyle name="Calculation 2 2 2 7 3 2 2" xfId="5577"/>
    <cellStyle name="Calculation 2 2 2 7 3 3" xfId="4365"/>
    <cellStyle name="Calculation 2 2 2 7 4" xfId="2361"/>
    <cellStyle name="Calculation 2 2 2 7 4 2" xfId="4787"/>
    <cellStyle name="Calculation 2 2 2 7 5" xfId="3575"/>
    <cellStyle name="Calculation 2 2 2 8" xfId="928"/>
    <cellStyle name="Calculation 2 2 2 8 2" xfId="1777"/>
    <cellStyle name="Calculation 2 2 2 8 2 2" xfId="3181"/>
    <cellStyle name="Calculation 2 2 2 8 2 2 2" xfId="5607"/>
    <cellStyle name="Calculation 2 2 2 8 2 3" xfId="4395"/>
    <cellStyle name="Calculation 2 2 2 8 3" xfId="2391"/>
    <cellStyle name="Calculation 2 2 2 8 3 2" xfId="4817"/>
    <cellStyle name="Calculation 2 2 2 8 4" xfId="3605"/>
    <cellStyle name="Calculation 2 2 2 9" xfId="1026"/>
    <cellStyle name="Calculation 2 2 2 9 2" xfId="2478"/>
    <cellStyle name="Calculation 2 2 2 9 2 2" xfId="4904"/>
    <cellStyle name="Calculation 2 2 2 9 3" xfId="3692"/>
    <cellStyle name="Calculation 2 2 3" xfId="505"/>
    <cellStyle name="Calculation 2 2 3 10" xfId="1445"/>
    <cellStyle name="Calculation 2 2 3 10 2" xfId="2849"/>
    <cellStyle name="Calculation 2 2 3 10 2 2" xfId="5275"/>
    <cellStyle name="Calculation 2 2 3 10 3" xfId="4063"/>
    <cellStyle name="Calculation 2 2 3 11" xfId="2059"/>
    <cellStyle name="Calculation 2 2 3 11 2" xfId="4485"/>
    <cellStyle name="Calculation 2 2 3 12" xfId="3273"/>
    <cellStyle name="Calculation 2 2 3 2" xfId="718"/>
    <cellStyle name="Calculation 2 2 3 2 2" xfId="1204"/>
    <cellStyle name="Calculation 2 2 3 2 2 2" xfId="2656"/>
    <cellStyle name="Calculation 2 2 3 2 2 2 2" xfId="5082"/>
    <cellStyle name="Calculation 2 2 3 2 2 3" xfId="3870"/>
    <cellStyle name="Calculation 2 2 3 2 3" xfId="1610"/>
    <cellStyle name="Calculation 2 2 3 2 3 2" xfId="3014"/>
    <cellStyle name="Calculation 2 2 3 2 3 2 2" xfId="5440"/>
    <cellStyle name="Calculation 2 2 3 2 3 3" xfId="4228"/>
    <cellStyle name="Calculation 2 2 3 2 4" xfId="2224"/>
    <cellStyle name="Calculation 2 2 3 2 4 2" xfId="4650"/>
    <cellStyle name="Calculation 2 2 3 2 5" xfId="3438"/>
    <cellStyle name="Calculation 2 2 3 3" xfId="754"/>
    <cellStyle name="Calculation 2 2 3 3 2" xfId="1240"/>
    <cellStyle name="Calculation 2 2 3 3 2 2" xfId="2692"/>
    <cellStyle name="Calculation 2 2 3 3 2 2 2" xfId="5118"/>
    <cellStyle name="Calculation 2 2 3 3 2 3" xfId="3906"/>
    <cellStyle name="Calculation 2 2 3 3 3" xfId="1646"/>
    <cellStyle name="Calculation 2 2 3 3 3 2" xfId="3050"/>
    <cellStyle name="Calculation 2 2 3 3 3 2 2" xfId="5476"/>
    <cellStyle name="Calculation 2 2 3 3 3 3" xfId="4264"/>
    <cellStyle name="Calculation 2 2 3 3 4" xfId="2260"/>
    <cellStyle name="Calculation 2 2 3 3 4 2" xfId="4686"/>
    <cellStyle name="Calculation 2 2 3 3 5" xfId="3474"/>
    <cellStyle name="Calculation 2 2 3 4" xfId="694"/>
    <cellStyle name="Calculation 2 2 3 4 2" xfId="1180"/>
    <cellStyle name="Calculation 2 2 3 4 2 2" xfId="2632"/>
    <cellStyle name="Calculation 2 2 3 4 2 2 2" xfId="5058"/>
    <cellStyle name="Calculation 2 2 3 4 2 3" xfId="3846"/>
    <cellStyle name="Calculation 2 2 3 4 3" xfId="1586"/>
    <cellStyle name="Calculation 2 2 3 4 3 2" xfId="2990"/>
    <cellStyle name="Calculation 2 2 3 4 3 2 2" xfId="5416"/>
    <cellStyle name="Calculation 2 2 3 4 3 3" xfId="4204"/>
    <cellStyle name="Calculation 2 2 3 4 4" xfId="2200"/>
    <cellStyle name="Calculation 2 2 3 4 4 2" xfId="4626"/>
    <cellStyle name="Calculation 2 2 3 4 5" xfId="3414"/>
    <cellStyle name="Calculation 2 2 3 5" xfId="659"/>
    <cellStyle name="Calculation 2 2 3 5 2" xfId="1145"/>
    <cellStyle name="Calculation 2 2 3 5 2 2" xfId="2597"/>
    <cellStyle name="Calculation 2 2 3 5 2 2 2" xfId="5023"/>
    <cellStyle name="Calculation 2 2 3 5 2 3" xfId="3811"/>
    <cellStyle name="Calculation 2 2 3 5 3" xfId="1551"/>
    <cellStyle name="Calculation 2 2 3 5 3 2" xfId="2955"/>
    <cellStyle name="Calculation 2 2 3 5 3 2 2" xfId="5381"/>
    <cellStyle name="Calculation 2 2 3 5 3 3" xfId="4169"/>
    <cellStyle name="Calculation 2 2 3 5 4" xfId="2165"/>
    <cellStyle name="Calculation 2 2 3 5 4 2" xfId="4591"/>
    <cellStyle name="Calculation 2 2 3 5 5" xfId="3379"/>
    <cellStyle name="Calculation 2 2 3 6" xfId="825"/>
    <cellStyle name="Calculation 2 2 3 6 2" xfId="1311"/>
    <cellStyle name="Calculation 2 2 3 6 2 2" xfId="2763"/>
    <cellStyle name="Calculation 2 2 3 6 2 2 2" xfId="5189"/>
    <cellStyle name="Calculation 2 2 3 6 2 3" xfId="3977"/>
    <cellStyle name="Calculation 2 2 3 6 3" xfId="1717"/>
    <cellStyle name="Calculation 2 2 3 6 3 2" xfId="3121"/>
    <cellStyle name="Calculation 2 2 3 6 3 2 2" xfId="5547"/>
    <cellStyle name="Calculation 2 2 3 6 3 3" xfId="4335"/>
    <cellStyle name="Calculation 2 2 3 6 4" xfId="2331"/>
    <cellStyle name="Calculation 2 2 3 6 4 2" xfId="4757"/>
    <cellStyle name="Calculation 2 2 3 6 5" xfId="3545"/>
    <cellStyle name="Calculation 2 2 3 7" xfId="867"/>
    <cellStyle name="Calculation 2 2 3 7 2" xfId="1353"/>
    <cellStyle name="Calculation 2 2 3 7 2 2" xfId="2805"/>
    <cellStyle name="Calculation 2 2 3 7 2 2 2" xfId="5231"/>
    <cellStyle name="Calculation 2 2 3 7 2 3" xfId="4019"/>
    <cellStyle name="Calculation 2 2 3 7 3" xfId="1759"/>
    <cellStyle name="Calculation 2 2 3 7 3 2" xfId="3163"/>
    <cellStyle name="Calculation 2 2 3 7 3 2 2" xfId="5589"/>
    <cellStyle name="Calculation 2 2 3 7 3 3" xfId="4377"/>
    <cellStyle name="Calculation 2 2 3 7 4" xfId="2373"/>
    <cellStyle name="Calculation 2 2 3 7 4 2" xfId="4799"/>
    <cellStyle name="Calculation 2 2 3 7 5" xfId="3587"/>
    <cellStyle name="Calculation 2 2 3 8" xfId="929"/>
    <cellStyle name="Calculation 2 2 3 8 2" xfId="1778"/>
    <cellStyle name="Calculation 2 2 3 8 2 2" xfId="3182"/>
    <cellStyle name="Calculation 2 2 3 8 2 2 2" xfId="5608"/>
    <cellStyle name="Calculation 2 2 3 8 2 3" xfId="4396"/>
    <cellStyle name="Calculation 2 2 3 8 3" xfId="2392"/>
    <cellStyle name="Calculation 2 2 3 8 3 2" xfId="4818"/>
    <cellStyle name="Calculation 2 2 3 8 4" xfId="3606"/>
    <cellStyle name="Calculation 2 2 3 9" xfId="1038"/>
    <cellStyle name="Calculation 2 2 3 9 2" xfId="2490"/>
    <cellStyle name="Calculation 2 2 3 9 2 2" xfId="4916"/>
    <cellStyle name="Calculation 2 2 3 9 3" xfId="3704"/>
    <cellStyle name="Calculation 2 2 4" xfId="688"/>
    <cellStyle name="Calculation 2 2 4 2" xfId="1174"/>
    <cellStyle name="Calculation 2 2 4 2 2" xfId="2626"/>
    <cellStyle name="Calculation 2 2 4 2 2 2" xfId="5052"/>
    <cellStyle name="Calculation 2 2 4 2 3" xfId="3840"/>
    <cellStyle name="Calculation 2 2 4 3" xfId="1580"/>
    <cellStyle name="Calculation 2 2 4 3 2" xfId="2984"/>
    <cellStyle name="Calculation 2 2 4 3 2 2" xfId="5410"/>
    <cellStyle name="Calculation 2 2 4 3 3" xfId="4198"/>
    <cellStyle name="Calculation 2 2 4 4" xfId="2194"/>
    <cellStyle name="Calculation 2 2 4 4 2" xfId="4620"/>
    <cellStyle name="Calculation 2 2 4 5" xfId="3408"/>
    <cellStyle name="Calculation 2 2 5" xfId="780"/>
    <cellStyle name="Calculation 2 2 5 2" xfId="1266"/>
    <cellStyle name="Calculation 2 2 5 2 2" xfId="2718"/>
    <cellStyle name="Calculation 2 2 5 2 2 2" xfId="5144"/>
    <cellStyle name="Calculation 2 2 5 2 3" xfId="3932"/>
    <cellStyle name="Calculation 2 2 5 3" xfId="1672"/>
    <cellStyle name="Calculation 2 2 5 3 2" xfId="3076"/>
    <cellStyle name="Calculation 2 2 5 3 2 2" xfId="5502"/>
    <cellStyle name="Calculation 2 2 5 3 3" xfId="4290"/>
    <cellStyle name="Calculation 2 2 5 4" xfId="2286"/>
    <cellStyle name="Calculation 2 2 5 4 2" xfId="4712"/>
    <cellStyle name="Calculation 2 2 5 5" xfId="3500"/>
    <cellStyle name="Calculation 2 2 6" xfId="799"/>
    <cellStyle name="Calculation 2 2 6 2" xfId="1285"/>
    <cellStyle name="Calculation 2 2 6 2 2" xfId="2737"/>
    <cellStyle name="Calculation 2 2 6 2 2 2" xfId="5163"/>
    <cellStyle name="Calculation 2 2 6 2 3" xfId="3951"/>
    <cellStyle name="Calculation 2 2 6 3" xfId="1691"/>
    <cellStyle name="Calculation 2 2 6 3 2" xfId="3095"/>
    <cellStyle name="Calculation 2 2 6 3 2 2" xfId="5521"/>
    <cellStyle name="Calculation 2 2 6 3 3" xfId="4309"/>
    <cellStyle name="Calculation 2 2 6 4" xfId="2305"/>
    <cellStyle name="Calculation 2 2 6 4 2" xfId="4731"/>
    <cellStyle name="Calculation 2 2 6 5" xfId="3519"/>
    <cellStyle name="Calculation 2 2 7" xfId="667"/>
    <cellStyle name="Calculation 2 2 7 2" xfId="1153"/>
    <cellStyle name="Calculation 2 2 7 2 2" xfId="2605"/>
    <cellStyle name="Calculation 2 2 7 2 2 2" xfId="5031"/>
    <cellStyle name="Calculation 2 2 7 2 3" xfId="3819"/>
    <cellStyle name="Calculation 2 2 7 3" xfId="1559"/>
    <cellStyle name="Calculation 2 2 7 3 2" xfId="2963"/>
    <cellStyle name="Calculation 2 2 7 3 2 2" xfId="5389"/>
    <cellStyle name="Calculation 2 2 7 3 3" xfId="4177"/>
    <cellStyle name="Calculation 2 2 7 4" xfId="2173"/>
    <cellStyle name="Calculation 2 2 7 4 2" xfId="4599"/>
    <cellStyle name="Calculation 2 2 7 5" xfId="3387"/>
    <cellStyle name="Calculation 2 2 8" xfId="594"/>
    <cellStyle name="Calculation 2 2 8 2" xfId="1080"/>
    <cellStyle name="Calculation 2 2 8 2 2" xfId="2532"/>
    <cellStyle name="Calculation 2 2 8 2 2 2" xfId="4958"/>
    <cellStyle name="Calculation 2 2 8 2 3" xfId="3746"/>
    <cellStyle name="Calculation 2 2 8 3" xfId="1486"/>
    <cellStyle name="Calculation 2 2 8 3 2" xfId="2890"/>
    <cellStyle name="Calculation 2 2 8 3 2 2" xfId="5316"/>
    <cellStyle name="Calculation 2 2 8 3 3" xfId="4104"/>
    <cellStyle name="Calculation 2 2 8 4" xfId="2100"/>
    <cellStyle name="Calculation 2 2 8 4 2" xfId="4526"/>
    <cellStyle name="Calculation 2 2 8 5" xfId="3314"/>
    <cellStyle name="Calculation 2 2 9" xfId="930"/>
    <cellStyle name="Calculation 2 2 9 2" xfId="1779"/>
    <cellStyle name="Calculation 2 2 9 2 2" xfId="3183"/>
    <cellStyle name="Calculation 2 2 9 2 2 2" xfId="5609"/>
    <cellStyle name="Calculation 2 2 9 2 3" xfId="4397"/>
    <cellStyle name="Calculation 2 2 9 3" xfId="2393"/>
    <cellStyle name="Calculation 2 2 9 3 2" xfId="4819"/>
    <cellStyle name="Calculation 2 2 9 4" xfId="3607"/>
    <cellStyle name="Calculation 2 3" xfId="245"/>
    <cellStyle name="Calculation 2 3 10" xfId="931"/>
    <cellStyle name="Calculation 2 3 10 2" xfId="1780"/>
    <cellStyle name="Calculation 2 3 10 2 2" xfId="3184"/>
    <cellStyle name="Calculation 2 3 10 2 2 2" xfId="5610"/>
    <cellStyle name="Calculation 2 3 10 2 3" xfId="4398"/>
    <cellStyle name="Calculation 2 3 10 3" xfId="2394"/>
    <cellStyle name="Calculation 2 3 10 3 2" xfId="4820"/>
    <cellStyle name="Calculation 2 3 10 4" xfId="3608"/>
    <cellStyle name="Calculation 2 3 11" xfId="1012"/>
    <cellStyle name="Calculation 2 3 11 2" xfId="2464"/>
    <cellStyle name="Calculation 2 3 11 2 2" xfId="4890"/>
    <cellStyle name="Calculation 2 3 11 3" xfId="3678"/>
    <cellStyle name="Calculation 2 3 12" xfId="1011"/>
    <cellStyle name="Calculation 2 3 12 2" xfId="2463"/>
    <cellStyle name="Calculation 2 3 12 2 2" xfId="4889"/>
    <cellStyle name="Calculation 2 3 12 3" xfId="3677"/>
    <cellStyle name="Calculation 2 3 13" xfId="2035"/>
    <cellStyle name="Calculation 2 3 13 2" xfId="4461"/>
    <cellStyle name="Calculation 2 3 14" xfId="3249"/>
    <cellStyle name="Calculation 2 3 2" xfId="501"/>
    <cellStyle name="Calculation 2 3 2 10" xfId="1441"/>
    <cellStyle name="Calculation 2 3 2 10 2" xfId="2845"/>
    <cellStyle name="Calculation 2 3 2 10 2 2" xfId="5271"/>
    <cellStyle name="Calculation 2 3 2 10 3" xfId="4059"/>
    <cellStyle name="Calculation 2 3 2 11" xfId="2055"/>
    <cellStyle name="Calculation 2 3 2 11 2" xfId="4481"/>
    <cellStyle name="Calculation 2 3 2 12" xfId="3269"/>
    <cellStyle name="Calculation 2 3 2 2" xfId="715"/>
    <cellStyle name="Calculation 2 3 2 2 2" xfId="1201"/>
    <cellStyle name="Calculation 2 3 2 2 2 2" xfId="2653"/>
    <cellStyle name="Calculation 2 3 2 2 2 2 2" xfId="5079"/>
    <cellStyle name="Calculation 2 3 2 2 2 3" xfId="3867"/>
    <cellStyle name="Calculation 2 3 2 2 3" xfId="1607"/>
    <cellStyle name="Calculation 2 3 2 2 3 2" xfId="3011"/>
    <cellStyle name="Calculation 2 3 2 2 3 2 2" xfId="5437"/>
    <cellStyle name="Calculation 2 3 2 2 3 3" xfId="4225"/>
    <cellStyle name="Calculation 2 3 2 2 4" xfId="2221"/>
    <cellStyle name="Calculation 2 3 2 2 4 2" xfId="4647"/>
    <cellStyle name="Calculation 2 3 2 2 5" xfId="3435"/>
    <cellStyle name="Calculation 2 3 2 3" xfId="750"/>
    <cellStyle name="Calculation 2 3 2 3 2" xfId="1236"/>
    <cellStyle name="Calculation 2 3 2 3 2 2" xfId="2688"/>
    <cellStyle name="Calculation 2 3 2 3 2 2 2" xfId="5114"/>
    <cellStyle name="Calculation 2 3 2 3 2 3" xfId="3902"/>
    <cellStyle name="Calculation 2 3 2 3 3" xfId="1642"/>
    <cellStyle name="Calculation 2 3 2 3 3 2" xfId="3046"/>
    <cellStyle name="Calculation 2 3 2 3 3 2 2" xfId="5472"/>
    <cellStyle name="Calculation 2 3 2 3 3 3" xfId="4260"/>
    <cellStyle name="Calculation 2 3 2 3 4" xfId="2256"/>
    <cellStyle name="Calculation 2 3 2 3 4 2" xfId="4682"/>
    <cellStyle name="Calculation 2 3 2 3 5" xfId="3470"/>
    <cellStyle name="Calculation 2 3 2 4" xfId="589"/>
    <cellStyle name="Calculation 2 3 2 4 2" xfId="1075"/>
    <cellStyle name="Calculation 2 3 2 4 2 2" xfId="2527"/>
    <cellStyle name="Calculation 2 3 2 4 2 2 2" xfId="4953"/>
    <cellStyle name="Calculation 2 3 2 4 2 3" xfId="3741"/>
    <cellStyle name="Calculation 2 3 2 4 3" xfId="1481"/>
    <cellStyle name="Calculation 2 3 2 4 3 2" xfId="2885"/>
    <cellStyle name="Calculation 2 3 2 4 3 2 2" xfId="5311"/>
    <cellStyle name="Calculation 2 3 2 4 3 3" xfId="4099"/>
    <cellStyle name="Calculation 2 3 2 4 4" xfId="2095"/>
    <cellStyle name="Calculation 2 3 2 4 4 2" xfId="4521"/>
    <cellStyle name="Calculation 2 3 2 4 5" xfId="3309"/>
    <cellStyle name="Calculation 2 3 2 5" xfId="660"/>
    <cellStyle name="Calculation 2 3 2 5 2" xfId="1146"/>
    <cellStyle name="Calculation 2 3 2 5 2 2" xfId="2598"/>
    <cellStyle name="Calculation 2 3 2 5 2 2 2" xfId="5024"/>
    <cellStyle name="Calculation 2 3 2 5 2 3" xfId="3812"/>
    <cellStyle name="Calculation 2 3 2 5 3" xfId="1552"/>
    <cellStyle name="Calculation 2 3 2 5 3 2" xfId="2956"/>
    <cellStyle name="Calculation 2 3 2 5 3 2 2" xfId="5382"/>
    <cellStyle name="Calculation 2 3 2 5 3 3" xfId="4170"/>
    <cellStyle name="Calculation 2 3 2 5 4" xfId="2166"/>
    <cellStyle name="Calculation 2 3 2 5 4 2" xfId="4592"/>
    <cellStyle name="Calculation 2 3 2 5 5" xfId="3380"/>
    <cellStyle name="Calculation 2 3 2 6" xfId="821"/>
    <cellStyle name="Calculation 2 3 2 6 2" xfId="1307"/>
    <cellStyle name="Calculation 2 3 2 6 2 2" xfId="2759"/>
    <cellStyle name="Calculation 2 3 2 6 2 2 2" xfId="5185"/>
    <cellStyle name="Calculation 2 3 2 6 2 3" xfId="3973"/>
    <cellStyle name="Calculation 2 3 2 6 3" xfId="1713"/>
    <cellStyle name="Calculation 2 3 2 6 3 2" xfId="3117"/>
    <cellStyle name="Calculation 2 3 2 6 3 2 2" xfId="5543"/>
    <cellStyle name="Calculation 2 3 2 6 3 3" xfId="4331"/>
    <cellStyle name="Calculation 2 3 2 6 4" xfId="2327"/>
    <cellStyle name="Calculation 2 3 2 6 4 2" xfId="4753"/>
    <cellStyle name="Calculation 2 3 2 6 5" xfId="3541"/>
    <cellStyle name="Calculation 2 3 2 7" xfId="863"/>
    <cellStyle name="Calculation 2 3 2 7 2" xfId="1349"/>
    <cellStyle name="Calculation 2 3 2 7 2 2" xfId="2801"/>
    <cellStyle name="Calculation 2 3 2 7 2 2 2" xfId="5227"/>
    <cellStyle name="Calculation 2 3 2 7 2 3" xfId="4015"/>
    <cellStyle name="Calculation 2 3 2 7 3" xfId="1755"/>
    <cellStyle name="Calculation 2 3 2 7 3 2" xfId="3159"/>
    <cellStyle name="Calculation 2 3 2 7 3 2 2" xfId="5585"/>
    <cellStyle name="Calculation 2 3 2 7 3 3" xfId="4373"/>
    <cellStyle name="Calculation 2 3 2 7 4" xfId="2369"/>
    <cellStyle name="Calculation 2 3 2 7 4 2" xfId="4795"/>
    <cellStyle name="Calculation 2 3 2 7 5" xfId="3583"/>
    <cellStyle name="Calculation 2 3 2 8" xfId="932"/>
    <cellStyle name="Calculation 2 3 2 8 2" xfId="1781"/>
    <cellStyle name="Calculation 2 3 2 8 2 2" xfId="3185"/>
    <cellStyle name="Calculation 2 3 2 8 2 2 2" xfId="5611"/>
    <cellStyle name="Calculation 2 3 2 8 2 3" xfId="4399"/>
    <cellStyle name="Calculation 2 3 2 8 3" xfId="2395"/>
    <cellStyle name="Calculation 2 3 2 8 3 2" xfId="4821"/>
    <cellStyle name="Calculation 2 3 2 8 4" xfId="3609"/>
    <cellStyle name="Calculation 2 3 2 9" xfId="1034"/>
    <cellStyle name="Calculation 2 3 2 9 2" xfId="2486"/>
    <cellStyle name="Calculation 2 3 2 9 2 2" xfId="4912"/>
    <cellStyle name="Calculation 2 3 2 9 3" xfId="3700"/>
    <cellStyle name="Calculation 2 3 3" xfId="515"/>
    <cellStyle name="Calculation 2 3 3 10" xfId="1455"/>
    <cellStyle name="Calculation 2 3 3 10 2" xfId="2859"/>
    <cellStyle name="Calculation 2 3 3 10 2 2" xfId="5285"/>
    <cellStyle name="Calculation 2 3 3 10 3" xfId="4073"/>
    <cellStyle name="Calculation 2 3 3 11" xfId="2069"/>
    <cellStyle name="Calculation 2 3 3 11 2" xfId="4495"/>
    <cellStyle name="Calculation 2 3 3 12" xfId="3283"/>
    <cellStyle name="Calculation 2 3 3 2" xfId="728"/>
    <cellStyle name="Calculation 2 3 3 2 2" xfId="1214"/>
    <cellStyle name="Calculation 2 3 3 2 2 2" xfId="2666"/>
    <cellStyle name="Calculation 2 3 3 2 2 2 2" xfId="5092"/>
    <cellStyle name="Calculation 2 3 3 2 2 3" xfId="3880"/>
    <cellStyle name="Calculation 2 3 3 2 3" xfId="1620"/>
    <cellStyle name="Calculation 2 3 3 2 3 2" xfId="3024"/>
    <cellStyle name="Calculation 2 3 3 2 3 2 2" xfId="5450"/>
    <cellStyle name="Calculation 2 3 3 2 3 3" xfId="4238"/>
    <cellStyle name="Calculation 2 3 3 2 4" xfId="2234"/>
    <cellStyle name="Calculation 2 3 3 2 4 2" xfId="4660"/>
    <cellStyle name="Calculation 2 3 3 2 5" xfId="3448"/>
    <cellStyle name="Calculation 2 3 3 3" xfId="764"/>
    <cellStyle name="Calculation 2 3 3 3 2" xfId="1250"/>
    <cellStyle name="Calculation 2 3 3 3 2 2" xfId="2702"/>
    <cellStyle name="Calculation 2 3 3 3 2 2 2" xfId="5128"/>
    <cellStyle name="Calculation 2 3 3 3 2 3" xfId="3916"/>
    <cellStyle name="Calculation 2 3 3 3 3" xfId="1656"/>
    <cellStyle name="Calculation 2 3 3 3 3 2" xfId="3060"/>
    <cellStyle name="Calculation 2 3 3 3 3 2 2" xfId="5486"/>
    <cellStyle name="Calculation 2 3 3 3 3 3" xfId="4274"/>
    <cellStyle name="Calculation 2 3 3 3 4" xfId="2270"/>
    <cellStyle name="Calculation 2 3 3 3 4 2" xfId="4696"/>
    <cellStyle name="Calculation 2 3 3 3 5" xfId="3484"/>
    <cellStyle name="Calculation 2 3 3 4" xfId="784"/>
    <cellStyle name="Calculation 2 3 3 4 2" xfId="1270"/>
    <cellStyle name="Calculation 2 3 3 4 2 2" xfId="2722"/>
    <cellStyle name="Calculation 2 3 3 4 2 2 2" xfId="5148"/>
    <cellStyle name="Calculation 2 3 3 4 2 3" xfId="3936"/>
    <cellStyle name="Calculation 2 3 3 4 3" xfId="1676"/>
    <cellStyle name="Calculation 2 3 3 4 3 2" xfId="3080"/>
    <cellStyle name="Calculation 2 3 3 4 3 2 2" xfId="5506"/>
    <cellStyle name="Calculation 2 3 3 4 3 3" xfId="4294"/>
    <cellStyle name="Calculation 2 3 3 4 4" xfId="2290"/>
    <cellStyle name="Calculation 2 3 3 4 4 2" xfId="4716"/>
    <cellStyle name="Calculation 2 3 3 4 5" xfId="3504"/>
    <cellStyle name="Calculation 2 3 3 5" xfId="774"/>
    <cellStyle name="Calculation 2 3 3 5 2" xfId="1260"/>
    <cellStyle name="Calculation 2 3 3 5 2 2" xfId="2712"/>
    <cellStyle name="Calculation 2 3 3 5 2 2 2" xfId="5138"/>
    <cellStyle name="Calculation 2 3 3 5 2 3" xfId="3926"/>
    <cellStyle name="Calculation 2 3 3 5 3" xfId="1666"/>
    <cellStyle name="Calculation 2 3 3 5 3 2" xfId="3070"/>
    <cellStyle name="Calculation 2 3 3 5 3 2 2" xfId="5496"/>
    <cellStyle name="Calculation 2 3 3 5 3 3" xfId="4284"/>
    <cellStyle name="Calculation 2 3 3 5 4" xfId="2280"/>
    <cellStyle name="Calculation 2 3 3 5 4 2" xfId="4706"/>
    <cellStyle name="Calculation 2 3 3 5 5" xfId="3494"/>
    <cellStyle name="Calculation 2 3 3 6" xfId="835"/>
    <cellStyle name="Calculation 2 3 3 6 2" xfId="1321"/>
    <cellStyle name="Calculation 2 3 3 6 2 2" xfId="2773"/>
    <cellStyle name="Calculation 2 3 3 6 2 2 2" xfId="5199"/>
    <cellStyle name="Calculation 2 3 3 6 2 3" xfId="3987"/>
    <cellStyle name="Calculation 2 3 3 6 3" xfId="1727"/>
    <cellStyle name="Calculation 2 3 3 6 3 2" xfId="3131"/>
    <cellStyle name="Calculation 2 3 3 6 3 2 2" xfId="5557"/>
    <cellStyle name="Calculation 2 3 3 6 3 3" xfId="4345"/>
    <cellStyle name="Calculation 2 3 3 6 4" xfId="2341"/>
    <cellStyle name="Calculation 2 3 3 6 4 2" xfId="4767"/>
    <cellStyle name="Calculation 2 3 3 6 5" xfId="3555"/>
    <cellStyle name="Calculation 2 3 3 7" xfId="877"/>
    <cellStyle name="Calculation 2 3 3 7 2" xfId="1363"/>
    <cellStyle name="Calculation 2 3 3 7 2 2" xfId="2815"/>
    <cellStyle name="Calculation 2 3 3 7 2 2 2" xfId="5241"/>
    <cellStyle name="Calculation 2 3 3 7 2 3" xfId="4029"/>
    <cellStyle name="Calculation 2 3 3 7 3" xfId="1769"/>
    <cellStyle name="Calculation 2 3 3 7 3 2" xfId="3173"/>
    <cellStyle name="Calculation 2 3 3 7 3 2 2" xfId="5599"/>
    <cellStyle name="Calculation 2 3 3 7 3 3" xfId="4387"/>
    <cellStyle name="Calculation 2 3 3 7 4" xfId="2383"/>
    <cellStyle name="Calculation 2 3 3 7 4 2" xfId="4809"/>
    <cellStyle name="Calculation 2 3 3 7 5" xfId="3597"/>
    <cellStyle name="Calculation 2 3 3 8" xfId="933"/>
    <cellStyle name="Calculation 2 3 3 8 2" xfId="1782"/>
    <cellStyle name="Calculation 2 3 3 8 2 2" xfId="3186"/>
    <cellStyle name="Calculation 2 3 3 8 2 2 2" xfId="5612"/>
    <cellStyle name="Calculation 2 3 3 8 2 3" xfId="4400"/>
    <cellStyle name="Calculation 2 3 3 8 3" xfId="2396"/>
    <cellStyle name="Calculation 2 3 3 8 3 2" xfId="4822"/>
    <cellStyle name="Calculation 2 3 3 8 4" xfId="3610"/>
    <cellStyle name="Calculation 2 3 3 9" xfId="1048"/>
    <cellStyle name="Calculation 2 3 3 9 2" xfId="2500"/>
    <cellStyle name="Calculation 2 3 3 9 2 2" xfId="4926"/>
    <cellStyle name="Calculation 2 3 3 9 3" xfId="3714"/>
    <cellStyle name="Calculation 2 3 4" xfId="663"/>
    <cellStyle name="Calculation 2 3 4 2" xfId="1149"/>
    <cellStyle name="Calculation 2 3 4 2 2" xfId="2601"/>
    <cellStyle name="Calculation 2 3 4 2 2 2" xfId="5027"/>
    <cellStyle name="Calculation 2 3 4 2 3" xfId="3815"/>
    <cellStyle name="Calculation 2 3 4 3" xfId="1555"/>
    <cellStyle name="Calculation 2 3 4 3 2" xfId="2959"/>
    <cellStyle name="Calculation 2 3 4 3 2 2" xfId="5385"/>
    <cellStyle name="Calculation 2 3 4 3 3" xfId="4173"/>
    <cellStyle name="Calculation 2 3 4 4" xfId="2169"/>
    <cellStyle name="Calculation 2 3 4 4 2" xfId="4595"/>
    <cellStyle name="Calculation 2 3 4 5" xfId="3383"/>
    <cellStyle name="Calculation 2 3 5" xfId="581"/>
    <cellStyle name="Calculation 2 3 5 2" xfId="1067"/>
    <cellStyle name="Calculation 2 3 5 2 2" xfId="2519"/>
    <cellStyle name="Calculation 2 3 5 2 2 2" xfId="4945"/>
    <cellStyle name="Calculation 2 3 5 2 3" xfId="3733"/>
    <cellStyle name="Calculation 2 3 5 3" xfId="1473"/>
    <cellStyle name="Calculation 2 3 5 3 2" xfId="2877"/>
    <cellStyle name="Calculation 2 3 5 3 2 2" xfId="5303"/>
    <cellStyle name="Calculation 2 3 5 3 3" xfId="4091"/>
    <cellStyle name="Calculation 2 3 5 4" xfId="2087"/>
    <cellStyle name="Calculation 2 3 5 4 2" xfId="4513"/>
    <cellStyle name="Calculation 2 3 5 5" xfId="3301"/>
    <cellStyle name="Calculation 2 3 6" xfId="618"/>
    <cellStyle name="Calculation 2 3 6 2" xfId="1104"/>
    <cellStyle name="Calculation 2 3 6 2 2" xfId="2556"/>
    <cellStyle name="Calculation 2 3 6 2 2 2" xfId="4982"/>
    <cellStyle name="Calculation 2 3 6 2 3" xfId="3770"/>
    <cellStyle name="Calculation 2 3 6 3" xfId="1510"/>
    <cellStyle name="Calculation 2 3 6 3 2" xfId="2914"/>
    <cellStyle name="Calculation 2 3 6 3 2 2" xfId="5340"/>
    <cellStyle name="Calculation 2 3 6 3 3" xfId="4128"/>
    <cellStyle name="Calculation 2 3 6 4" xfId="2124"/>
    <cellStyle name="Calculation 2 3 6 4 2" xfId="4550"/>
    <cellStyle name="Calculation 2 3 6 5" xfId="3338"/>
    <cellStyle name="Calculation 2 3 7" xfId="772"/>
    <cellStyle name="Calculation 2 3 7 2" xfId="1258"/>
    <cellStyle name="Calculation 2 3 7 2 2" xfId="2710"/>
    <cellStyle name="Calculation 2 3 7 2 2 2" xfId="5136"/>
    <cellStyle name="Calculation 2 3 7 2 3" xfId="3924"/>
    <cellStyle name="Calculation 2 3 7 3" xfId="1664"/>
    <cellStyle name="Calculation 2 3 7 3 2" xfId="3068"/>
    <cellStyle name="Calculation 2 3 7 3 2 2" xfId="5494"/>
    <cellStyle name="Calculation 2 3 7 3 3" xfId="4282"/>
    <cellStyle name="Calculation 2 3 7 4" xfId="2278"/>
    <cellStyle name="Calculation 2 3 7 4 2" xfId="4704"/>
    <cellStyle name="Calculation 2 3 7 5" xfId="3492"/>
    <cellStyle name="Calculation 2 3 8" xfId="619"/>
    <cellStyle name="Calculation 2 3 8 2" xfId="1105"/>
    <cellStyle name="Calculation 2 3 8 2 2" xfId="2557"/>
    <cellStyle name="Calculation 2 3 8 2 2 2" xfId="4983"/>
    <cellStyle name="Calculation 2 3 8 2 3" xfId="3771"/>
    <cellStyle name="Calculation 2 3 8 3" xfId="1511"/>
    <cellStyle name="Calculation 2 3 8 3 2" xfId="2915"/>
    <cellStyle name="Calculation 2 3 8 3 2 2" xfId="5341"/>
    <cellStyle name="Calculation 2 3 8 3 3" xfId="4129"/>
    <cellStyle name="Calculation 2 3 8 4" xfId="2125"/>
    <cellStyle name="Calculation 2 3 8 4 2" xfId="4551"/>
    <cellStyle name="Calculation 2 3 8 5" xfId="3339"/>
    <cellStyle name="Calculation 2 3 9" xfId="843"/>
    <cellStyle name="Calculation 2 3 9 2" xfId="1329"/>
    <cellStyle name="Calculation 2 3 9 2 2" xfId="2781"/>
    <cellStyle name="Calculation 2 3 9 2 2 2" xfId="5207"/>
    <cellStyle name="Calculation 2 3 9 2 3" xfId="3995"/>
    <cellStyle name="Calculation 2 3 9 3" xfId="1735"/>
    <cellStyle name="Calculation 2 3 9 3 2" xfId="3139"/>
    <cellStyle name="Calculation 2 3 9 3 2 2" xfId="5565"/>
    <cellStyle name="Calculation 2 3 9 3 3" xfId="4353"/>
    <cellStyle name="Calculation 2 3 9 4" xfId="2349"/>
    <cellStyle name="Calculation 2 3 9 4 2" xfId="4775"/>
    <cellStyle name="Calculation 2 3 9 5" xfId="3563"/>
    <cellStyle name="Calculation 2 4" xfId="490"/>
    <cellStyle name="Calculation 2 4 10" xfId="1430"/>
    <cellStyle name="Calculation 2 4 10 2" xfId="2834"/>
    <cellStyle name="Calculation 2 4 10 2 2" xfId="5260"/>
    <cellStyle name="Calculation 2 4 10 3" xfId="4048"/>
    <cellStyle name="Calculation 2 4 11" xfId="2044"/>
    <cellStyle name="Calculation 2 4 11 2" xfId="4470"/>
    <cellStyle name="Calculation 2 4 12" xfId="3258"/>
    <cellStyle name="Calculation 2 4 2" xfId="570"/>
    <cellStyle name="Calculation 2 4 2 2" xfId="1056"/>
    <cellStyle name="Calculation 2 4 2 2 2" xfId="2508"/>
    <cellStyle name="Calculation 2 4 2 2 2 2" xfId="4934"/>
    <cellStyle name="Calculation 2 4 2 2 3" xfId="3722"/>
    <cellStyle name="Calculation 2 4 2 3" xfId="1462"/>
    <cellStyle name="Calculation 2 4 2 3 2" xfId="2866"/>
    <cellStyle name="Calculation 2 4 2 3 2 2" xfId="5292"/>
    <cellStyle name="Calculation 2 4 2 3 3" xfId="4080"/>
    <cellStyle name="Calculation 2 4 2 4" xfId="2076"/>
    <cellStyle name="Calculation 2 4 2 4 2" xfId="4502"/>
    <cellStyle name="Calculation 2 4 2 5" xfId="3290"/>
    <cellStyle name="Calculation 2 4 3" xfId="739"/>
    <cellStyle name="Calculation 2 4 3 2" xfId="1225"/>
    <cellStyle name="Calculation 2 4 3 2 2" xfId="2677"/>
    <cellStyle name="Calculation 2 4 3 2 2 2" xfId="5103"/>
    <cellStyle name="Calculation 2 4 3 2 3" xfId="3891"/>
    <cellStyle name="Calculation 2 4 3 3" xfId="1631"/>
    <cellStyle name="Calculation 2 4 3 3 2" xfId="3035"/>
    <cellStyle name="Calculation 2 4 3 3 2 2" xfId="5461"/>
    <cellStyle name="Calculation 2 4 3 3 3" xfId="4249"/>
    <cellStyle name="Calculation 2 4 3 4" xfId="2245"/>
    <cellStyle name="Calculation 2 4 3 4 2" xfId="4671"/>
    <cellStyle name="Calculation 2 4 3 5" xfId="3459"/>
    <cellStyle name="Calculation 2 4 4" xfId="582"/>
    <cellStyle name="Calculation 2 4 4 2" xfId="1068"/>
    <cellStyle name="Calculation 2 4 4 2 2" xfId="2520"/>
    <cellStyle name="Calculation 2 4 4 2 2 2" xfId="4946"/>
    <cellStyle name="Calculation 2 4 4 2 3" xfId="3734"/>
    <cellStyle name="Calculation 2 4 4 3" xfId="1474"/>
    <cellStyle name="Calculation 2 4 4 3 2" xfId="2878"/>
    <cellStyle name="Calculation 2 4 4 3 2 2" xfId="5304"/>
    <cellStyle name="Calculation 2 4 4 3 3" xfId="4092"/>
    <cellStyle name="Calculation 2 4 4 4" xfId="2088"/>
    <cellStyle name="Calculation 2 4 4 4 2" xfId="4514"/>
    <cellStyle name="Calculation 2 4 4 5" xfId="3302"/>
    <cellStyle name="Calculation 2 4 5" xfId="680"/>
    <cellStyle name="Calculation 2 4 5 2" xfId="1166"/>
    <cellStyle name="Calculation 2 4 5 2 2" xfId="2618"/>
    <cellStyle name="Calculation 2 4 5 2 2 2" xfId="5044"/>
    <cellStyle name="Calculation 2 4 5 2 3" xfId="3832"/>
    <cellStyle name="Calculation 2 4 5 3" xfId="1572"/>
    <cellStyle name="Calculation 2 4 5 3 2" xfId="2976"/>
    <cellStyle name="Calculation 2 4 5 3 2 2" xfId="5402"/>
    <cellStyle name="Calculation 2 4 5 3 3" xfId="4190"/>
    <cellStyle name="Calculation 2 4 5 4" xfId="2186"/>
    <cellStyle name="Calculation 2 4 5 4 2" xfId="4612"/>
    <cellStyle name="Calculation 2 4 5 5" xfId="3400"/>
    <cellStyle name="Calculation 2 4 6" xfId="810"/>
    <cellStyle name="Calculation 2 4 6 2" xfId="1296"/>
    <cellStyle name="Calculation 2 4 6 2 2" xfId="2748"/>
    <cellStyle name="Calculation 2 4 6 2 2 2" xfId="5174"/>
    <cellStyle name="Calculation 2 4 6 2 3" xfId="3962"/>
    <cellStyle name="Calculation 2 4 6 3" xfId="1702"/>
    <cellStyle name="Calculation 2 4 6 3 2" xfId="3106"/>
    <cellStyle name="Calculation 2 4 6 3 2 2" xfId="5532"/>
    <cellStyle name="Calculation 2 4 6 3 3" xfId="4320"/>
    <cellStyle name="Calculation 2 4 6 4" xfId="2316"/>
    <cellStyle name="Calculation 2 4 6 4 2" xfId="4742"/>
    <cellStyle name="Calculation 2 4 6 5" xfId="3530"/>
    <cellStyle name="Calculation 2 4 7" xfId="852"/>
    <cellStyle name="Calculation 2 4 7 2" xfId="1338"/>
    <cellStyle name="Calculation 2 4 7 2 2" xfId="2790"/>
    <cellStyle name="Calculation 2 4 7 2 2 2" xfId="5216"/>
    <cellStyle name="Calculation 2 4 7 2 3" xfId="4004"/>
    <cellStyle name="Calculation 2 4 7 3" xfId="1744"/>
    <cellStyle name="Calculation 2 4 7 3 2" xfId="3148"/>
    <cellStyle name="Calculation 2 4 7 3 2 2" xfId="5574"/>
    <cellStyle name="Calculation 2 4 7 3 3" xfId="4362"/>
    <cellStyle name="Calculation 2 4 7 4" xfId="2358"/>
    <cellStyle name="Calculation 2 4 7 4 2" xfId="4784"/>
    <cellStyle name="Calculation 2 4 7 5" xfId="3572"/>
    <cellStyle name="Calculation 2 4 8" xfId="934"/>
    <cellStyle name="Calculation 2 4 8 2" xfId="1783"/>
    <cellStyle name="Calculation 2 4 8 2 2" xfId="3187"/>
    <cellStyle name="Calculation 2 4 8 2 2 2" xfId="5613"/>
    <cellStyle name="Calculation 2 4 8 2 3" xfId="4401"/>
    <cellStyle name="Calculation 2 4 8 3" xfId="2397"/>
    <cellStyle name="Calculation 2 4 8 3 2" xfId="4823"/>
    <cellStyle name="Calculation 2 4 8 4" xfId="3611"/>
    <cellStyle name="Calculation 2 4 9" xfId="1023"/>
    <cellStyle name="Calculation 2 4 9 2" xfId="2475"/>
    <cellStyle name="Calculation 2 4 9 2 2" xfId="4901"/>
    <cellStyle name="Calculation 2 4 9 3" xfId="3689"/>
    <cellStyle name="Calculation 2 5" xfId="702"/>
    <cellStyle name="Calculation 2 5 2" xfId="1188"/>
    <cellStyle name="Calculation 2 5 2 2" xfId="2640"/>
    <cellStyle name="Calculation 2 5 2 2 2" xfId="5066"/>
    <cellStyle name="Calculation 2 5 2 3" xfId="3854"/>
    <cellStyle name="Calculation 2 5 3" xfId="1594"/>
    <cellStyle name="Calculation 2 5 3 2" xfId="2998"/>
    <cellStyle name="Calculation 2 5 3 2 2" xfId="5424"/>
    <cellStyle name="Calculation 2 5 3 3" xfId="4212"/>
    <cellStyle name="Calculation 2 5 4" xfId="2208"/>
    <cellStyle name="Calculation 2 5 4 2" xfId="4634"/>
    <cellStyle name="Calculation 2 5 5" xfId="3422"/>
    <cellStyle name="Calculation 2 6" xfId="679"/>
    <cellStyle name="Calculation 2 6 2" xfId="1165"/>
    <cellStyle name="Calculation 2 6 2 2" xfId="2617"/>
    <cellStyle name="Calculation 2 6 2 2 2" xfId="5043"/>
    <cellStyle name="Calculation 2 6 2 3" xfId="3831"/>
    <cellStyle name="Calculation 2 6 3" xfId="1571"/>
    <cellStyle name="Calculation 2 6 3 2" xfId="2975"/>
    <cellStyle name="Calculation 2 6 3 2 2" xfId="5401"/>
    <cellStyle name="Calculation 2 6 3 3" xfId="4189"/>
    <cellStyle name="Calculation 2 6 4" xfId="2185"/>
    <cellStyle name="Calculation 2 6 4 2" xfId="4611"/>
    <cellStyle name="Calculation 2 6 5" xfId="3399"/>
    <cellStyle name="Calculation 2 7" xfId="791"/>
    <cellStyle name="Calculation 2 7 2" xfId="1277"/>
    <cellStyle name="Calculation 2 7 2 2" xfId="2729"/>
    <cellStyle name="Calculation 2 7 2 2 2" xfId="5155"/>
    <cellStyle name="Calculation 2 7 2 3" xfId="3943"/>
    <cellStyle name="Calculation 2 7 3" xfId="1683"/>
    <cellStyle name="Calculation 2 7 3 2" xfId="3087"/>
    <cellStyle name="Calculation 2 7 3 2 2" xfId="5513"/>
    <cellStyle name="Calculation 2 7 3 3" xfId="4301"/>
    <cellStyle name="Calculation 2 7 4" xfId="2297"/>
    <cellStyle name="Calculation 2 7 4 2" xfId="4723"/>
    <cellStyle name="Calculation 2 7 5" xfId="3511"/>
    <cellStyle name="Calculation 2 8" xfId="665"/>
    <cellStyle name="Calculation 2 8 2" xfId="1151"/>
    <cellStyle name="Calculation 2 8 2 2" xfId="2603"/>
    <cellStyle name="Calculation 2 8 2 2 2" xfId="5029"/>
    <cellStyle name="Calculation 2 8 2 3" xfId="3817"/>
    <cellStyle name="Calculation 2 8 3" xfId="1557"/>
    <cellStyle name="Calculation 2 8 3 2" xfId="2961"/>
    <cellStyle name="Calculation 2 8 3 2 2" xfId="5387"/>
    <cellStyle name="Calculation 2 8 3 3" xfId="4175"/>
    <cellStyle name="Calculation 2 8 4" xfId="2171"/>
    <cellStyle name="Calculation 2 8 4 2" xfId="4597"/>
    <cellStyle name="Calculation 2 8 5" xfId="3385"/>
    <cellStyle name="Calculation 2 9" xfId="779"/>
    <cellStyle name="Calculation 2 9 2" xfId="1265"/>
    <cellStyle name="Calculation 2 9 2 2" xfId="2717"/>
    <cellStyle name="Calculation 2 9 2 2 2" xfId="5143"/>
    <cellStyle name="Calculation 2 9 2 3" xfId="3931"/>
    <cellStyle name="Calculation 2 9 3" xfId="1671"/>
    <cellStyle name="Calculation 2 9 3 2" xfId="3075"/>
    <cellStyle name="Calculation 2 9 3 2 2" xfId="5501"/>
    <cellStyle name="Calculation 2 9 3 3" xfId="4289"/>
    <cellStyle name="Calculation 2 9 4" xfId="2285"/>
    <cellStyle name="Calculation 2 9 4 2" xfId="4711"/>
    <cellStyle name="Calculation 2 9 5" xfId="3499"/>
    <cellStyle name="Calculation 3" xfId="1856"/>
    <cellStyle name="Check Cell" xfId="896" builtinId="23" customBuiltin="1"/>
    <cellStyle name="Check Cell 2" xfId="41"/>
    <cellStyle name="Check Cell 2 2" xfId="246"/>
    <cellStyle name="Check Cell 2 3" xfId="247"/>
    <cellStyle name="Check Cell 3" xfId="1857"/>
    <cellStyle name="Comma" xfId="991" builtinId="3"/>
    <cellStyle name="Comma [0] 2" xfId="248"/>
    <cellStyle name="Comma [0] 2 2" xfId="522"/>
    <cellStyle name="Comma [0] 2 2 2" xfId="1371"/>
    <cellStyle name="Comma [0] 3" xfId="249"/>
    <cellStyle name="Comma [0] 3 2" xfId="523"/>
    <cellStyle name="Comma [0] 3 2 2" xfId="1372"/>
    <cellStyle name="Comma 10" xfId="250"/>
    <cellStyle name="Comma 10 2" xfId="524"/>
    <cellStyle name="Comma 10 2 2" xfId="1373"/>
    <cellStyle name="Comma 11" xfId="251"/>
    <cellStyle name="Comma 11 2" xfId="525"/>
    <cellStyle name="Comma 11 2 2" xfId="1374"/>
    <cellStyle name="Comma 12" xfId="252"/>
    <cellStyle name="Comma 12 2" xfId="526"/>
    <cellStyle name="Comma 12 2 2" xfId="1375"/>
    <cellStyle name="Comma 13" xfId="253"/>
    <cellStyle name="Comma 13 2" xfId="527"/>
    <cellStyle name="Comma 13 2 2" xfId="1376"/>
    <cellStyle name="Comma 14" xfId="254"/>
    <cellStyle name="Comma 14 2" xfId="528"/>
    <cellStyle name="Comma 14 2 2" xfId="1377"/>
    <cellStyle name="Comma 15" xfId="255"/>
    <cellStyle name="Comma 15 2" xfId="529"/>
    <cellStyle name="Comma 15 2 2" xfId="1378"/>
    <cellStyle name="Comma 16" xfId="256"/>
    <cellStyle name="Comma 16 2" xfId="530"/>
    <cellStyle name="Comma 16 2 2" xfId="1379"/>
    <cellStyle name="Comma 17" xfId="257"/>
    <cellStyle name="Comma 17 2" xfId="531"/>
    <cellStyle name="Comma 17 2 2" xfId="1380"/>
    <cellStyle name="Comma 18" xfId="258"/>
    <cellStyle name="Comma 18 2" xfId="532"/>
    <cellStyle name="Comma 18 2 2" xfId="1381"/>
    <cellStyle name="Comma 19" xfId="259"/>
    <cellStyle name="Comma 19 2" xfId="533"/>
    <cellStyle name="Comma 19 2 2" xfId="1382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534"/>
    <cellStyle name="Comma 2 2 4 2 2" xfId="1383"/>
    <cellStyle name="Comma 2 2 5" xfId="262"/>
    <cellStyle name="Comma 2 2 5 2" xfId="535"/>
    <cellStyle name="Comma 2 2 5 2 2" xfId="1384"/>
    <cellStyle name="Comma 2 2 6" xfId="263"/>
    <cellStyle name="Comma 2 2 6 2" xfId="536"/>
    <cellStyle name="Comma 2 2 6 2 2" xfId="1385"/>
    <cellStyle name="Comma 2 2 7" xfId="87"/>
    <cellStyle name="Comma 2 2 8" xfId="1899"/>
    <cellStyle name="Comma 2 3" xfId="9"/>
    <cellStyle name="Comma 2 3 2" xfId="264"/>
    <cellStyle name="Comma 2 3 2 2" xfId="537"/>
    <cellStyle name="Comma 2 3 2 2 2" xfId="1386"/>
    <cellStyle name="Comma 2 3 3" xfId="265"/>
    <cellStyle name="Comma 2 3 4" xfId="90"/>
    <cellStyle name="Comma 2 3 5" xfId="1904"/>
    <cellStyle name="Comma 2 4" xfId="266"/>
    <cellStyle name="Comma 2 4 2" xfId="267"/>
    <cellStyle name="Comma 2 4 3" xfId="538"/>
    <cellStyle name="Comma 2 4 3 2" xfId="1387"/>
    <cellStyle name="Comma 2 5" xfId="268"/>
    <cellStyle name="Comma 2 5 2" xfId="539"/>
    <cellStyle name="Comma 2 5 2 2" xfId="1388"/>
    <cellStyle name="Comma 2 6" xfId="269"/>
    <cellStyle name="Comma 2 7" xfId="85"/>
    <cellStyle name="Comma 2 8" xfId="1898"/>
    <cellStyle name="Comma 20" xfId="270"/>
    <cellStyle name="Comma 20 2" xfId="540"/>
    <cellStyle name="Comma 20 2 2" xfId="1389"/>
    <cellStyle name="Comma 21" xfId="271"/>
    <cellStyle name="Comma 21 2" xfId="541"/>
    <cellStyle name="Comma 21 2 2" xfId="1390"/>
    <cellStyle name="Comma 22" xfId="272"/>
    <cellStyle name="Comma 22 2" xfId="542"/>
    <cellStyle name="Comma 22 2 2" xfId="1391"/>
    <cellStyle name="Comma 23" xfId="273"/>
    <cellStyle name="Comma 23 2" xfId="543"/>
    <cellStyle name="Comma 23 2 2" xfId="1392"/>
    <cellStyle name="Comma 24" xfId="274"/>
    <cellStyle name="Comma 24 2" xfId="544"/>
    <cellStyle name="Comma 24 2 2" xfId="1393"/>
    <cellStyle name="Comma 25" xfId="275"/>
    <cellStyle name="Comma 26" xfId="276"/>
    <cellStyle name="Comma 26 2" xfId="545"/>
    <cellStyle name="Comma 26 2 2" xfId="1394"/>
    <cellStyle name="Comma 27" xfId="277"/>
    <cellStyle name="Comma 27 2" xfId="546"/>
    <cellStyle name="Comma 27 2 2" xfId="1395"/>
    <cellStyle name="Comma 28" xfId="278"/>
    <cellStyle name="Comma 28 2" xfId="547"/>
    <cellStyle name="Comma 28 2 2" xfId="1396"/>
    <cellStyle name="Comma 29" xfId="279"/>
    <cellStyle name="Comma 3" xfId="5"/>
    <cellStyle name="Comma 3 2" xfId="43"/>
    <cellStyle name="Comma 3 2 2" xfId="94"/>
    <cellStyle name="Comma 3 2 2 2" xfId="989"/>
    <cellStyle name="Comma 3 2 3" xfId="1905"/>
    <cellStyle name="Comma 3 3" xfId="280"/>
    <cellStyle name="Comma 3 3 2" xfId="281"/>
    <cellStyle name="Comma 3 3 3" xfId="282"/>
    <cellStyle name="Comma 3 3 3 2" xfId="549"/>
    <cellStyle name="Comma 3 3 3 2 2" xfId="1398"/>
    <cellStyle name="Comma 3 3 4" xfId="548"/>
    <cellStyle name="Comma 3 3 4 2" xfId="1397"/>
    <cellStyle name="Comma 3 4" xfId="283"/>
    <cellStyle name="Comma 3 4 2" xfId="550"/>
    <cellStyle name="Comma 3 4 2 2" xfId="1399"/>
    <cellStyle name="Comma 3 5" xfId="284"/>
    <cellStyle name="Comma 3 6" xfId="86"/>
    <cellStyle name="Comma 30" xfId="285"/>
    <cellStyle name="Comma 30 2" xfId="551"/>
    <cellStyle name="Comma 30 2 2" xfId="1400"/>
    <cellStyle name="Comma 31" xfId="286"/>
    <cellStyle name="Comma 31 2" xfId="552"/>
    <cellStyle name="Comma 31 2 2" xfId="1401"/>
    <cellStyle name="Comma 32" xfId="982"/>
    <cellStyle name="Comma 33" xfId="1894"/>
    <cellStyle name="Comma 4" xfId="8"/>
    <cellStyle name="Comma 4 2" xfId="287"/>
    <cellStyle name="Comma 4 2 2" xfId="553"/>
    <cellStyle name="Comma 4 2 2 2" xfId="1402"/>
    <cellStyle name="Comma 4 2 3" xfId="1907"/>
    <cellStyle name="Comma 4 3" xfId="288"/>
    <cellStyle name="Comma 4 3 2" xfId="554"/>
    <cellStyle name="Comma 4 3 2 2" xfId="1403"/>
    <cellStyle name="Comma 4 4" xfId="289"/>
    <cellStyle name="Comma 4 5" xfId="89"/>
    <cellStyle name="Comma 4 6" xfId="1906"/>
    <cellStyle name="Comma 5" xfId="290"/>
    <cellStyle name="Comma 5 2" xfId="291"/>
    <cellStyle name="Comma 5 2 2" xfId="556"/>
    <cellStyle name="Comma 5 2 2 2" xfId="1405"/>
    <cellStyle name="Comma 5 3" xfId="292"/>
    <cellStyle name="Comma 5 3 2" xfId="557"/>
    <cellStyle name="Comma 5 3 2 2" xfId="1406"/>
    <cellStyle name="Comma 5 4" xfId="293"/>
    <cellStyle name="Comma 5 4 2" xfId="558"/>
    <cellStyle name="Comma 5 4 2 2" xfId="1407"/>
    <cellStyle name="Comma 5 5" xfId="555"/>
    <cellStyle name="Comma 5 5 2" xfId="1404"/>
    <cellStyle name="Comma 5 6" xfId="984"/>
    <cellStyle name="Comma 5 7" xfId="1908"/>
    <cellStyle name="Comma 6" xfId="73"/>
    <cellStyle name="Comma 6 2" xfId="294"/>
    <cellStyle name="Comma 6 2 2" xfId="559"/>
    <cellStyle name="Comma 6 2 2 2" xfId="1408"/>
    <cellStyle name="Comma 6 3" xfId="95"/>
    <cellStyle name="Comma 6 3 2" xfId="1995"/>
    <cellStyle name="Comma 6 3 2 2" xfId="1996"/>
    <cellStyle name="Comma 6 3 3" xfId="1997"/>
    <cellStyle name="Comma 6 4" xfId="988"/>
    <cellStyle name="Comma 6 4 2" xfId="1998"/>
    <cellStyle name="Comma 6 4 2 2" xfId="1999"/>
    <cellStyle name="Comma 6 4 3" xfId="2000"/>
    <cellStyle name="Comma 6 5" xfId="1896"/>
    <cellStyle name="Comma 6 5 2" xfId="2001"/>
    <cellStyle name="Comma 6 6" xfId="2002"/>
    <cellStyle name="Comma 6 6 2" xfId="2003"/>
    <cellStyle name="Comma 6 7" xfId="2004"/>
    <cellStyle name="Comma 7" xfId="295"/>
    <cellStyle name="Comma 7 2" xfId="296"/>
    <cellStyle name="Comma 7 2 2" xfId="561"/>
    <cellStyle name="Comma 7 2 2 2" xfId="1410"/>
    <cellStyle name="Comma 7 3" xfId="297"/>
    <cellStyle name="Comma 7 3 2" xfId="562"/>
    <cellStyle name="Comma 7 3 2 2" xfId="1411"/>
    <cellStyle name="Comma 7 4" xfId="298"/>
    <cellStyle name="Comma 7 4 2" xfId="563"/>
    <cellStyle name="Comma 7 4 2 2" xfId="1412"/>
    <cellStyle name="Comma 7 5" xfId="560"/>
    <cellStyle name="Comma 7 5 2" xfId="1409"/>
    <cellStyle name="Comma 8" xfId="299"/>
    <cellStyle name="Comma 8 2" xfId="564"/>
    <cellStyle name="Comma 8 2 2" xfId="1413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899" builtinId="53" customBuiltin="1"/>
    <cellStyle name="Explanatory Text 2" xfId="44"/>
    <cellStyle name="Explanatory Text 2 2" xfId="307"/>
    <cellStyle name="Explanatory Text 2 3" xfId="308"/>
    <cellStyle name="Explanatory Text 3" xfId="1858"/>
    <cellStyle name="Good" xfId="889" builtinId="26" customBuiltin="1"/>
    <cellStyle name="Good 2" xfId="45"/>
    <cellStyle name="Good 2 2" xfId="309"/>
    <cellStyle name="Good 2 3" xfId="310"/>
    <cellStyle name="Good 3" xfId="1859"/>
    <cellStyle name="Heading 1" xfId="885" builtinId="16" customBuiltin="1"/>
    <cellStyle name="Heading 1 2" xfId="46"/>
    <cellStyle name="Heading 1 2 2" xfId="311"/>
    <cellStyle name="Heading 1 2 3" xfId="312"/>
    <cellStyle name="Heading 1 3" xfId="1860"/>
    <cellStyle name="Heading 2" xfId="886" builtinId="17" customBuiltin="1"/>
    <cellStyle name="Heading 2 2" xfId="47"/>
    <cellStyle name="Heading 2 2 2" xfId="313"/>
    <cellStyle name="Heading 2 2 3" xfId="314"/>
    <cellStyle name="Heading 2 3" xfId="1861"/>
    <cellStyle name="Heading 3" xfId="887" builtinId="18" customBuiltin="1"/>
    <cellStyle name="Heading 3 2" xfId="48"/>
    <cellStyle name="Heading 3 2 2" xfId="315"/>
    <cellStyle name="Heading 3 2 3" xfId="316"/>
    <cellStyle name="Heading 3 3" xfId="1862"/>
    <cellStyle name="Heading 4" xfId="888" builtinId="19" customBuiltin="1"/>
    <cellStyle name="Heading 4 2" xfId="49"/>
    <cellStyle name="Heading 4 2 2" xfId="317"/>
    <cellStyle name="Heading 4 2 3" xfId="318"/>
    <cellStyle name="Heading 4 3" xfId="1863"/>
    <cellStyle name="Hyperlink 2" xfId="319"/>
    <cellStyle name="Hyperlink 3" xfId="320"/>
    <cellStyle name="Îáû÷íûé_AMD" xfId="321"/>
    <cellStyle name="Input" xfId="892" builtinId="20" customBuiltin="1"/>
    <cellStyle name="Input 2" xfId="50"/>
    <cellStyle name="Input 2 10" xfId="935"/>
    <cellStyle name="Input 2 10 2" xfId="1784"/>
    <cellStyle name="Input 2 10 2 2" xfId="3188"/>
    <cellStyle name="Input 2 10 2 2 2" xfId="5614"/>
    <cellStyle name="Input 2 10 2 3" xfId="4402"/>
    <cellStyle name="Input 2 10 3" xfId="2398"/>
    <cellStyle name="Input 2 10 3 2" xfId="4824"/>
    <cellStyle name="Input 2 10 4" xfId="3612"/>
    <cellStyle name="Input 2 11" xfId="997"/>
    <cellStyle name="Input 2 11 2" xfId="2449"/>
    <cellStyle name="Input 2 11 2 2" xfId="4875"/>
    <cellStyle name="Input 2 11 3" xfId="3663"/>
    <cellStyle name="Input 2 12" xfId="1370"/>
    <cellStyle name="Input 2 12 2" xfId="2822"/>
    <cellStyle name="Input 2 12 2 2" xfId="5248"/>
    <cellStyle name="Input 2 12 3" xfId="4036"/>
    <cellStyle name="Input 2 13" xfId="2023"/>
    <cellStyle name="Input 2 13 2" xfId="4449"/>
    <cellStyle name="Input 2 14" xfId="3237"/>
    <cellStyle name="Input 2 2" xfId="80"/>
    <cellStyle name="Input 2 2 10" xfId="1002"/>
    <cellStyle name="Input 2 2 10 2" xfId="2454"/>
    <cellStyle name="Input 2 2 10 2 2" xfId="4880"/>
    <cellStyle name="Input 2 2 10 3" xfId="3668"/>
    <cellStyle name="Input 2 2 11" xfId="996"/>
    <cellStyle name="Input 2 2 11 2" xfId="2448"/>
    <cellStyle name="Input 2 2 11 2 2" xfId="4874"/>
    <cellStyle name="Input 2 2 11 3" xfId="3662"/>
    <cellStyle name="Input 2 2 12" xfId="2028"/>
    <cellStyle name="Input 2 2 12 2" xfId="4454"/>
    <cellStyle name="Input 2 2 13" xfId="3242"/>
    <cellStyle name="Input 2 2 2" xfId="502"/>
    <cellStyle name="Input 2 2 2 10" xfId="1442"/>
    <cellStyle name="Input 2 2 2 10 2" xfId="2846"/>
    <cellStyle name="Input 2 2 2 10 2 2" xfId="5272"/>
    <cellStyle name="Input 2 2 2 10 3" xfId="4060"/>
    <cellStyle name="Input 2 2 2 11" xfId="2056"/>
    <cellStyle name="Input 2 2 2 11 2" xfId="4482"/>
    <cellStyle name="Input 2 2 2 12" xfId="3270"/>
    <cellStyle name="Input 2 2 2 2" xfId="576"/>
    <cellStyle name="Input 2 2 2 2 2" xfId="1062"/>
    <cellStyle name="Input 2 2 2 2 2 2" xfId="2514"/>
    <cellStyle name="Input 2 2 2 2 2 2 2" xfId="4940"/>
    <cellStyle name="Input 2 2 2 2 2 3" xfId="3728"/>
    <cellStyle name="Input 2 2 2 2 3" xfId="1468"/>
    <cellStyle name="Input 2 2 2 2 3 2" xfId="2872"/>
    <cellStyle name="Input 2 2 2 2 3 2 2" xfId="5298"/>
    <cellStyle name="Input 2 2 2 2 3 3" xfId="4086"/>
    <cellStyle name="Input 2 2 2 2 4" xfId="2082"/>
    <cellStyle name="Input 2 2 2 2 4 2" xfId="4508"/>
    <cellStyle name="Input 2 2 2 2 5" xfId="3296"/>
    <cellStyle name="Input 2 2 2 3" xfId="751"/>
    <cellStyle name="Input 2 2 2 3 2" xfId="1237"/>
    <cellStyle name="Input 2 2 2 3 2 2" xfId="2689"/>
    <cellStyle name="Input 2 2 2 3 2 2 2" xfId="5115"/>
    <cellStyle name="Input 2 2 2 3 2 3" xfId="3903"/>
    <cellStyle name="Input 2 2 2 3 3" xfId="1643"/>
    <cellStyle name="Input 2 2 2 3 3 2" xfId="3047"/>
    <cellStyle name="Input 2 2 2 3 3 2 2" xfId="5473"/>
    <cellStyle name="Input 2 2 2 3 3 3" xfId="4261"/>
    <cellStyle name="Input 2 2 2 3 4" xfId="2257"/>
    <cellStyle name="Input 2 2 2 3 4 2" xfId="4683"/>
    <cellStyle name="Input 2 2 2 3 5" xfId="3471"/>
    <cellStyle name="Input 2 2 2 4" xfId="612"/>
    <cellStyle name="Input 2 2 2 4 2" xfId="1098"/>
    <cellStyle name="Input 2 2 2 4 2 2" xfId="2550"/>
    <cellStyle name="Input 2 2 2 4 2 2 2" xfId="4976"/>
    <cellStyle name="Input 2 2 2 4 2 3" xfId="3764"/>
    <cellStyle name="Input 2 2 2 4 3" xfId="1504"/>
    <cellStyle name="Input 2 2 2 4 3 2" xfId="2908"/>
    <cellStyle name="Input 2 2 2 4 3 2 2" xfId="5334"/>
    <cellStyle name="Input 2 2 2 4 3 3" xfId="4122"/>
    <cellStyle name="Input 2 2 2 4 4" xfId="2118"/>
    <cellStyle name="Input 2 2 2 4 4 2" xfId="4544"/>
    <cellStyle name="Input 2 2 2 4 5" xfId="3332"/>
    <cellStyle name="Input 2 2 2 5" xfId="708"/>
    <cellStyle name="Input 2 2 2 5 2" xfId="1194"/>
    <cellStyle name="Input 2 2 2 5 2 2" xfId="2646"/>
    <cellStyle name="Input 2 2 2 5 2 2 2" xfId="5072"/>
    <cellStyle name="Input 2 2 2 5 2 3" xfId="3860"/>
    <cellStyle name="Input 2 2 2 5 3" xfId="1600"/>
    <cellStyle name="Input 2 2 2 5 3 2" xfId="3004"/>
    <cellStyle name="Input 2 2 2 5 3 2 2" xfId="5430"/>
    <cellStyle name="Input 2 2 2 5 3 3" xfId="4218"/>
    <cellStyle name="Input 2 2 2 5 4" xfId="2214"/>
    <cellStyle name="Input 2 2 2 5 4 2" xfId="4640"/>
    <cellStyle name="Input 2 2 2 5 5" xfId="3428"/>
    <cellStyle name="Input 2 2 2 6" xfId="822"/>
    <cellStyle name="Input 2 2 2 6 2" xfId="1308"/>
    <cellStyle name="Input 2 2 2 6 2 2" xfId="2760"/>
    <cellStyle name="Input 2 2 2 6 2 2 2" xfId="5186"/>
    <cellStyle name="Input 2 2 2 6 2 3" xfId="3974"/>
    <cellStyle name="Input 2 2 2 6 3" xfId="1714"/>
    <cellStyle name="Input 2 2 2 6 3 2" xfId="3118"/>
    <cellStyle name="Input 2 2 2 6 3 2 2" xfId="5544"/>
    <cellStyle name="Input 2 2 2 6 3 3" xfId="4332"/>
    <cellStyle name="Input 2 2 2 6 4" xfId="2328"/>
    <cellStyle name="Input 2 2 2 6 4 2" xfId="4754"/>
    <cellStyle name="Input 2 2 2 6 5" xfId="3542"/>
    <cellStyle name="Input 2 2 2 7" xfId="864"/>
    <cellStyle name="Input 2 2 2 7 2" xfId="1350"/>
    <cellStyle name="Input 2 2 2 7 2 2" xfId="2802"/>
    <cellStyle name="Input 2 2 2 7 2 2 2" xfId="5228"/>
    <cellStyle name="Input 2 2 2 7 2 3" xfId="4016"/>
    <cellStyle name="Input 2 2 2 7 3" xfId="1756"/>
    <cellStyle name="Input 2 2 2 7 3 2" xfId="3160"/>
    <cellStyle name="Input 2 2 2 7 3 2 2" xfId="5586"/>
    <cellStyle name="Input 2 2 2 7 3 3" xfId="4374"/>
    <cellStyle name="Input 2 2 2 7 4" xfId="2370"/>
    <cellStyle name="Input 2 2 2 7 4 2" xfId="4796"/>
    <cellStyle name="Input 2 2 2 7 5" xfId="3584"/>
    <cellStyle name="Input 2 2 2 8" xfId="936"/>
    <cellStyle name="Input 2 2 2 8 2" xfId="1785"/>
    <cellStyle name="Input 2 2 2 8 2 2" xfId="3189"/>
    <cellStyle name="Input 2 2 2 8 2 2 2" xfId="5615"/>
    <cellStyle name="Input 2 2 2 8 2 3" xfId="4403"/>
    <cellStyle name="Input 2 2 2 8 3" xfId="2399"/>
    <cellStyle name="Input 2 2 2 8 3 2" xfId="4825"/>
    <cellStyle name="Input 2 2 2 8 4" xfId="3613"/>
    <cellStyle name="Input 2 2 2 9" xfId="1035"/>
    <cellStyle name="Input 2 2 2 9 2" xfId="2487"/>
    <cellStyle name="Input 2 2 2 9 2 2" xfId="4913"/>
    <cellStyle name="Input 2 2 2 9 3" xfId="3701"/>
    <cellStyle name="Input 2 2 3" xfId="518"/>
    <cellStyle name="Input 2 2 3 10" xfId="1458"/>
    <cellStyle name="Input 2 2 3 10 2" xfId="2862"/>
    <cellStyle name="Input 2 2 3 10 2 2" xfId="5288"/>
    <cellStyle name="Input 2 2 3 10 3" xfId="4076"/>
    <cellStyle name="Input 2 2 3 11" xfId="2072"/>
    <cellStyle name="Input 2 2 3 11 2" xfId="4498"/>
    <cellStyle name="Input 2 2 3 12" xfId="3286"/>
    <cellStyle name="Input 2 2 3 2" xfId="731"/>
    <cellStyle name="Input 2 2 3 2 2" xfId="1217"/>
    <cellStyle name="Input 2 2 3 2 2 2" xfId="2669"/>
    <cellStyle name="Input 2 2 3 2 2 2 2" xfId="5095"/>
    <cellStyle name="Input 2 2 3 2 2 3" xfId="3883"/>
    <cellStyle name="Input 2 2 3 2 3" xfId="1623"/>
    <cellStyle name="Input 2 2 3 2 3 2" xfId="3027"/>
    <cellStyle name="Input 2 2 3 2 3 2 2" xfId="5453"/>
    <cellStyle name="Input 2 2 3 2 3 3" xfId="4241"/>
    <cellStyle name="Input 2 2 3 2 4" xfId="2237"/>
    <cellStyle name="Input 2 2 3 2 4 2" xfId="4663"/>
    <cellStyle name="Input 2 2 3 2 5" xfId="3451"/>
    <cellStyle name="Input 2 2 3 3" xfId="767"/>
    <cellStyle name="Input 2 2 3 3 2" xfId="1253"/>
    <cellStyle name="Input 2 2 3 3 2 2" xfId="2705"/>
    <cellStyle name="Input 2 2 3 3 2 2 2" xfId="5131"/>
    <cellStyle name="Input 2 2 3 3 2 3" xfId="3919"/>
    <cellStyle name="Input 2 2 3 3 3" xfId="1659"/>
    <cellStyle name="Input 2 2 3 3 3 2" xfId="3063"/>
    <cellStyle name="Input 2 2 3 3 3 2 2" xfId="5489"/>
    <cellStyle name="Input 2 2 3 3 3 3" xfId="4277"/>
    <cellStyle name="Input 2 2 3 3 4" xfId="2273"/>
    <cellStyle name="Input 2 2 3 3 4 2" xfId="4699"/>
    <cellStyle name="Input 2 2 3 3 5" xfId="3487"/>
    <cellStyle name="Input 2 2 3 4" xfId="787"/>
    <cellStyle name="Input 2 2 3 4 2" xfId="1273"/>
    <cellStyle name="Input 2 2 3 4 2 2" xfId="2725"/>
    <cellStyle name="Input 2 2 3 4 2 2 2" xfId="5151"/>
    <cellStyle name="Input 2 2 3 4 2 3" xfId="3939"/>
    <cellStyle name="Input 2 2 3 4 3" xfId="1679"/>
    <cellStyle name="Input 2 2 3 4 3 2" xfId="3083"/>
    <cellStyle name="Input 2 2 3 4 3 2 2" xfId="5509"/>
    <cellStyle name="Input 2 2 3 4 3 3" xfId="4297"/>
    <cellStyle name="Input 2 2 3 4 4" xfId="2293"/>
    <cellStyle name="Input 2 2 3 4 4 2" xfId="4719"/>
    <cellStyle name="Input 2 2 3 4 5" xfId="3507"/>
    <cellStyle name="Input 2 2 3 5" xfId="803"/>
    <cellStyle name="Input 2 2 3 5 2" xfId="1289"/>
    <cellStyle name="Input 2 2 3 5 2 2" xfId="2741"/>
    <cellStyle name="Input 2 2 3 5 2 2 2" xfId="5167"/>
    <cellStyle name="Input 2 2 3 5 2 3" xfId="3955"/>
    <cellStyle name="Input 2 2 3 5 3" xfId="1695"/>
    <cellStyle name="Input 2 2 3 5 3 2" xfId="3099"/>
    <cellStyle name="Input 2 2 3 5 3 2 2" xfId="5525"/>
    <cellStyle name="Input 2 2 3 5 3 3" xfId="4313"/>
    <cellStyle name="Input 2 2 3 5 4" xfId="2309"/>
    <cellStyle name="Input 2 2 3 5 4 2" xfId="4735"/>
    <cellStyle name="Input 2 2 3 5 5" xfId="3523"/>
    <cellStyle name="Input 2 2 3 6" xfId="838"/>
    <cellStyle name="Input 2 2 3 6 2" xfId="1324"/>
    <cellStyle name="Input 2 2 3 6 2 2" xfId="2776"/>
    <cellStyle name="Input 2 2 3 6 2 2 2" xfId="5202"/>
    <cellStyle name="Input 2 2 3 6 2 3" xfId="3990"/>
    <cellStyle name="Input 2 2 3 6 3" xfId="1730"/>
    <cellStyle name="Input 2 2 3 6 3 2" xfId="3134"/>
    <cellStyle name="Input 2 2 3 6 3 2 2" xfId="5560"/>
    <cellStyle name="Input 2 2 3 6 3 3" xfId="4348"/>
    <cellStyle name="Input 2 2 3 6 4" xfId="2344"/>
    <cellStyle name="Input 2 2 3 6 4 2" xfId="4770"/>
    <cellStyle name="Input 2 2 3 6 5" xfId="3558"/>
    <cellStyle name="Input 2 2 3 7" xfId="880"/>
    <cellStyle name="Input 2 2 3 7 2" xfId="1366"/>
    <cellStyle name="Input 2 2 3 7 2 2" xfId="2818"/>
    <cellStyle name="Input 2 2 3 7 2 2 2" xfId="5244"/>
    <cellStyle name="Input 2 2 3 7 2 3" xfId="4032"/>
    <cellStyle name="Input 2 2 3 7 3" xfId="1772"/>
    <cellStyle name="Input 2 2 3 7 3 2" xfId="3176"/>
    <cellStyle name="Input 2 2 3 7 3 2 2" xfId="5602"/>
    <cellStyle name="Input 2 2 3 7 3 3" xfId="4390"/>
    <cellStyle name="Input 2 2 3 7 4" xfId="2386"/>
    <cellStyle name="Input 2 2 3 7 4 2" xfId="4812"/>
    <cellStyle name="Input 2 2 3 7 5" xfId="3600"/>
    <cellStyle name="Input 2 2 3 8" xfId="937"/>
    <cellStyle name="Input 2 2 3 8 2" xfId="1786"/>
    <cellStyle name="Input 2 2 3 8 2 2" xfId="3190"/>
    <cellStyle name="Input 2 2 3 8 2 2 2" xfId="5616"/>
    <cellStyle name="Input 2 2 3 8 2 3" xfId="4404"/>
    <cellStyle name="Input 2 2 3 8 3" xfId="2400"/>
    <cellStyle name="Input 2 2 3 8 3 2" xfId="4826"/>
    <cellStyle name="Input 2 2 3 8 4" xfId="3614"/>
    <cellStyle name="Input 2 2 3 9" xfId="1051"/>
    <cellStyle name="Input 2 2 3 9 2" xfId="2503"/>
    <cellStyle name="Input 2 2 3 9 2 2" xfId="4929"/>
    <cellStyle name="Input 2 2 3 9 3" xfId="3717"/>
    <cellStyle name="Input 2 2 4" xfId="687"/>
    <cellStyle name="Input 2 2 4 2" xfId="1173"/>
    <cellStyle name="Input 2 2 4 2 2" xfId="2625"/>
    <cellStyle name="Input 2 2 4 2 2 2" xfId="5051"/>
    <cellStyle name="Input 2 2 4 2 3" xfId="3839"/>
    <cellStyle name="Input 2 2 4 3" xfId="1579"/>
    <cellStyle name="Input 2 2 4 3 2" xfId="2983"/>
    <cellStyle name="Input 2 2 4 3 2 2" xfId="5409"/>
    <cellStyle name="Input 2 2 4 3 3" xfId="4197"/>
    <cellStyle name="Input 2 2 4 4" xfId="2193"/>
    <cellStyle name="Input 2 2 4 4 2" xfId="4619"/>
    <cellStyle name="Input 2 2 4 5" xfId="3407"/>
    <cellStyle name="Input 2 2 5" xfId="622"/>
    <cellStyle name="Input 2 2 5 2" xfId="1108"/>
    <cellStyle name="Input 2 2 5 2 2" xfId="2560"/>
    <cellStyle name="Input 2 2 5 2 2 2" xfId="4986"/>
    <cellStyle name="Input 2 2 5 2 3" xfId="3774"/>
    <cellStyle name="Input 2 2 5 3" xfId="1514"/>
    <cellStyle name="Input 2 2 5 3 2" xfId="2918"/>
    <cellStyle name="Input 2 2 5 3 2 2" xfId="5344"/>
    <cellStyle name="Input 2 2 5 3 3" xfId="4132"/>
    <cellStyle name="Input 2 2 5 4" xfId="2128"/>
    <cellStyle name="Input 2 2 5 4 2" xfId="4554"/>
    <cellStyle name="Input 2 2 5 5" xfId="3342"/>
    <cellStyle name="Input 2 2 6" xfId="797"/>
    <cellStyle name="Input 2 2 6 2" xfId="1283"/>
    <cellStyle name="Input 2 2 6 2 2" xfId="2735"/>
    <cellStyle name="Input 2 2 6 2 2 2" xfId="5161"/>
    <cellStyle name="Input 2 2 6 2 3" xfId="3949"/>
    <cellStyle name="Input 2 2 6 3" xfId="1689"/>
    <cellStyle name="Input 2 2 6 3 2" xfId="3093"/>
    <cellStyle name="Input 2 2 6 3 2 2" xfId="5519"/>
    <cellStyle name="Input 2 2 6 3 3" xfId="4307"/>
    <cellStyle name="Input 2 2 6 4" xfId="2303"/>
    <cellStyle name="Input 2 2 6 4 2" xfId="4729"/>
    <cellStyle name="Input 2 2 6 5" xfId="3517"/>
    <cellStyle name="Input 2 2 7" xfId="683"/>
    <cellStyle name="Input 2 2 7 2" xfId="1169"/>
    <cellStyle name="Input 2 2 7 2 2" xfId="2621"/>
    <cellStyle name="Input 2 2 7 2 2 2" xfId="5047"/>
    <cellStyle name="Input 2 2 7 2 3" xfId="3835"/>
    <cellStyle name="Input 2 2 7 3" xfId="1575"/>
    <cellStyle name="Input 2 2 7 3 2" xfId="2979"/>
    <cellStyle name="Input 2 2 7 3 2 2" xfId="5405"/>
    <cellStyle name="Input 2 2 7 3 3" xfId="4193"/>
    <cellStyle name="Input 2 2 7 4" xfId="2189"/>
    <cellStyle name="Input 2 2 7 4 2" xfId="4615"/>
    <cellStyle name="Input 2 2 7 5" xfId="3403"/>
    <cellStyle name="Input 2 2 8" xfId="670"/>
    <cellStyle name="Input 2 2 8 2" xfId="1156"/>
    <cellStyle name="Input 2 2 8 2 2" xfId="2608"/>
    <cellStyle name="Input 2 2 8 2 2 2" xfId="5034"/>
    <cellStyle name="Input 2 2 8 2 3" xfId="3822"/>
    <cellStyle name="Input 2 2 8 3" xfId="1562"/>
    <cellStyle name="Input 2 2 8 3 2" xfId="2966"/>
    <cellStyle name="Input 2 2 8 3 2 2" xfId="5392"/>
    <cellStyle name="Input 2 2 8 3 3" xfId="4180"/>
    <cellStyle name="Input 2 2 8 4" xfId="2176"/>
    <cellStyle name="Input 2 2 8 4 2" xfId="4602"/>
    <cellStyle name="Input 2 2 8 5" xfId="3390"/>
    <cellStyle name="Input 2 2 9" xfId="938"/>
    <cellStyle name="Input 2 2 9 2" xfId="1787"/>
    <cellStyle name="Input 2 2 9 2 2" xfId="3191"/>
    <cellStyle name="Input 2 2 9 2 2 2" xfId="5617"/>
    <cellStyle name="Input 2 2 9 2 3" xfId="4405"/>
    <cellStyle name="Input 2 2 9 3" xfId="2401"/>
    <cellStyle name="Input 2 2 9 3 2" xfId="4827"/>
    <cellStyle name="Input 2 2 9 4" xfId="3615"/>
    <cellStyle name="Input 2 3" xfId="322"/>
    <cellStyle name="Input 2 3 10" xfId="939"/>
    <cellStyle name="Input 2 3 10 2" xfId="1788"/>
    <cellStyle name="Input 2 3 10 2 2" xfId="3192"/>
    <cellStyle name="Input 2 3 10 2 2 2" xfId="5618"/>
    <cellStyle name="Input 2 3 10 2 3" xfId="4406"/>
    <cellStyle name="Input 2 3 10 3" xfId="2402"/>
    <cellStyle name="Input 2 3 10 3 2" xfId="4828"/>
    <cellStyle name="Input 2 3 10 4" xfId="3616"/>
    <cellStyle name="Input 2 3 11" xfId="1014"/>
    <cellStyle name="Input 2 3 11 2" xfId="2466"/>
    <cellStyle name="Input 2 3 11 2 2" xfId="4892"/>
    <cellStyle name="Input 2 3 11 3" xfId="3680"/>
    <cellStyle name="Input 2 3 12" xfId="1015"/>
    <cellStyle name="Input 2 3 12 2" xfId="2467"/>
    <cellStyle name="Input 2 3 12 2 2" xfId="4893"/>
    <cellStyle name="Input 2 3 12 3" xfId="3681"/>
    <cellStyle name="Input 2 3 13" xfId="2036"/>
    <cellStyle name="Input 2 3 13 2" xfId="4462"/>
    <cellStyle name="Input 2 3 14" xfId="3250"/>
    <cellStyle name="Input 2 3 2" xfId="504"/>
    <cellStyle name="Input 2 3 2 10" xfId="1444"/>
    <cellStyle name="Input 2 3 2 10 2" xfId="2848"/>
    <cellStyle name="Input 2 3 2 10 2 2" xfId="5274"/>
    <cellStyle name="Input 2 3 2 10 3" xfId="4062"/>
    <cellStyle name="Input 2 3 2 11" xfId="2058"/>
    <cellStyle name="Input 2 3 2 11 2" xfId="4484"/>
    <cellStyle name="Input 2 3 2 12" xfId="3272"/>
    <cellStyle name="Input 2 3 2 2" xfId="717"/>
    <cellStyle name="Input 2 3 2 2 2" xfId="1203"/>
    <cellStyle name="Input 2 3 2 2 2 2" xfId="2655"/>
    <cellStyle name="Input 2 3 2 2 2 2 2" xfId="5081"/>
    <cellStyle name="Input 2 3 2 2 2 3" xfId="3869"/>
    <cellStyle name="Input 2 3 2 2 3" xfId="1609"/>
    <cellStyle name="Input 2 3 2 2 3 2" xfId="3013"/>
    <cellStyle name="Input 2 3 2 2 3 2 2" xfId="5439"/>
    <cellStyle name="Input 2 3 2 2 3 3" xfId="4227"/>
    <cellStyle name="Input 2 3 2 2 4" xfId="2223"/>
    <cellStyle name="Input 2 3 2 2 4 2" xfId="4649"/>
    <cellStyle name="Input 2 3 2 2 5" xfId="3437"/>
    <cellStyle name="Input 2 3 2 3" xfId="753"/>
    <cellStyle name="Input 2 3 2 3 2" xfId="1239"/>
    <cellStyle name="Input 2 3 2 3 2 2" xfId="2691"/>
    <cellStyle name="Input 2 3 2 3 2 2 2" xfId="5117"/>
    <cellStyle name="Input 2 3 2 3 2 3" xfId="3905"/>
    <cellStyle name="Input 2 3 2 3 3" xfId="1645"/>
    <cellStyle name="Input 2 3 2 3 3 2" xfId="3049"/>
    <cellStyle name="Input 2 3 2 3 3 2 2" xfId="5475"/>
    <cellStyle name="Input 2 3 2 3 3 3" xfId="4263"/>
    <cellStyle name="Input 2 3 2 3 4" xfId="2259"/>
    <cellStyle name="Input 2 3 2 3 4 2" xfId="4685"/>
    <cellStyle name="Input 2 3 2 3 5" xfId="3473"/>
    <cellStyle name="Input 2 3 2 4" xfId="631"/>
    <cellStyle name="Input 2 3 2 4 2" xfId="1117"/>
    <cellStyle name="Input 2 3 2 4 2 2" xfId="2569"/>
    <cellStyle name="Input 2 3 2 4 2 2 2" xfId="4995"/>
    <cellStyle name="Input 2 3 2 4 2 3" xfId="3783"/>
    <cellStyle name="Input 2 3 2 4 3" xfId="1523"/>
    <cellStyle name="Input 2 3 2 4 3 2" xfId="2927"/>
    <cellStyle name="Input 2 3 2 4 3 2 2" xfId="5353"/>
    <cellStyle name="Input 2 3 2 4 3 3" xfId="4141"/>
    <cellStyle name="Input 2 3 2 4 4" xfId="2137"/>
    <cellStyle name="Input 2 3 2 4 4 2" xfId="4563"/>
    <cellStyle name="Input 2 3 2 4 5" xfId="3351"/>
    <cellStyle name="Input 2 3 2 5" xfId="590"/>
    <cellStyle name="Input 2 3 2 5 2" xfId="1076"/>
    <cellStyle name="Input 2 3 2 5 2 2" xfId="2528"/>
    <cellStyle name="Input 2 3 2 5 2 2 2" xfId="4954"/>
    <cellStyle name="Input 2 3 2 5 2 3" xfId="3742"/>
    <cellStyle name="Input 2 3 2 5 3" xfId="1482"/>
    <cellStyle name="Input 2 3 2 5 3 2" xfId="2886"/>
    <cellStyle name="Input 2 3 2 5 3 2 2" xfId="5312"/>
    <cellStyle name="Input 2 3 2 5 3 3" xfId="4100"/>
    <cellStyle name="Input 2 3 2 5 4" xfId="2096"/>
    <cellStyle name="Input 2 3 2 5 4 2" xfId="4522"/>
    <cellStyle name="Input 2 3 2 5 5" xfId="3310"/>
    <cellStyle name="Input 2 3 2 6" xfId="824"/>
    <cellStyle name="Input 2 3 2 6 2" xfId="1310"/>
    <cellStyle name="Input 2 3 2 6 2 2" xfId="2762"/>
    <cellStyle name="Input 2 3 2 6 2 2 2" xfId="5188"/>
    <cellStyle name="Input 2 3 2 6 2 3" xfId="3976"/>
    <cellStyle name="Input 2 3 2 6 3" xfId="1716"/>
    <cellStyle name="Input 2 3 2 6 3 2" xfId="3120"/>
    <cellStyle name="Input 2 3 2 6 3 2 2" xfId="5546"/>
    <cellStyle name="Input 2 3 2 6 3 3" xfId="4334"/>
    <cellStyle name="Input 2 3 2 6 4" xfId="2330"/>
    <cellStyle name="Input 2 3 2 6 4 2" xfId="4756"/>
    <cellStyle name="Input 2 3 2 6 5" xfId="3544"/>
    <cellStyle name="Input 2 3 2 7" xfId="866"/>
    <cellStyle name="Input 2 3 2 7 2" xfId="1352"/>
    <cellStyle name="Input 2 3 2 7 2 2" xfId="2804"/>
    <cellStyle name="Input 2 3 2 7 2 2 2" xfId="5230"/>
    <cellStyle name="Input 2 3 2 7 2 3" xfId="4018"/>
    <cellStyle name="Input 2 3 2 7 3" xfId="1758"/>
    <cellStyle name="Input 2 3 2 7 3 2" xfId="3162"/>
    <cellStyle name="Input 2 3 2 7 3 2 2" xfId="5588"/>
    <cellStyle name="Input 2 3 2 7 3 3" xfId="4376"/>
    <cellStyle name="Input 2 3 2 7 4" xfId="2372"/>
    <cellStyle name="Input 2 3 2 7 4 2" xfId="4798"/>
    <cellStyle name="Input 2 3 2 7 5" xfId="3586"/>
    <cellStyle name="Input 2 3 2 8" xfId="940"/>
    <cellStyle name="Input 2 3 2 8 2" xfId="1789"/>
    <cellStyle name="Input 2 3 2 8 2 2" xfId="3193"/>
    <cellStyle name="Input 2 3 2 8 2 2 2" xfId="5619"/>
    <cellStyle name="Input 2 3 2 8 2 3" xfId="4407"/>
    <cellStyle name="Input 2 3 2 8 3" xfId="2403"/>
    <cellStyle name="Input 2 3 2 8 3 2" xfId="4829"/>
    <cellStyle name="Input 2 3 2 8 4" xfId="3617"/>
    <cellStyle name="Input 2 3 2 9" xfId="1037"/>
    <cellStyle name="Input 2 3 2 9 2" xfId="2489"/>
    <cellStyle name="Input 2 3 2 9 2 2" xfId="4915"/>
    <cellStyle name="Input 2 3 2 9 3" xfId="3703"/>
    <cellStyle name="Input 2 3 3" xfId="514"/>
    <cellStyle name="Input 2 3 3 10" xfId="1454"/>
    <cellStyle name="Input 2 3 3 10 2" xfId="2858"/>
    <cellStyle name="Input 2 3 3 10 2 2" xfId="5284"/>
    <cellStyle name="Input 2 3 3 10 3" xfId="4072"/>
    <cellStyle name="Input 2 3 3 11" xfId="2068"/>
    <cellStyle name="Input 2 3 3 11 2" xfId="4494"/>
    <cellStyle name="Input 2 3 3 12" xfId="3282"/>
    <cellStyle name="Input 2 3 3 2" xfId="727"/>
    <cellStyle name="Input 2 3 3 2 2" xfId="1213"/>
    <cellStyle name="Input 2 3 3 2 2 2" xfId="2665"/>
    <cellStyle name="Input 2 3 3 2 2 2 2" xfId="5091"/>
    <cellStyle name="Input 2 3 3 2 2 3" xfId="3879"/>
    <cellStyle name="Input 2 3 3 2 3" xfId="1619"/>
    <cellStyle name="Input 2 3 3 2 3 2" xfId="3023"/>
    <cellStyle name="Input 2 3 3 2 3 2 2" xfId="5449"/>
    <cellStyle name="Input 2 3 3 2 3 3" xfId="4237"/>
    <cellStyle name="Input 2 3 3 2 4" xfId="2233"/>
    <cellStyle name="Input 2 3 3 2 4 2" xfId="4659"/>
    <cellStyle name="Input 2 3 3 2 5" xfId="3447"/>
    <cellStyle name="Input 2 3 3 3" xfId="763"/>
    <cellStyle name="Input 2 3 3 3 2" xfId="1249"/>
    <cellStyle name="Input 2 3 3 3 2 2" xfId="2701"/>
    <cellStyle name="Input 2 3 3 3 2 2 2" xfId="5127"/>
    <cellStyle name="Input 2 3 3 3 2 3" xfId="3915"/>
    <cellStyle name="Input 2 3 3 3 3" xfId="1655"/>
    <cellStyle name="Input 2 3 3 3 3 2" xfId="3059"/>
    <cellStyle name="Input 2 3 3 3 3 2 2" xfId="5485"/>
    <cellStyle name="Input 2 3 3 3 3 3" xfId="4273"/>
    <cellStyle name="Input 2 3 3 3 4" xfId="2269"/>
    <cellStyle name="Input 2 3 3 3 4 2" xfId="4695"/>
    <cellStyle name="Input 2 3 3 3 5" xfId="3483"/>
    <cellStyle name="Input 2 3 3 4" xfId="626"/>
    <cellStyle name="Input 2 3 3 4 2" xfId="1112"/>
    <cellStyle name="Input 2 3 3 4 2 2" xfId="2564"/>
    <cellStyle name="Input 2 3 3 4 2 2 2" xfId="4990"/>
    <cellStyle name="Input 2 3 3 4 2 3" xfId="3778"/>
    <cellStyle name="Input 2 3 3 4 3" xfId="1518"/>
    <cellStyle name="Input 2 3 3 4 3 2" xfId="2922"/>
    <cellStyle name="Input 2 3 3 4 3 2 2" xfId="5348"/>
    <cellStyle name="Input 2 3 3 4 3 3" xfId="4136"/>
    <cellStyle name="Input 2 3 3 4 4" xfId="2132"/>
    <cellStyle name="Input 2 3 3 4 4 2" xfId="4558"/>
    <cellStyle name="Input 2 3 3 4 5" xfId="3346"/>
    <cellStyle name="Input 2 3 3 5" xfId="775"/>
    <cellStyle name="Input 2 3 3 5 2" xfId="1261"/>
    <cellStyle name="Input 2 3 3 5 2 2" xfId="2713"/>
    <cellStyle name="Input 2 3 3 5 2 2 2" xfId="5139"/>
    <cellStyle name="Input 2 3 3 5 2 3" xfId="3927"/>
    <cellStyle name="Input 2 3 3 5 3" xfId="1667"/>
    <cellStyle name="Input 2 3 3 5 3 2" xfId="3071"/>
    <cellStyle name="Input 2 3 3 5 3 2 2" xfId="5497"/>
    <cellStyle name="Input 2 3 3 5 3 3" xfId="4285"/>
    <cellStyle name="Input 2 3 3 5 4" xfId="2281"/>
    <cellStyle name="Input 2 3 3 5 4 2" xfId="4707"/>
    <cellStyle name="Input 2 3 3 5 5" xfId="3495"/>
    <cellStyle name="Input 2 3 3 6" xfId="834"/>
    <cellStyle name="Input 2 3 3 6 2" xfId="1320"/>
    <cellStyle name="Input 2 3 3 6 2 2" xfId="2772"/>
    <cellStyle name="Input 2 3 3 6 2 2 2" xfId="5198"/>
    <cellStyle name="Input 2 3 3 6 2 3" xfId="3986"/>
    <cellStyle name="Input 2 3 3 6 3" xfId="1726"/>
    <cellStyle name="Input 2 3 3 6 3 2" xfId="3130"/>
    <cellStyle name="Input 2 3 3 6 3 2 2" xfId="5556"/>
    <cellStyle name="Input 2 3 3 6 3 3" xfId="4344"/>
    <cellStyle name="Input 2 3 3 6 4" xfId="2340"/>
    <cellStyle name="Input 2 3 3 6 4 2" xfId="4766"/>
    <cellStyle name="Input 2 3 3 6 5" xfId="3554"/>
    <cellStyle name="Input 2 3 3 7" xfId="876"/>
    <cellStyle name="Input 2 3 3 7 2" xfId="1362"/>
    <cellStyle name="Input 2 3 3 7 2 2" xfId="2814"/>
    <cellStyle name="Input 2 3 3 7 2 2 2" xfId="5240"/>
    <cellStyle name="Input 2 3 3 7 2 3" xfId="4028"/>
    <cellStyle name="Input 2 3 3 7 3" xfId="1768"/>
    <cellStyle name="Input 2 3 3 7 3 2" xfId="3172"/>
    <cellStyle name="Input 2 3 3 7 3 2 2" xfId="5598"/>
    <cellStyle name="Input 2 3 3 7 3 3" xfId="4386"/>
    <cellStyle name="Input 2 3 3 7 4" xfId="2382"/>
    <cellStyle name="Input 2 3 3 7 4 2" xfId="4808"/>
    <cellStyle name="Input 2 3 3 7 5" xfId="3596"/>
    <cellStyle name="Input 2 3 3 8" xfId="941"/>
    <cellStyle name="Input 2 3 3 8 2" xfId="1790"/>
    <cellStyle name="Input 2 3 3 8 2 2" xfId="3194"/>
    <cellStyle name="Input 2 3 3 8 2 2 2" xfId="5620"/>
    <cellStyle name="Input 2 3 3 8 2 3" xfId="4408"/>
    <cellStyle name="Input 2 3 3 8 3" xfId="2404"/>
    <cellStyle name="Input 2 3 3 8 3 2" xfId="4830"/>
    <cellStyle name="Input 2 3 3 8 4" xfId="3618"/>
    <cellStyle name="Input 2 3 3 9" xfId="1047"/>
    <cellStyle name="Input 2 3 3 9 2" xfId="2499"/>
    <cellStyle name="Input 2 3 3 9 2 2" xfId="4925"/>
    <cellStyle name="Input 2 3 3 9 3" xfId="3713"/>
    <cellStyle name="Input 2 3 4" xfId="672"/>
    <cellStyle name="Input 2 3 4 2" xfId="1158"/>
    <cellStyle name="Input 2 3 4 2 2" xfId="2610"/>
    <cellStyle name="Input 2 3 4 2 2 2" xfId="5036"/>
    <cellStyle name="Input 2 3 4 2 3" xfId="3824"/>
    <cellStyle name="Input 2 3 4 3" xfId="1564"/>
    <cellStyle name="Input 2 3 4 3 2" xfId="2968"/>
    <cellStyle name="Input 2 3 4 3 2 2" xfId="5394"/>
    <cellStyle name="Input 2 3 4 3 3" xfId="4182"/>
    <cellStyle name="Input 2 3 4 4" xfId="2178"/>
    <cellStyle name="Input 2 3 4 4 2" xfId="4604"/>
    <cellStyle name="Input 2 3 4 5" xfId="3392"/>
    <cellStyle name="Input 2 3 5" xfId="652"/>
    <cellStyle name="Input 2 3 5 2" xfId="1138"/>
    <cellStyle name="Input 2 3 5 2 2" xfId="2590"/>
    <cellStyle name="Input 2 3 5 2 2 2" xfId="5016"/>
    <cellStyle name="Input 2 3 5 2 3" xfId="3804"/>
    <cellStyle name="Input 2 3 5 3" xfId="1544"/>
    <cellStyle name="Input 2 3 5 3 2" xfId="2948"/>
    <cellStyle name="Input 2 3 5 3 2 2" xfId="5374"/>
    <cellStyle name="Input 2 3 5 3 3" xfId="4162"/>
    <cellStyle name="Input 2 3 5 4" xfId="2158"/>
    <cellStyle name="Input 2 3 5 4 2" xfId="4584"/>
    <cellStyle name="Input 2 3 5 5" xfId="3372"/>
    <cellStyle name="Input 2 3 6" xfId="606"/>
    <cellStyle name="Input 2 3 6 2" xfId="1092"/>
    <cellStyle name="Input 2 3 6 2 2" xfId="2544"/>
    <cellStyle name="Input 2 3 6 2 2 2" xfId="4970"/>
    <cellStyle name="Input 2 3 6 2 3" xfId="3758"/>
    <cellStyle name="Input 2 3 6 3" xfId="1498"/>
    <cellStyle name="Input 2 3 6 3 2" xfId="2902"/>
    <cellStyle name="Input 2 3 6 3 2 2" xfId="5328"/>
    <cellStyle name="Input 2 3 6 3 3" xfId="4116"/>
    <cellStyle name="Input 2 3 6 4" xfId="2112"/>
    <cellStyle name="Input 2 3 6 4 2" xfId="4538"/>
    <cellStyle name="Input 2 3 6 5" xfId="3326"/>
    <cellStyle name="Input 2 3 7" xfId="621"/>
    <cellStyle name="Input 2 3 7 2" xfId="1107"/>
    <cellStyle name="Input 2 3 7 2 2" xfId="2559"/>
    <cellStyle name="Input 2 3 7 2 2 2" xfId="4985"/>
    <cellStyle name="Input 2 3 7 2 3" xfId="3773"/>
    <cellStyle name="Input 2 3 7 3" xfId="1513"/>
    <cellStyle name="Input 2 3 7 3 2" xfId="2917"/>
    <cellStyle name="Input 2 3 7 3 2 2" xfId="5343"/>
    <cellStyle name="Input 2 3 7 3 3" xfId="4131"/>
    <cellStyle name="Input 2 3 7 4" xfId="2127"/>
    <cellStyle name="Input 2 3 7 4 2" xfId="4553"/>
    <cellStyle name="Input 2 3 7 5" xfId="3341"/>
    <cellStyle name="Input 2 3 8" xfId="673"/>
    <cellStyle name="Input 2 3 8 2" xfId="1159"/>
    <cellStyle name="Input 2 3 8 2 2" xfId="2611"/>
    <cellStyle name="Input 2 3 8 2 2 2" xfId="5037"/>
    <cellStyle name="Input 2 3 8 2 3" xfId="3825"/>
    <cellStyle name="Input 2 3 8 3" xfId="1565"/>
    <cellStyle name="Input 2 3 8 3 2" xfId="2969"/>
    <cellStyle name="Input 2 3 8 3 2 2" xfId="5395"/>
    <cellStyle name="Input 2 3 8 3 3" xfId="4183"/>
    <cellStyle name="Input 2 3 8 4" xfId="2179"/>
    <cellStyle name="Input 2 3 8 4 2" xfId="4605"/>
    <cellStyle name="Input 2 3 8 5" xfId="3393"/>
    <cellStyle name="Input 2 3 9" xfId="844"/>
    <cellStyle name="Input 2 3 9 2" xfId="1330"/>
    <cellStyle name="Input 2 3 9 2 2" xfId="2782"/>
    <cellStyle name="Input 2 3 9 2 2 2" xfId="5208"/>
    <cellStyle name="Input 2 3 9 2 3" xfId="3996"/>
    <cellStyle name="Input 2 3 9 3" xfId="1736"/>
    <cellStyle name="Input 2 3 9 3 2" xfId="3140"/>
    <cellStyle name="Input 2 3 9 3 2 2" xfId="5566"/>
    <cellStyle name="Input 2 3 9 3 3" xfId="4354"/>
    <cellStyle name="Input 2 3 9 4" xfId="2350"/>
    <cellStyle name="Input 2 3 9 4 2" xfId="4776"/>
    <cellStyle name="Input 2 3 9 5" xfId="3564"/>
    <cellStyle name="Input 2 4" xfId="497"/>
    <cellStyle name="Input 2 4 10" xfId="1437"/>
    <cellStyle name="Input 2 4 10 2" xfId="2841"/>
    <cellStyle name="Input 2 4 10 2 2" xfId="5267"/>
    <cellStyle name="Input 2 4 10 3" xfId="4055"/>
    <cellStyle name="Input 2 4 11" xfId="2051"/>
    <cellStyle name="Input 2 4 11 2" xfId="4477"/>
    <cellStyle name="Input 2 4 12" xfId="3265"/>
    <cellStyle name="Input 2 4 2" xfId="571"/>
    <cellStyle name="Input 2 4 2 2" xfId="1057"/>
    <cellStyle name="Input 2 4 2 2 2" xfId="2509"/>
    <cellStyle name="Input 2 4 2 2 2 2" xfId="4935"/>
    <cellStyle name="Input 2 4 2 2 3" xfId="3723"/>
    <cellStyle name="Input 2 4 2 3" xfId="1463"/>
    <cellStyle name="Input 2 4 2 3 2" xfId="2867"/>
    <cellStyle name="Input 2 4 2 3 2 2" xfId="5293"/>
    <cellStyle name="Input 2 4 2 3 3" xfId="4081"/>
    <cellStyle name="Input 2 4 2 4" xfId="2077"/>
    <cellStyle name="Input 2 4 2 4 2" xfId="4503"/>
    <cellStyle name="Input 2 4 2 5" xfId="3291"/>
    <cellStyle name="Input 2 4 3" xfId="746"/>
    <cellStyle name="Input 2 4 3 2" xfId="1232"/>
    <cellStyle name="Input 2 4 3 2 2" xfId="2684"/>
    <cellStyle name="Input 2 4 3 2 2 2" xfId="5110"/>
    <cellStyle name="Input 2 4 3 2 3" xfId="3898"/>
    <cellStyle name="Input 2 4 3 3" xfId="1638"/>
    <cellStyle name="Input 2 4 3 3 2" xfId="3042"/>
    <cellStyle name="Input 2 4 3 3 2 2" xfId="5468"/>
    <cellStyle name="Input 2 4 3 3 3" xfId="4256"/>
    <cellStyle name="Input 2 4 3 4" xfId="2252"/>
    <cellStyle name="Input 2 4 3 4 2" xfId="4678"/>
    <cellStyle name="Input 2 4 3 5" xfId="3466"/>
    <cellStyle name="Input 2 4 4" xfId="635"/>
    <cellStyle name="Input 2 4 4 2" xfId="1121"/>
    <cellStyle name="Input 2 4 4 2 2" xfId="2573"/>
    <cellStyle name="Input 2 4 4 2 2 2" xfId="4999"/>
    <cellStyle name="Input 2 4 4 2 3" xfId="3787"/>
    <cellStyle name="Input 2 4 4 3" xfId="1527"/>
    <cellStyle name="Input 2 4 4 3 2" xfId="2931"/>
    <cellStyle name="Input 2 4 4 3 2 2" xfId="5357"/>
    <cellStyle name="Input 2 4 4 3 3" xfId="4145"/>
    <cellStyle name="Input 2 4 4 4" xfId="2141"/>
    <cellStyle name="Input 2 4 4 4 2" xfId="4567"/>
    <cellStyle name="Input 2 4 4 5" xfId="3355"/>
    <cellStyle name="Input 2 4 5" xfId="643"/>
    <cellStyle name="Input 2 4 5 2" xfId="1129"/>
    <cellStyle name="Input 2 4 5 2 2" xfId="2581"/>
    <cellStyle name="Input 2 4 5 2 2 2" xfId="5007"/>
    <cellStyle name="Input 2 4 5 2 3" xfId="3795"/>
    <cellStyle name="Input 2 4 5 3" xfId="1535"/>
    <cellStyle name="Input 2 4 5 3 2" xfId="2939"/>
    <cellStyle name="Input 2 4 5 3 2 2" xfId="5365"/>
    <cellStyle name="Input 2 4 5 3 3" xfId="4153"/>
    <cellStyle name="Input 2 4 5 4" xfId="2149"/>
    <cellStyle name="Input 2 4 5 4 2" xfId="4575"/>
    <cellStyle name="Input 2 4 5 5" xfId="3363"/>
    <cellStyle name="Input 2 4 6" xfId="817"/>
    <cellStyle name="Input 2 4 6 2" xfId="1303"/>
    <cellStyle name="Input 2 4 6 2 2" xfId="2755"/>
    <cellStyle name="Input 2 4 6 2 2 2" xfId="5181"/>
    <cellStyle name="Input 2 4 6 2 3" xfId="3969"/>
    <cellStyle name="Input 2 4 6 3" xfId="1709"/>
    <cellStyle name="Input 2 4 6 3 2" xfId="3113"/>
    <cellStyle name="Input 2 4 6 3 2 2" xfId="5539"/>
    <cellStyle name="Input 2 4 6 3 3" xfId="4327"/>
    <cellStyle name="Input 2 4 6 4" xfId="2323"/>
    <cellStyle name="Input 2 4 6 4 2" xfId="4749"/>
    <cellStyle name="Input 2 4 6 5" xfId="3537"/>
    <cellStyle name="Input 2 4 7" xfId="859"/>
    <cellStyle name="Input 2 4 7 2" xfId="1345"/>
    <cellStyle name="Input 2 4 7 2 2" xfId="2797"/>
    <cellStyle name="Input 2 4 7 2 2 2" xfId="5223"/>
    <cellStyle name="Input 2 4 7 2 3" xfId="4011"/>
    <cellStyle name="Input 2 4 7 3" xfId="1751"/>
    <cellStyle name="Input 2 4 7 3 2" xfId="3155"/>
    <cellStyle name="Input 2 4 7 3 2 2" xfId="5581"/>
    <cellStyle name="Input 2 4 7 3 3" xfId="4369"/>
    <cellStyle name="Input 2 4 7 4" xfId="2365"/>
    <cellStyle name="Input 2 4 7 4 2" xfId="4791"/>
    <cellStyle name="Input 2 4 7 5" xfId="3579"/>
    <cellStyle name="Input 2 4 8" xfId="942"/>
    <cellStyle name="Input 2 4 8 2" xfId="1791"/>
    <cellStyle name="Input 2 4 8 2 2" xfId="3195"/>
    <cellStyle name="Input 2 4 8 2 2 2" xfId="5621"/>
    <cellStyle name="Input 2 4 8 2 3" xfId="4409"/>
    <cellStyle name="Input 2 4 8 3" xfId="2405"/>
    <cellStyle name="Input 2 4 8 3 2" xfId="4831"/>
    <cellStyle name="Input 2 4 8 4" xfId="3619"/>
    <cellStyle name="Input 2 4 9" xfId="1030"/>
    <cellStyle name="Input 2 4 9 2" xfId="2482"/>
    <cellStyle name="Input 2 4 9 2 2" xfId="4908"/>
    <cellStyle name="Input 2 4 9 3" xfId="3696"/>
    <cellStyle name="Input 2 5" xfId="603"/>
    <cellStyle name="Input 2 5 2" xfId="1089"/>
    <cellStyle name="Input 2 5 2 2" xfId="2541"/>
    <cellStyle name="Input 2 5 2 2 2" xfId="4967"/>
    <cellStyle name="Input 2 5 2 3" xfId="3755"/>
    <cellStyle name="Input 2 5 3" xfId="1495"/>
    <cellStyle name="Input 2 5 3 2" xfId="2899"/>
    <cellStyle name="Input 2 5 3 2 2" xfId="5325"/>
    <cellStyle name="Input 2 5 3 3" xfId="4113"/>
    <cellStyle name="Input 2 5 4" xfId="2109"/>
    <cellStyle name="Input 2 5 4 2" xfId="4535"/>
    <cellStyle name="Input 2 5 5" xfId="3323"/>
    <cellStyle name="Input 2 6" xfId="677"/>
    <cellStyle name="Input 2 6 2" xfId="1163"/>
    <cellStyle name="Input 2 6 2 2" xfId="2615"/>
    <cellStyle name="Input 2 6 2 2 2" xfId="5041"/>
    <cellStyle name="Input 2 6 2 3" xfId="3829"/>
    <cellStyle name="Input 2 6 3" xfId="1569"/>
    <cellStyle name="Input 2 6 3 2" xfId="2973"/>
    <cellStyle name="Input 2 6 3 2 2" xfId="5399"/>
    <cellStyle name="Input 2 6 3 3" xfId="4187"/>
    <cellStyle name="Input 2 6 4" xfId="2183"/>
    <cellStyle name="Input 2 6 4 2" xfId="4609"/>
    <cellStyle name="Input 2 6 5" xfId="3397"/>
    <cellStyle name="Input 2 7" xfId="588"/>
    <cellStyle name="Input 2 7 2" xfId="1074"/>
    <cellStyle name="Input 2 7 2 2" xfId="2526"/>
    <cellStyle name="Input 2 7 2 2 2" xfId="4952"/>
    <cellStyle name="Input 2 7 2 3" xfId="3740"/>
    <cellStyle name="Input 2 7 3" xfId="1480"/>
    <cellStyle name="Input 2 7 3 2" xfId="2884"/>
    <cellStyle name="Input 2 7 3 2 2" xfId="5310"/>
    <cellStyle name="Input 2 7 3 3" xfId="4098"/>
    <cellStyle name="Input 2 7 4" xfId="2094"/>
    <cellStyle name="Input 2 7 4 2" xfId="4520"/>
    <cellStyle name="Input 2 7 5" xfId="3308"/>
    <cellStyle name="Input 2 8" xfId="798"/>
    <cellStyle name="Input 2 8 2" xfId="1284"/>
    <cellStyle name="Input 2 8 2 2" xfId="2736"/>
    <cellStyle name="Input 2 8 2 2 2" xfId="5162"/>
    <cellStyle name="Input 2 8 2 3" xfId="3950"/>
    <cellStyle name="Input 2 8 3" xfId="1690"/>
    <cellStyle name="Input 2 8 3 2" xfId="3094"/>
    <cellStyle name="Input 2 8 3 2 2" xfId="5520"/>
    <cellStyle name="Input 2 8 3 3" xfId="4308"/>
    <cellStyle name="Input 2 8 4" xfId="2304"/>
    <cellStyle name="Input 2 8 4 2" xfId="4730"/>
    <cellStyle name="Input 2 8 5" xfId="3518"/>
    <cellStyle name="Input 2 9" xfId="842"/>
    <cellStyle name="Input 2 9 2" xfId="1328"/>
    <cellStyle name="Input 2 9 2 2" xfId="2780"/>
    <cellStyle name="Input 2 9 2 2 2" xfId="5206"/>
    <cellStyle name="Input 2 9 2 3" xfId="3994"/>
    <cellStyle name="Input 2 9 3" xfId="1734"/>
    <cellStyle name="Input 2 9 3 2" xfId="3138"/>
    <cellStyle name="Input 2 9 3 2 2" xfId="5564"/>
    <cellStyle name="Input 2 9 3 3" xfId="4352"/>
    <cellStyle name="Input 2 9 4" xfId="2348"/>
    <cellStyle name="Input 2 9 4 2" xfId="4774"/>
    <cellStyle name="Input 2 9 5" xfId="3562"/>
    <cellStyle name="Input 3" xfId="1864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895" builtinId="24" customBuiltin="1"/>
    <cellStyle name="Linked Cell 2" xfId="51"/>
    <cellStyle name="Linked Cell 2 2" xfId="330"/>
    <cellStyle name="Linked Cell 2 3" xfId="331"/>
    <cellStyle name="Linked Cell 3" xfId="1865"/>
    <cellStyle name="Milliers [0]_laroux" xfId="332"/>
    <cellStyle name="Milliers_laroux" xfId="333"/>
    <cellStyle name="Neutral" xfId="891" builtinId="28" customBuiltin="1"/>
    <cellStyle name="Neutral 2" xfId="12"/>
    <cellStyle name="Neutral 2 2" xfId="334"/>
    <cellStyle name="Neutral 2 3" xfId="335"/>
    <cellStyle name="Neutral 3" xfId="52"/>
    <cellStyle name="Neutral 4" xfId="1866"/>
    <cellStyle name="no dec" xfId="336"/>
    <cellStyle name="Normal" xfId="0" builtinId="0"/>
    <cellStyle name="Normal - Style1" xfId="337"/>
    <cellStyle name="Normal 10" xfId="75"/>
    <cellStyle name="Normal 10 2" xfId="338"/>
    <cellStyle name="Normal 10 2 2" xfId="2005"/>
    <cellStyle name="Normal 10 2 2 2" xfId="2006"/>
    <cellStyle name="Normal 10 2 3" xfId="2007"/>
    <cellStyle name="Normal 10 3" xfId="339"/>
    <cellStyle name="Normal 10 3 2" xfId="2008"/>
    <cellStyle name="Normal 10 4" xfId="986"/>
    <cellStyle name="Normal 10 4 2" xfId="2009"/>
    <cellStyle name="Normal 10 5" xfId="2010"/>
    <cellStyle name="Normal 11" xfId="340"/>
    <cellStyle name="Normal 11 2" xfId="341"/>
    <cellStyle name="Normal 11 3" xfId="342"/>
    <cellStyle name="Normal 11 4" xfId="987"/>
    <cellStyle name="Normal 12" xfId="76"/>
    <cellStyle name="Normal 12 2" xfId="343"/>
    <cellStyle name="Normal 12 3" xfId="344"/>
    <cellStyle name="Normal 13" xfId="345"/>
    <cellStyle name="Normal 13 2" xfId="346"/>
    <cellStyle name="Normal 13 3" xfId="1909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13" xfId="1895"/>
    <cellStyle name="Normal 2 2" xfId="53"/>
    <cellStyle name="Normal 2 2 2" xfId="70"/>
    <cellStyle name="Normal 2 2 3" xfId="365"/>
    <cellStyle name="Normal 2 2 4" xfId="366"/>
    <cellStyle name="Normal 2 2 5" xfId="1897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3.Havelvacner_N1_12 23.01.2018" xfId="2011"/>
    <cellStyle name="Normal 20" xfId="382"/>
    <cellStyle name="Normal 21" xfId="383"/>
    <cellStyle name="Normal 22" xfId="384"/>
    <cellStyle name="Normal 23" xfId="385"/>
    <cellStyle name="Normal 24" xfId="386"/>
    <cellStyle name="Normal 25" xfId="387"/>
    <cellStyle name="Normal 26" xfId="388"/>
    <cellStyle name="Normal 27" xfId="389"/>
    <cellStyle name="Normal 28" xfId="390"/>
    <cellStyle name="Normal 29" xfId="391"/>
    <cellStyle name="Normal 3" xfId="4"/>
    <cellStyle name="Normal 3 2" xfId="10"/>
    <cellStyle name="Normal 3 2 2" xfId="55"/>
    <cellStyle name="Normal 3 2 3" xfId="392"/>
    <cellStyle name="Normal 3 2 4" xfId="393"/>
    <cellStyle name="Normal 3 2 5" xfId="394"/>
    <cellStyle name="Normal 3 2 6" xfId="395"/>
    <cellStyle name="Normal 3 3" xfId="396"/>
    <cellStyle name="Normal 3 3 2" xfId="397"/>
    <cellStyle name="Normal 3 3 3" xfId="398"/>
    <cellStyle name="Normal 3 4" xfId="399"/>
    <cellStyle name="Normal 3 5" xfId="400"/>
    <cellStyle name="Normal 3_HavelvacN2axjusakN3" xfId="13"/>
    <cellStyle name="Normal 30" xfId="401"/>
    <cellStyle name="Normal 31" xfId="402"/>
    <cellStyle name="Normal 32" xfId="403"/>
    <cellStyle name="Normal 33" xfId="404"/>
    <cellStyle name="Normal 34" xfId="405"/>
    <cellStyle name="Normal 35" xfId="406"/>
    <cellStyle name="Normal 36" xfId="407"/>
    <cellStyle name="Normal 37" xfId="408"/>
    <cellStyle name="Normal 374" xfId="409"/>
    <cellStyle name="Normal 374 2" xfId="410"/>
    <cellStyle name="Normal 38" xfId="411"/>
    <cellStyle name="Normal 39" xfId="412"/>
    <cellStyle name="Normal 4" xfId="7"/>
    <cellStyle name="Normal 4 2" xfId="11"/>
    <cellStyle name="Normal 4 2 2" xfId="413"/>
    <cellStyle name="Normal 4 3" xfId="414"/>
    <cellStyle name="Normal 4 4" xfId="415"/>
    <cellStyle name="Normal 4 5" xfId="416"/>
    <cellStyle name="Normal 4 6" xfId="1900"/>
    <cellStyle name="Normal 40" xfId="417"/>
    <cellStyle name="Normal 41" xfId="418"/>
    <cellStyle name="Normal 42" xfId="419"/>
    <cellStyle name="Normal 43" xfId="420"/>
    <cellStyle name="Normal 44" xfId="925"/>
    <cellStyle name="Normal 45" xfId="926"/>
    <cellStyle name="Normal 46" xfId="981"/>
    <cellStyle name="Normal 47" xfId="1830"/>
    <cellStyle name="Normal 48" xfId="1869"/>
    <cellStyle name="Normal 49" xfId="1879"/>
    <cellStyle name="Normal 5" xfId="14"/>
    <cellStyle name="Normal 5 2" xfId="56"/>
    <cellStyle name="Normal 5 2 2" xfId="421"/>
    <cellStyle name="Normal 5 2 2 2" xfId="990"/>
    <cellStyle name="Normal 5 3" xfId="78"/>
    <cellStyle name="Normal 5 3 2" xfId="2012"/>
    <cellStyle name="Normal 5 3 2 2" xfId="2013"/>
    <cellStyle name="Normal 5 3 3" xfId="2014"/>
    <cellStyle name="Normal 5 4" xfId="422"/>
    <cellStyle name="Normal 5 4 2" xfId="2015"/>
    <cellStyle name="Normal 5 4 2 2" xfId="2016"/>
    <cellStyle name="Normal 5 4 3" xfId="2017"/>
    <cellStyle name="Normal 5 5" xfId="423"/>
    <cellStyle name="Normal 5 5 2" xfId="2018"/>
    <cellStyle name="Normal 5 6" xfId="1903"/>
    <cellStyle name="Normal 5 6 2" xfId="2019"/>
    <cellStyle name="Normal 5 7" xfId="2020"/>
    <cellStyle name="Normal 50" xfId="1892"/>
    <cellStyle name="Normal 51" xfId="1893"/>
    <cellStyle name="Normal 54" xfId="424"/>
    <cellStyle name="Normal 54 2" xfId="425"/>
    <cellStyle name="Normal 54 3" xfId="426"/>
    <cellStyle name="Normal 6" xfId="57"/>
    <cellStyle name="Normal 6 2" xfId="427"/>
    <cellStyle name="Normal 6 2 2" xfId="428"/>
    <cellStyle name="Normal 6 2 3" xfId="429"/>
    <cellStyle name="Normal 6 3" xfId="430"/>
    <cellStyle name="Normal 6 4" xfId="431"/>
    <cellStyle name="Normal 6 5" xfId="432"/>
    <cellStyle name="Normal 7" xfId="58"/>
    <cellStyle name="Normal 7 2" xfId="433"/>
    <cellStyle name="Normal 7 3" xfId="434"/>
    <cellStyle name="Normal 7 4" xfId="435"/>
    <cellStyle name="Normal 78" xfId="436"/>
    <cellStyle name="Normal 78 2" xfId="437"/>
    <cellStyle name="Normal 8" xfId="69"/>
    <cellStyle name="Normal 8 2" xfId="438"/>
    <cellStyle name="Normal 8 3" xfId="439"/>
    <cellStyle name="Normal 8 4" xfId="983"/>
    <cellStyle name="Normal 9" xfId="72"/>
    <cellStyle name="Normal 9 2" xfId="440"/>
    <cellStyle name="Normal 9 3" xfId="441"/>
    <cellStyle name="Normal 9 4" xfId="985"/>
    <cellStyle name="Normal_9.2.karavarmanaparat2013-2015-Ashxatakazm_LILIT 2 2" xfId="3235"/>
    <cellStyle name="Normal_General 17.02.04 2" xfId="3234"/>
    <cellStyle name="Note" xfId="898" builtinId="10" customBuiltin="1"/>
    <cellStyle name="Note 2" xfId="59"/>
    <cellStyle name="Note 2 10" xfId="800"/>
    <cellStyle name="Note 2 10 2" xfId="1286"/>
    <cellStyle name="Note 2 10 2 2" xfId="2738"/>
    <cellStyle name="Note 2 10 2 2 2" xfId="5164"/>
    <cellStyle name="Note 2 10 2 3" xfId="3952"/>
    <cellStyle name="Note 2 10 3" xfId="1692"/>
    <cellStyle name="Note 2 10 3 2" xfId="3096"/>
    <cellStyle name="Note 2 10 3 2 2" xfId="5522"/>
    <cellStyle name="Note 2 10 3 3" xfId="4310"/>
    <cellStyle name="Note 2 10 4" xfId="2306"/>
    <cellStyle name="Note 2 10 4 2" xfId="4732"/>
    <cellStyle name="Note 2 10 5" xfId="3520"/>
    <cellStyle name="Note 2 11" xfId="943"/>
    <cellStyle name="Note 2 11 2" xfId="1792"/>
    <cellStyle name="Note 2 11 2 2" xfId="3196"/>
    <cellStyle name="Note 2 11 2 2 2" xfId="5622"/>
    <cellStyle name="Note 2 11 2 3" xfId="4410"/>
    <cellStyle name="Note 2 11 3" xfId="2406"/>
    <cellStyle name="Note 2 11 3 2" xfId="4832"/>
    <cellStyle name="Note 2 11 4" xfId="3620"/>
    <cellStyle name="Note 2 12" xfId="998"/>
    <cellStyle name="Note 2 12 2" xfId="2450"/>
    <cellStyle name="Note 2 12 2 2" xfId="4876"/>
    <cellStyle name="Note 2 12 3" xfId="3664"/>
    <cellStyle name="Note 2 13" xfId="1419"/>
    <cellStyle name="Note 2 13 2" xfId="2823"/>
    <cellStyle name="Note 2 13 2 2" xfId="5249"/>
    <cellStyle name="Note 2 13 3" xfId="4037"/>
    <cellStyle name="Note 2 14" xfId="2024"/>
    <cellStyle name="Note 2 14 2" xfId="4450"/>
    <cellStyle name="Note 2 15" xfId="3238"/>
    <cellStyle name="Note 2 2" xfId="81"/>
    <cellStyle name="Note 2 2 10" xfId="1003"/>
    <cellStyle name="Note 2 2 10 2" xfId="2455"/>
    <cellStyle name="Note 2 2 10 2 2" xfId="4881"/>
    <cellStyle name="Note 2 2 10 3" xfId="3669"/>
    <cellStyle name="Note 2 2 11" xfId="1010"/>
    <cellStyle name="Note 2 2 11 2" xfId="2462"/>
    <cellStyle name="Note 2 2 11 2 2" xfId="4888"/>
    <cellStyle name="Note 2 2 11 3" xfId="3676"/>
    <cellStyle name="Note 2 2 12" xfId="2029"/>
    <cellStyle name="Note 2 2 12 2" xfId="4455"/>
    <cellStyle name="Note 2 2 13" xfId="3243"/>
    <cellStyle name="Note 2 2 2" xfId="498"/>
    <cellStyle name="Note 2 2 2 10" xfId="1031"/>
    <cellStyle name="Note 2 2 2 10 2" xfId="2483"/>
    <cellStyle name="Note 2 2 2 10 2 2" xfId="4909"/>
    <cellStyle name="Note 2 2 2 10 3" xfId="3697"/>
    <cellStyle name="Note 2 2 2 11" xfId="1438"/>
    <cellStyle name="Note 2 2 2 11 2" xfId="2842"/>
    <cellStyle name="Note 2 2 2 11 2 2" xfId="5268"/>
    <cellStyle name="Note 2 2 2 11 3" xfId="4056"/>
    <cellStyle name="Note 2 2 2 12" xfId="2052"/>
    <cellStyle name="Note 2 2 2 12 2" xfId="4478"/>
    <cellStyle name="Note 2 2 2 13" xfId="3266"/>
    <cellStyle name="Note 2 2 2 2" xfId="508"/>
    <cellStyle name="Note 2 2 2 2 10" xfId="1448"/>
    <cellStyle name="Note 2 2 2 2 10 2" xfId="2852"/>
    <cellStyle name="Note 2 2 2 2 10 2 2" xfId="5278"/>
    <cellStyle name="Note 2 2 2 2 10 3" xfId="4066"/>
    <cellStyle name="Note 2 2 2 2 11" xfId="2062"/>
    <cellStyle name="Note 2 2 2 2 11 2" xfId="4488"/>
    <cellStyle name="Note 2 2 2 2 12" xfId="3276"/>
    <cellStyle name="Note 2 2 2 2 2" xfId="721"/>
    <cellStyle name="Note 2 2 2 2 2 2" xfId="1207"/>
    <cellStyle name="Note 2 2 2 2 2 2 2" xfId="2659"/>
    <cellStyle name="Note 2 2 2 2 2 2 2 2" xfId="5085"/>
    <cellStyle name="Note 2 2 2 2 2 2 3" xfId="3873"/>
    <cellStyle name="Note 2 2 2 2 2 3" xfId="1613"/>
    <cellStyle name="Note 2 2 2 2 2 3 2" xfId="3017"/>
    <cellStyle name="Note 2 2 2 2 2 3 2 2" xfId="5443"/>
    <cellStyle name="Note 2 2 2 2 2 3 3" xfId="4231"/>
    <cellStyle name="Note 2 2 2 2 2 4" xfId="2227"/>
    <cellStyle name="Note 2 2 2 2 2 4 2" xfId="4653"/>
    <cellStyle name="Note 2 2 2 2 2 5" xfId="3441"/>
    <cellStyle name="Note 2 2 2 2 3" xfId="757"/>
    <cellStyle name="Note 2 2 2 2 3 2" xfId="1243"/>
    <cellStyle name="Note 2 2 2 2 3 2 2" xfId="2695"/>
    <cellStyle name="Note 2 2 2 2 3 2 2 2" xfId="5121"/>
    <cellStyle name="Note 2 2 2 2 3 2 3" xfId="3909"/>
    <cellStyle name="Note 2 2 2 2 3 3" xfId="1649"/>
    <cellStyle name="Note 2 2 2 2 3 3 2" xfId="3053"/>
    <cellStyle name="Note 2 2 2 2 3 3 2 2" xfId="5479"/>
    <cellStyle name="Note 2 2 2 2 3 3 3" xfId="4267"/>
    <cellStyle name="Note 2 2 2 2 3 4" xfId="2263"/>
    <cellStyle name="Note 2 2 2 2 3 4 2" xfId="4689"/>
    <cellStyle name="Note 2 2 2 2 3 5" xfId="3477"/>
    <cellStyle name="Note 2 2 2 2 4" xfId="693"/>
    <cellStyle name="Note 2 2 2 2 4 2" xfId="1179"/>
    <cellStyle name="Note 2 2 2 2 4 2 2" xfId="2631"/>
    <cellStyle name="Note 2 2 2 2 4 2 2 2" xfId="5057"/>
    <cellStyle name="Note 2 2 2 2 4 2 3" xfId="3845"/>
    <cellStyle name="Note 2 2 2 2 4 3" xfId="1585"/>
    <cellStyle name="Note 2 2 2 2 4 3 2" xfId="2989"/>
    <cellStyle name="Note 2 2 2 2 4 3 2 2" xfId="5415"/>
    <cellStyle name="Note 2 2 2 2 4 3 3" xfId="4203"/>
    <cellStyle name="Note 2 2 2 2 4 4" xfId="2199"/>
    <cellStyle name="Note 2 2 2 2 4 4 2" xfId="4625"/>
    <cellStyle name="Note 2 2 2 2 4 5" xfId="3413"/>
    <cellStyle name="Note 2 2 2 2 5" xfId="658"/>
    <cellStyle name="Note 2 2 2 2 5 2" xfId="1144"/>
    <cellStyle name="Note 2 2 2 2 5 2 2" xfId="2596"/>
    <cellStyle name="Note 2 2 2 2 5 2 2 2" xfId="5022"/>
    <cellStyle name="Note 2 2 2 2 5 2 3" xfId="3810"/>
    <cellStyle name="Note 2 2 2 2 5 3" xfId="1550"/>
    <cellStyle name="Note 2 2 2 2 5 3 2" xfId="2954"/>
    <cellStyle name="Note 2 2 2 2 5 3 2 2" xfId="5380"/>
    <cellStyle name="Note 2 2 2 2 5 3 3" xfId="4168"/>
    <cellStyle name="Note 2 2 2 2 5 4" xfId="2164"/>
    <cellStyle name="Note 2 2 2 2 5 4 2" xfId="4590"/>
    <cellStyle name="Note 2 2 2 2 5 5" xfId="3378"/>
    <cellStyle name="Note 2 2 2 2 6" xfId="828"/>
    <cellStyle name="Note 2 2 2 2 6 2" xfId="1314"/>
    <cellStyle name="Note 2 2 2 2 6 2 2" xfId="2766"/>
    <cellStyle name="Note 2 2 2 2 6 2 2 2" xfId="5192"/>
    <cellStyle name="Note 2 2 2 2 6 2 3" xfId="3980"/>
    <cellStyle name="Note 2 2 2 2 6 3" xfId="1720"/>
    <cellStyle name="Note 2 2 2 2 6 3 2" xfId="3124"/>
    <cellStyle name="Note 2 2 2 2 6 3 2 2" xfId="5550"/>
    <cellStyle name="Note 2 2 2 2 6 3 3" xfId="4338"/>
    <cellStyle name="Note 2 2 2 2 6 4" xfId="2334"/>
    <cellStyle name="Note 2 2 2 2 6 4 2" xfId="4760"/>
    <cellStyle name="Note 2 2 2 2 6 5" xfId="3548"/>
    <cellStyle name="Note 2 2 2 2 7" xfId="870"/>
    <cellStyle name="Note 2 2 2 2 7 2" xfId="1356"/>
    <cellStyle name="Note 2 2 2 2 7 2 2" xfId="2808"/>
    <cellStyle name="Note 2 2 2 2 7 2 2 2" xfId="5234"/>
    <cellStyle name="Note 2 2 2 2 7 2 3" xfId="4022"/>
    <cellStyle name="Note 2 2 2 2 7 3" xfId="1762"/>
    <cellStyle name="Note 2 2 2 2 7 3 2" xfId="3166"/>
    <cellStyle name="Note 2 2 2 2 7 3 2 2" xfId="5592"/>
    <cellStyle name="Note 2 2 2 2 7 3 3" xfId="4380"/>
    <cellStyle name="Note 2 2 2 2 7 4" xfId="2376"/>
    <cellStyle name="Note 2 2 2 2 7 4 2" xfId="4802"/>
    <cellStyle name="Note 2 2 2 2 7 5" xfId="3590"/>
    <cellStyle name="Note 2 2 2 2 8" xfId="944"/>
    <cellStyle name="Note 2 2 2 2 8 2" xfId="1793"/>
    <cellStyle name="Note 2 2 2 2 8 2 2" xfId="3197"/>
    <cellStyle name="Note 2 2 2 2 8 2 2 2" xfId="5623"/>
    <cellStyle name="Note 2 2 2 2 8 2 3" xfId="4411"/>
    <cellStyle name="Note 2 2 2 2 8 3" xfId="2407"/>
    <cellStyle name="Note 2 2 2 2 8 3 2" xfId="4833"/>
    <cellStyle name="Note 2 2 2 2 8 4" xfId="3621"/>
    <cellStyle name="Note 2 2 2 2 9" xfId="1041"/>
    <cellStyle name="Note 2 2 2 2 9 2" xfId="2493"/>
    <cellStyle name="Note 2 2 2 2 9 2 2" xfId="4919"/>
    <cellStyle name="Note 2 2 2 2 9 3" xfId="3707"/>
    <cellStyle name="Note 2 2 2 3" xfId="577"/>
    <cellStyle name="Note 2 2 2 3 2" xfId="1063"/>
    <cellStyle name="Note 2 2 2 3 2 2" xfId="2515"/>
    <cellStyle name="Note 2 2 2 3 2 2 2" xfId="4941"/>
    <cellStyle name="Note 2 2 2 3 2 3" xfId="3729"/>
    <cellStyle name="Note 2 2 2 3 3" xfId="1469"/>
    <cellStyle name="Note 2 2 2 3 3 2" xfId="2873"/>
    <cellStyle name="Note 2 2 2 3 3 2 2" xfId="5299"/>
    <cellStyle name="Note 2 2 2 3 3 3" xfId="4087"/>
    <cellStyle name="Note 2 2 2 3 4" xfId="2083"/>
    <cellStyle name="Note 2 2 2 3 4 2" xfId="4509"/>
    <cellStyle name="Note 2 2 2 3 5" xfId="3297"/>
    <cellStyle name="Note 2 2 2 4" xfId="747"/>
    <cellStyle name="Note 2 2 2 4 2" xfId="1233"/>
    <cellStyle name="Note 2 2 2 4 2 2" xfId="2685"/>
    <cellStyle name="Note 2 2 2 4 2 2 2" xfId="5111"/>
    <cellStyle name="Note 2 2 2 4 2 3" xfId="3899"/>
    <cellStyle name="Note 2 2 2 4 3" xfId="1639"/>
    <cellStyle name="Note 2 2 2 4 3 2" xfId="3043"/>
    <cellStyle name="Note 2 2 2 4 3 2 2" xfId="5469"/>
    <cellStyle name="Note 2 2 2 4 3 3" xfId="4257"/>
    <cellStyle name="Note 2 2 2 4 4" xfId="2253"/>
    <cellStyle name="Note 2 2 2 4 4 2" xfId="4679"/>
    <cellStyle name="Note 2 2 2 4 5" xfId="3467"/>
    <cellStyle name="Note 2 2 2 5" xfId="634"/>
    <cellStyle name="Note 2 2 2 5 2" xfId="1120"/>
    <cellStyle name="Note 2 2 2 5 2 2" xfId="2572"/>
    <cellStyle name="Note 2 2 2 5 2 2 2" xfId="4998"/>
    <cellStyle name="Note 2 2 2 5 2 3" xfId="3786"/>
    <cellStyle name="Note 2 2 2 5 3" xfId="1526"/>
    <cellStyle name="Note 2 2 2 5 3 2" xfId="2930"/>
    <cellStyle name="Note 2 2 2 5 3 2 2" xfId="5356"/>
    <cellStyle name="Note 2 2 2 5 3 3" xfId="4144"/>
    <cellStyle name="Note 2 2 2 5 4" xfId="2140"/>
    <cellStyle name="Note 2 2 2 5 4 2" xfId="4566"/>
    <cellStyle name="Note 2 2 2 5 5" xfId="3354"/>
    <cellStyle name="Note 2 2 2 6" xfId="662"/>
    <cellStyle name="Note 2 2 2 6 2" xfId="1148"/>
    <cellStyle name="Note 2 2 2 6 2 2" xfId="2600"/>
    <cellStyle name="Note 2 2 2 6 2 2 2" xfId="5026"/>
    <cellStyle name="Note 2 2 2 6 2 3" xfId="3814"/>
    <cellStyle name="Note 2 2 2 6 3" xfId="1554"/>
    <cellStyle name="Note 2 2 2 6 3 2" xfId="2958"/>
    <cellStyle name="Note 2 2 2 6 3 2 2" xfId="5384"/>
    <cellStyle name="Note 2 2 2 6 3 3" xfId="4172"/>
    <cellStyle name="Note 2 2 2 6 4" xfId="2168"/>
    <cellStyle name="Note 2 2 2 6 4 2" xfId="4594"/>
    <cellStyle name="Note 2 2 2 6 5" xfId="3382"/>
    <cellStyle name="Note 2 2 2 7" xfId="818"/>
    <cellStyle name="Note 2 2 2 7 2" xfId="1304"/>
    <cellStyle name="Note 2 2 2 7 2 2" xfId="2756"/>
    <cellStyle name="Note 2 2 2 7 2 2 2" xfId="5182"/>
    <cellStyle name="Note 2 2 2 7 2 3" xfId="3970"/>
    <cellStyle name="Note 2 2 2 7 3" xfId="1710"/>
    <cellStyle name="Note 2 2 2 7 3 2" xfId="3114"/>
    <cellStyle name="Note 2 2 2 7 3 2 2" xfId="5540"/>
    <cellStyle name="Note 2 2 2 7 3 3" xfId="4328"/>
    <cellStyle name="Note 2 2 2 7 4" xfId="2324"/>
    <cellStyle name="Note 2 2 2 7 4 2" xfId="4750"/>
    <cellStyle name="Note 2 2 2 7 5" xfId="3538"/>
    <cellStyle name="Note 2 2 2 8" xfId="860"/>
    <cellStyle name="Note 2 2 2 8 2" xfId="1346"/>
    <cellStyle name="Note 2 2 2 8 2 2" xfId="2798"/>
    <cellStyle name="Note 2 2 2 8 2 2 2" xfId="5224"/>
    <cellStyle name="Note 2 2 2 8 2 3" xfId="4012"/>
    <cellStyle name="Note 2 2 2 8 3" xfId="1752"/>
    <cellStyle name="Note 2 2 2 8 3 2" xfId="3156"/>
    <cellStyle name="Note 2 2 2 8 3 2 2" xfId="5582"/>
    <cellStyle name="Note 2 2 2 8 3 3" xfId="4370"/>
    <cellStyle name="Note 2 2 2 8 4" xfId="2366"/>
    <cellStyle name="Note 2 2 2 8 4 2" xfId="4792"/>
    <cellStyle name="Note 2 2 2 8 5" xfId="3580"/>
    <cellStyle name="Note 2 2 2 9" xfId="945"/>
    <cellStyle name="Note 2 2 2 9 2" xfId="1794"/>
    <cellStyle name="Note 2 2 2 9 2 2" xfId="3198"/>
    <cellStyle name="Note 2 2 2 9 2 2 2" xfId="5624"/>
    <cellStyle name="Note 2 2 2 9 2 3" xfId="4412"/>
    <cellStyle name="Note 2 2 2 9 3" xfId="2408"/>
    <cellStyle name="Note 2 2 2 9 3 2" xfId="4834"/>
    <cellStyle name="Note 2 2 2 9 4" xfId="3622"/>
    <cellStyle name="Note 2 2 3" xfId="517"/>
    <cellStyle name="Note 2 2 3 10" xfId="1457"/>
    <cellStyle name="Note 2 2 3 10 2" xfId="2861"/>
    <cellStyle name="Note 2 2 3 10 2 2" xfId="5287"/>
    <cellStyle name="Note 2 2 3 10 3" xfId="4075"/>
    <cellStyle name="Note 2 2 3 11" xfId="2071"/>
    <cellStyle name="Note 2 2 3 11 2" xfId="4497"/>
    <cellStyle name="Note 2 2 3 12" xfId="3285"/>
    <cellStyle name="Note 2 2 3 2" xfId="730"/>
    <cellStyle name="Note 2 2 3 2 2" xfId="1216"/>
    <cellStyle name="Note 2 2 3 2 2 2" xfId="2668"/>
    <cellStyle name="Note 2 2 3 2 2 2 2" xfId="5094"/>
    <cellStyle name="Note 2 2 3 2 2 3" xfId="3882"/>
    <cellStyle name="Note 2 2 3 2 3" xfId="1622"/>
    <cellStyle name="Note 2 2 3 2 3 2" xfId="3026"/>
    <cellStyle name="Note 2 2 3 2 3 2 2" xfId="5452"/>
    <cellStyle name="Note 2 2 3 2 3 3" xfId="4240"/>
    <cellStyle name="Note 2 2 3 2 4" xfId="2236"/>
    <cellStyle name="Note 2 2 3 2 4 2" xfId="4662"/>
    <cellStyle name="Note 2 2 3 2 5" xfId="3450"/>
    <cellStyle name="Note 2 2 3 3" xfId="766"/>
    <cellStyle name="Note 2 2 3 3 2" xfId="1252"/>
    <cellStyle name="Note 2 2 3 3 2 2" xfId="2704"/>
    <cellStyle name="Note 2 2 3 3 2 2 2" xfId="5130"/>
    <cellStyle name="Note 2 2 3 3 2 3" xfId="3918"/>
    <cellStyle name="Note 2 2 3 3 3" xfId="1658"/>
    <cellStyle name="Note 2 2 3 3 3 2" xfId="3062"/>
    <cellStyle name="Note 2 2 3 3 3 2 2" xfId="5488"/>
    <cellStyle name="Note 2 2 3 3 3 3" xfId="4276"/>
    <cellStyle name="Note 2 2 3 3 4" xfId="2272"/>
    <cellStyle name="Note 2 2 3 3 4 2" xfId="4698"/>
    <cellStyle name="Note 2 2 3 3 5" xfId="3486"/>
    <cellStyle name="Note 2 2 3 4" xfId="786"/>
    <cellStyle name="Note 2 2 3 4 2" xfId="1272"/>
    <cellStyle name="Note 2 2 3 4 2 2" xfId="2724"/>
    <cellStyle name="Note 2 2 3 4 2 2 2" xfId="5150"/>
    <cellStyle name="Note 2 2 3 4 2 3" xfId="3938"/>
    <cellStyle name="Note 2 2 3 4 3" xfId="1678"/>
    <cellStyle name="Note 2 2 3 4 3 2" xfId="3082"/>
    <cellStyle name="Note 2 2 3 4 3 2 2" xfId="5508"/>
    <cellStyle name="Note 2 2 3 4 3 3" xfId="4296"/>
    <cellStyle name="Note 2 2 3 4 4" xfId="2292"/>
    <cellStyle name="Note 2 2 3 4 4 2" xfId="4718"/>
    <cellStyle name="Note 2 2 3 4 5" xfId="3506"/>
    <cellStyle name="Note 2 2 3 5" xfId="802"/>
    <cellStyle name="Note 2 2 3 5 2" xfId="1288"/>
    <cellStyle name="Note 2 2 3 5 2 2" xfId="2740"/>
    <cellStyle name="Note 2 2 3 5 2 2 2" xfId="5166"/>
    <cellStyle name="Note 2 2 3 5 2 3" xfId="3954"/>
    <cellStyle name="Note 2 2 3 5 3" xfId="1694"/>
    <cellStyle name="Note 2 2 3 5 3 2" xfId="3098"/>
    <cellStyle name="Note 2 2 3 5 3 2 2" xfId="5524"/>
    <cellStyle name="Note 2 2 3 5 3 3" xfId="4312"/>
    <cellStyle name="Note 2 2 3 5 4" xfId="2308"/>
    <cellStyle name="Note 2 2 3 5 4 2" xfId="4734"/>
    <cellStyle name="Note 2 2 3 5 5" xfId="3522"/>
    <cellStyle name="Note 2 2 3 6" xfId="837"/>
    <cellStyle name="Note 2 2 3 6 2" xfId="1323"/>
    <cellStyle name="Note 2 2 3 6 2 2" xfId="2775"/>
    <cellStyle name="Note 2 2 3 6 2 2 2" xfId="5201"/>
    <cellStyle name="Note 2 2 3 6 2 3" xfId="3989"/>
    <cellStyle name="Note 2 2 3 6 3" xfId="1729"/>
    <cellStyle name="Note 2 2 3 6 3 2" xfId="3133"/>
    <cellStyle name="Note 2 2 3 6 3 2 2" xfId="5559"/>
    <cellStyle name="Note 2 2 3 6 3 3" xfId="4347"/>
    <cellStyle name="Note 2 2 3 6 4" xfId="2343"/>
    <cellStyle name="Note 2 2 3 6 4 2" xfId="4769"/>
    <cellStyle name="Note 2 2 3 6 5" xfId="3557"/>
    <cellStyle name="Note 2 2 3 7" xfId="879"/>
    <cellStyle name="Note 2 2 3 7 2" xfId="1365"/>
    <cellStyle name="Note 2 2 3 7 2 2" xfId="2817"/>
    <cellStyle name="Note 2 2 3 7 2 2 2" xfId="5243"/>
    <cellStyle name="Note 2 2 3 7 2 3" xfId="4031"/>
    <cellStyle name="Note 2 2 3 7 3" xfId="1771"/>
    <cellStyle name="Note 2 2 3 7 3 2" xfId="3175"/>
    <cellStyle name="Note 2 2 3 7 3 2 2" xfId="5601"/>
    <cellStyle name="Note 2 2 3 7 3 3" xfId="4389"/>
    <cellStyle name="Note 2 2 3 7 4" xfId="2385"/>
    <cellStyle name="Note 2 2 3 7 4 2" xfId="4811"/>
    <cellStyle name="Note 2 2 3 7 5" xfId="3599"/>
    <cellStyle name="Note 2 2 3 8" xfId="946"/>
    <cellStyle name="Note 2 2 3 8 2" xfId="1795"/>
    <cellStyle name="Note 2 2 3 8 2 2" xfId="3199"/>
    <cellStyle name="Note 2 2 3 8 2 2 2" xfId="5625"/>
    <cellStyle name="Note 2 2 3 8 2 3" xfId="4413"/>
    <cellStyle name="Note 2 2 3 8 3" xfId="2409"/>
    <cellStyle name="Note 2 2 3 8 3 2" xfId="4835"/>
    <cellStyle name="Note 2 2 3 8 4" xfId="3623"/>
    <cellStyle name="Note 2 2 3 9" xfId="1050"/>
    <cellStyle name="Note 2 2 3 9 2" xfId="2502"/>
    <cellStyle name="Note 2 2 3 9 2 2" xfId="4928"/>
    <cellStyle name="Note 2 2 3 9 3" xfId="3716"/>
    <cellStyle name="Note 2 2 4" xfId="686"/>
    <cellStyle name="Note 2 2 4 2" xfId="1172"/>
    <cellStyle name="Note 2 2 4 2 2" xfId="2624"/>
    <cellStyle name="Note 2 2 4 2 2 2" xfId="5050"/>
    <cellStyle name="Note 2 2 4 2 3" xfId="3838"/>
    <cellStyle name="Note 2 2 4 3" xfId="1578"/>
    <cellStyle name="Note 2 2 4 3 2" xfId="2982"/>
    <cellStyle name="Note 2 2 4 3 2 2" xfId="5408"/>
    <cellStyle name="Note 2 2 4 3 3" xfId="4196"/>
    <cellStyle name="Note 2 2 4 4" xfId="2192"/>
    <cellStyle name="Note 2 2 4 4 2" xfId="4618"/>
    <cellStyle name="Note 2 2 4 5" xfId="3406"/>
    <cellStyle name="Note 2 2 5" xfId="620"/>
    <cellStyle name="Note 2 2 5 2" xfId="1106"/>
    <cellStyle name="Note 2 2 5 2 2" xfId="2558"/>
    <cellStyle name="Note 2 2 5 2 2 2" xfId="4984"/>
    <cellStyle name="Note 2 2 5 2 3" xfId="3772"/>
    <cellStyle name="Note 2 2 5 3" xfId="1512"/>
    <cellStyle name="Note 2 2 5 3 2" xfId="2916"/>
    <cellStyle name="Note 2 2 5 3 2 2" xfId="5342"/>
    <cellStyle name="Note 2 2 5 3 3" xfId="4130"/>
    <cellStyle name="Note 2 2 5 4" xfId="2126"/>
    <cellStyle name="Note 2 2 5 4 2" xfId="4552"/>
    <cellStyle name="Note 2 2 5 5" xfId="3340"/>
    <cellStyle name="Note 2 2 6" xfId="651"/>
    <cellStyle name="Note 2 2 6 2" xfId="1137"/>
    <cellStyle name="Note 2 2 6 2 2" xfId="2589"/>
    <cellStyle name="Note 2 2 6 2 2 2" xfId="5015"/>
    <cellStyle name="Note 2 2 6 2 3" xfId="3803"/>
    <cellStyle name="Note 2 2 6 3" xfId="1543"/>
    <cellStyle name="Note 2 2 6 3 2" xfId="2947"/>
    <cellStyle name="Note 2 2 6 3 2 2" xfId="5373"/>
    <cellStyle name="Note 2 2 6 3 3" xfId="4161"/>
    <cellStyle name="Note 2 2 6 4" xfId="2157"/>
    <cellStyle name="Note 2 2 6 4 2" xfId="4583"/>
    <cellStyle name="Note 2 2 6 5" xfId="3371"/>
    <cellStyle name="Note 2 2 7" xfId="668"/>
    <cellStyle name="Note 2 2 7 2" xfId="1154"/>
    <cellStyle name="Note 2 2 7 2 2" xfId="2606"/>
    <cellStyle name="Note 2 2 7 2 2 2" xfId="5032"/>
    <cellStyle name="Note 2 2 7 2 3" xfId="3820"/>
    <cellStyle name="Note 2 2 7 3" xfId="1560"/>
    <cellStyle name="Note 2 2 7 3 2" xfId="2964"/>
    <cellStyle name="Note 2 2 7 3 2 2" xfId="5390"/>
    <cellStyle name="Note 2 2 7 3 3" xfId="4178"/>
    <cellStyle name="Note 2 2 7 4" xfId="2174"/>
    <cellStyle name="Note 2 2 7 4 2" xfId="4600"/>
    <cellStyle name="Note 2 2 7 5" xfId="3388"/>
    <cellStyle name="Note 2 2 8" xfId="792"/>
    <cellStyle name="Note 2 2 8 2" xfId="1278"/>
    <cellStyle name="Note 2 2 8 2 2" xfId="2730"/>
    <cellStyle name="Note 2 2 8 2 2 2" xfId="5156"/>
    <cellStyle name="Note 2 2 8 2 3" xfId="3944"/>
    <cellStyle name="Note 2 2 8 3" xfId="1684"/>
    <cellStyle name="Note 2 2 8 3 2" xfId="3088"/>
    <cellStyle name="Note 2 2 8 3 2 2" xfId="5514"/>
    <cellStyle name="Note 2 2 8 3 3" xfId="4302"/>
    <cellStyle name="Note 2 2 8 4" xfId="2298"/>
    <cellStyle name="Note 2 2 8 4 2" xfId="4724"/>
    <cellStyle name="Note 2 2 8 5" xfId="3512"/>
    <cellStyle name="Note 2 2 9" xfId="947"/>
    <cellStyle name="Note 2 2 9 2" xfId="1796"/>
    <cellStyle name="Note 2 2 9 2 2" xfId="3200"/>
    <cellStyle name="Note 2 2 9 2 2 2" xfId="5626"/>
    <cellStyle name="Note 2 2 9 2 3" xfId="4414"/>
    <cellStyle name="Note 2 2 9 3" xfId="2410"/>
    <cellStyle name="Note 2 2 9 3 2" xfId="4836"/>
    <cellStyle name="Note 2 2 9 4" xfId="3624"/>
    <cellStyle name="Note 2 3" xfId="442"/>
    <cellStyle name="Note 2 3 10" xfId="948"/>
    <cellStyle name="Note 2 3 10 2" xfId="1797"/>
    <cellStyle name="Note 2 3 10 2 2" xfId="3201"/>
    <cellStyle name="Note 2 3 10 2 2 2" xfId="5627"/>
    <cellStyle name="Note 2 3 10 2 3" xfId="4415"/>
    <cellStyle name="Note 2 3 10 3" xfId="2411"/>
    <cellStyle name="Note 2 3 10 3 2" xfId="4837"/>
    <cellStyle name="Note 2 3 10 4" xfId="3625"/>
    <cellStyle name="Note 2 3 11" xfId="1016"/>
    <cellStyle name="Note 2 3 11 2" xfId="2468"/>
    <cellStyle name="Note 2 3 11 2 2" xfId="4894"/>
    <cellStyle name="Note 2 3 11 3" xfId="3682"/>
    <cellStyle name="Note 2 3 12" xfId="1420"/>
    <cellStyle name="Note 2 3 12 2" xfId="2824"/>
    <cellStyle name="Note 2 3 12 2 2" xfId="5250"/>
    <cellStyle name="Note 2 3 12 3" xfId="4038"/>
    <cellStyle name="Note 2 3 13" xfId="2037"/>
    <cellStyle name="Note 2 3 13 2" xfId="4463"/>
    <cellStyle name="Note 2 3 14" xfId="3251"/>
    <cellStyle name="Note 2 3 2" xfId="503"/>
    <cellStyle name="Note 2 3 2 10" xfId="1036"/>
    <cellStyle name="Note 2 3 2 10 2" xfId="2488"/>
    <cellStyle name="Note 2 3 2 10 2 2" xfId="4914"/>
    <cellStyle name="Note 2 3 2 10 3" xfId="3702"/>
    <cellStyle name="Note 2 3 2 11" xfId="1443"/>
    <cellStyle name="Note 2 3 2 11 2" xfId="2847"/>
    <cellStyle name="Note 2 3 2 11 2 2" xfId="5273"/>
    <cellStyle name="Note 2 3 2 11 3" xfId="4061"/>
    <cellStyle name="Note 2 3 2 12" xfId="2057"/>
    <cellStyle name="Note 2 3 2 12 2" xfId="4483"/>
    <cellStyle name="Note 2 3 2 13" xfId="3271"/>
    <cellStyle name="Note 2 3 2 2" xfId="506"/>
    <cellStyle name="Note 2 3 2 2 10" xfId="1446"/>
    <cellStyle name="Note 2 3 2 2 10 2" xfId="2850"/>
    <cellStyle name="Note 2 3 2 2 10 2 2" xfId="5276"/>
    <cellStyle name="Note 2 3 2 2 10 3" xfId="4064"/>
    <cellStyle name="Note 2 3 2 2 11" xfId="2060"/>
    <cellStyle name="Note 2 3 2 2 11 2" xfId="4486"/>
    <cellStyle name="Note 2 3 2 2 12" xfId="3274"/>
    <cellStyle name="Note 2 3 2 2 2" xfId="719"/>
    <cellStyle name="Note 2 3 2 2 2 2" xfId="1205"/>
    <cellStyle name="Note 2 3 2 2 2 2 2" xfId="2657"/>
    <cellStyle name="Note 2 3 2 2 2 2 2 2" xfId="5083"/>
    <cellStyle name="Note 2 3 2 2 2 2 3" xfId="3871"/>
    <cellStyle name="Note 2 3 2 2 2 3" xfId="1611"/>
    <cellStyle name="Note 2 3 2 2 2 3 2" xfId="3015"/>
    <cellStyle name="Note 2 3 2 2 2 3 2 2" xfId="5441"/>
    <cellStyle name="Note 2 3 2 2 2 3 3" xfId="4229"/>
    <cellStyle name="Note 2 3 2 2 2 4" xfId="2225"/>
    <cellStyle name="Note 2 3 2 2 2 4 2" xfId="4651"/>
    <cellStyle name="Note 2 3 2 2 2 5" xfId="3439"/>
    <cellStyle name="Note 2 3 2 2 3" xfId="755"/>
    <cellStyle name="Note 2 3 2 2 3 2" xfId="1241"/>
    <cellStyle name="Note 2 3 2 2 3 2 2" xfId="2693"/>
    <cellStyle name="Note 2 3 2 2 3 2 2 2" xfId="5119"/>
    <cellStyle name="Note 2 3 2 2 3 2 3" xfId="3907"/>
    <cellStyle name="Note 2 3 2 2 3 3" xfId="1647"/>
    <cellStyle name="Note 2 3 2 2 3 3 2" xfId="3051"/>
    <cellStyle name="Note 2 3 2 2 3 3 2 2" xfId="5477"/>
    <cellStyle name="Note 2 3 2 2 3 3 3" xfId="4265"/>
    <cellStyle name="Note 2 3 2 2 3 4" xfId="2261"/>
    <cellStyle name="Note 2 3 2 2 3 4 2" xfId="4687"/>
    <cellStyle name="Note 2 3 2 2 3 5" xfId="3475"/>
    <cellStyle name="Note 2 3 2 2 4" xfId="705"/>
    <cellStyle name="Note 2 3 2 2 4 2" xfId="1191"/>
    <cellStyle name="Note 2 3 2 2 4 2 2" xfId="2643"/>
    <cellStyle name="Note 2 3 2 2 4 2 2 2" xfId="5069"/>
    <cellStyle name="Note 2 3 2 2 4 2 3" xfId="3857"/>
    <cellStyle name="Note 2 3 2 2 4 3" xfId="1597"/>
    <cellStyle name="Note 2 3 2 2 4 3 2" xfId="3001"/>
    <cellStyle name="Note 2 3 2 2 4 3 2 2" xfId="5427"/>
    <cellStyle name="Note 2 3 2 2 4 3 3" xfId="4215"/>
    <cellStyle name="Note 2 3 2 2 4 4" xfId="2211"/>
    <cellStyle name="Note 2 3 2 2 4 4 2" xfId="4637"/>
    <cellStyle name="Note 2 3 2 2 4 5" xfId="3425"/>
    <cellStyle name="Note 2 3 2 2 5" xfId="642"/>
    <cellStyle name="Note 2 3 2 2 5 2" xfId="1128"/>
    <cellStyle name="Note 2 3 2 2 5 2 2" xfId="2580"/>
    <cellStyle name="Note 2 3 2 2 5 2 2 2" xfId="5006"/>
    <cellStyle name="Note 2 3 2 2 5 2 3" xfId="3794"/>
    <cellStyle name="Note 2 3 2 2 5 3" xfId="1534"/>
    <cellStyle name="Note 2 3 2 2 5 3 2" xfId="2938"/>
    <cellStyle name="Note 2 3 2 2 5 3 2 2" xfId="5364"/>
    <cellStyle name="Note 2 3 2 2 5 3 3" xfId="4152"/>
    <cellStyle name="Note 2 3 2 2 5 4" xfId="2148"/>
    <cellStyle name="Note 2 3 2 2 5 4 2" xfId="4574"/>
    <cellStyle name="Note 2 3 2 2 5 5" xfId="3362"/>
    <cellStyle name="Note 2 3 2 2 6" xfId="826"/>
    <cellStyle name="Note 2 3 2 2 6 2" xfId="1312"/>
    <cellStyle name="Note 2 3 2 2 6 2 2" xfId="2764"/>
    <cellStyle name="Note 2 3 2 2 6 2 2 2" xfId="5190"/>
    <cellStyle name="Note 2 3 2 2 6 2 3" xfId="3978"/>
    <cellStyle name="Note 2 3 2 2 6 3" xfId="1718"/>
    <cellStyle name="Note 2 3 2 2 6 3 2" xfId="3122"/>
    <cellStyle name="Note 2 3 2 2 6 3 2 2" xfId="5548"/>
    <cellStyle name="Note 2 3 2 2 6 3 3" xfId="4336"/>
    <cellStyle name="Note 2 3 2 2 6 4" xfId="2332"/>
    <cellStyle name="Note 2 3 2 2 6 4 2" xfId="4758"/>
    <cellStyle name="Note 2 3 2 2 6 5" xfId="3546"/>
    <cellStyle name="Note 2 3 2 2 7" xfId="868"/>
    <cellStyle name="Note 2 3 2 2 7 2" xfId="1354"/>
    <cellStyle name="Note 2 3 2 2 7 2 2" xfId="2806"/>
    <cellStyle name="Note 2 3 2 2 7 2 2 2" xfId="5232"/>
    <cellStyle name="Note 2 3 2 2 7 2 3" xfId="4020"/>
    <cellStyle name="Note 2 3 2 2 7 3" xfId="1760"/>
    <cellStyle name="Note 2 3 2 2 7 3 2" xfId="3164"/>
    <cellStyle name="Note 2 3 2 2 7 3 2 2" xfId="5590"/>
    <cellStyle name="Note 2 3 2 2 7 3 3" xfId="4378"/>
    <cellStyle name="Note 2 3 2 2 7 4" xfId="2374"/>
    <cellStyle name="Note 2 3 2 2 7 4 2" xfId="4800"/>
    <cellStyle name="Note 2 3 2 2 7 5" xfId="3588"/>
    <cellStyle name="Note 2 3 2 2 8" xfId="949"/>
    <cellStyle name="Note 2 3 2 2 8 2" xfId="1798"/>
    <cellStyle name="Note 2 3 2 2 8 2 2" xfId="3202"/>
    <cellStyle name="Note 2 3 2 2 8 2 2 2" xfId="5628"/>
    <cellStyle name="Note 2 3 2 2 8 2 3" xfId="4416"/>
    <cellStyle name="Note 2 3 2 2 8 3" xfId="2412"/>
    <cellStyle name="Note 2 3 2 2 8 3 2" xfId="4838"/>
    <cellStyle name="Note 2 3 2 2 8 4" xfId="3626"/>
    <cellStyle name="Note 2 3 2 2 9" xfId="1039"/>
    <cellStyle name="Note 2 3 2 2 9 2" xfId="2491"/>
    <cellStyle name="Note 2 3 2 2 9 2 2" xfId="4917"/>
    <cellStyle name="Note 2 3 2 2 9 3" xfId="3705"/>
    <cellStyle name="Note 2 3 2 3" xfId="716"/>
    <cellStyle name="Note 2 3 2 3 2" xfId="1202"/>
    <cellStyle name="Note 2 3 2 3 2 2" xfId="2654"/>
    <cellStyle name="Note 2 3 2 3 2 2 2" xfId="5080"/>
    <cellStyle name="Note 2 3 2 3 2 3" xfId="3868"/>
    <cellStyle name="Note 2 3 2 3 3" xfId="1608"/>
    <cellStyle name="Note 2 3 2 3 3 2" xfId="3012"/>
    <cellStyle name="Note 2 3 2 3 3 2 2" xfId="5438"/>
    <cellStyle name="Note 2 3 2 3 3 3" xfId="4226"/>
    <cellStyle name="Note 2 3 2 3 4" xfId="2222"/>
    <cellStyle name="Note 2 3 2 3 4 2" xfId="4648"/>
    <cellStyle name="Note 2 3 2 3 5" xfId="3436"/>
    <cellStyle name="Note 2 3 2 4" xfId="752"/>
    <cellStyle name="Note 2 3 2 4 2" xfId="1238"/>
    <cellStyle name="Note 2 3 2 4 2 2" xfId="2690"/>
    <cellStyle name="Note 2 3 2 4 2 2 2" xfId="5116"/>
    <cellStyle name="Note 2 3 2 4 2 3" xfId="3904"/>
    <cellStyle name="Note 2 3 2 4 3" xfId="1644"/>
    <cellStyle name="Note 2 3 2 4 3 2" xfId="3048"/>
    <cellStyle name="Note 2 3 2 4 3 2 2" xfId="5474"/>
    <cellStyle name="Note 2 3 2 4 3 3" xfId="4262"/>
    <cellStyle name="Note 2 3 2 4 4" xfId="2258"/>
    <cellStyle name="Note 2 3 2 4 4 2" xfId="4684"/>
    <cellStyle name="Note 2 3 2 4 5" xfId="3472"/>
    <cellStyle name="Note 2 3 2 5" xfId="632"/>
    <cellStyle name="Note 2 3 2 5 2" xfId="1118"/>
    <cellStyle name="Note 2 3 2 5 2 2" xfId="2570"/>
    <cellStyle name="Note 2 3 2 5 2 2 2" xfId="4996"/>
    <cellStyle name="Note 2 3 2 5 2 3" xfId="3784"/>
    <cellStyle name="Note 2 3 2 5 3" xfId="1524"/>
    <cellStyle name="Note 2 3 2 5 3 2" xfId="2928"/>
    <cellStyle name="Note 2 3 2 5 3 2 2" xfId="5354"/>
    <cellStyle name="Note 2 3 2 5 3 3" xfId="4142"/>
    <cellStyle name="Note 2 3 2 5 4" xfId="2138"/>
    <cellStyle name="Note 2 3 2 5 4 2" xfId="4564"/>
    <cellStyle name="Note 2 3 2 5 5" xfId="3352"/>
    <cellStyle name="Note 2 3 2 6" xfId="601"/>
    <cellStyle name="Note 2 3 2 6 2" xfId="1087"/>
    <cellStyle name="Note 2 3 2 6 2 2" xfId="2539"/>
    <cellStyle name="Note 2 3 2 6 2 2 2" xfId="4965"/>
    <cellStyle name="Note 2 3 2 6 2 3" xfId="3753"/>
    <cellStyle name="Note 2 3 2 6 3" xfId="1493"/>
    <cellStyle name="Note 2 3 2 6 3 2" xfId="2897"/>
    <cellStyle name="Note 2 3 2 6 3 2 2" xfId="5323"/>
    <cellStyle name="Note 2 3 2 6 3 3" xfId="4111"/>
    <cellStyle name="Note 2 3 2 6 4" xfId="2107"/>
    <cellStyle name="Note 2 3 2 6 4 2" xfId="4533"/>
    <cellStyle name="Note 2 3 2 6 5" xfId="3321"/>
    <cellStyle name="Note 2 3 2 7" xfId="823"/>
    <cellStyle name="Note 2 3 2 7 2" xfId="1309"/>
    <cellStyle name="Note 2 3 2 7 2 2" xfId="2761"/>
    <cellStyle name="Note 2 3 2 7 2 2 2" xfId="5187"/>
    <cellStyle name="Note 2 3 2 7 2 3" xfId="3975"/>
    <cellStyle name="Note 2 3 2 7 3" xfId="1715"/>
    <cellStyle name="Note 2 3 2 7 3 2" xfId="3119"/>
    <cellStyle name="Note 2 3 2 7 3 2 2" xfId="5545"/>
    <cellStyle name="Note 2 3 2 7 3 3" xfId="4333"/>
    <cellStyle name="Note 2 3 2 7 4" xfId="2329"/>
    <cellStyle name="Note 2 3 2 7 4 2" xfId="4755"/>
    <cellStyle name="Note 2 3 2 7 5" xfId="3543"/>
    <cellStyle name="Note 2 3 2 8" xfId="865"/>
    <cellStyle name="Note 2 3 2 8 2" xfId="1351"/>
    <cellStyle name="Note 2 3 2 8 2 2" xfId="2803"/>
    <cellStyle name="Note 2 3 2 8 2 2 2" xfId="5229"/>
    <cellStyle name="Note 2 3 2 8 2 3" xfId="4017"/>
    <cellStyle name="Note 2 3 2 8 3" xfId="1757"/>
    <cellStyle name="Note 2 3 2 8 3 2" xfId="3161"/>
    <cellStyle name="Note 2 3 2 8 3 2 2" xfId="5587"/>
    <cellStyle name="Note 2 3 2 8 3 3" xfId="4375"/>
    <cellStyle name="Note 2 3 2 8 4" xfId="2371"/>
    <cellStyle name="Note 2 3 2 8 4 2" xfId="4797"/>
    <cellStyle name="Note 2 3 2 8 5" xfId="3585"/>
    <cellStyle name="Note 2 3 2 9" xfId="950"/>
    <cellStyle name="Note 2 3 2 9 2" xfId="1799"/>
    <cellStyle name="Note 2 3 2 9 2 2" xfId="3203"/>
    <cellStyle name="Note 2 3 2 9 2 2 2" xfId="5629"/>
    <cellStyle name="Note 2 3 2 9 2 3" xfId="4417"/>
    <cellStyle name="Note 2 3 2 9 3" xfId="2413"/>
    <cellStyle name="Note 2 3 2 9 3 2" xfId="4839"/>
    <cellStyle name="Note 2 3 2 9 4" xfId="3627"/>
    <cellStyle name="Note 2 3 3" xfId="513"/>
    <cellStyle name="Note 2 3 3 10" xfId="1453"/>
    <cellStyle name="Note 2 3 3 10 2" xfId="2857"/>
    <cellStyle name="Note 2 3 3 10 2 2" xfId="5283"/>
    <cellStyle name="Note 2 3 3 10 3" xfId="4071"/>
    <cellStyle name="Note 2 3 3 11" xfId="2067"/>
    <cellStyle name="Note 2 3 3 11 2" xfId="4493"/>
    <cellStyle name="Note 2 3 3 12" xfId="3281"/>
    <cellStyle name="Note 2 3 3 2" xfId="726"/>
    <cellStyle name="Note 2 3 3 2 2" xfId="1212"/>
    <cellStyle name="Note 2 3 3 2 2 2" xfId="2664"/>
    <cellStyle name="Note 2 3 3 2 2 2 2" xfId="5090"/>
    <cellStyle name="Note 2 3 3 2 2 3" xfId="3878"/>
    <cellStyle name="Note 2 3 3 2 3" xfId="1618"/>
    <cellStyle name="Note 2 3 3 2 3 2" xfId="3022"/>
    <cellStyle name="Note 2 3 3 2 3 2 2" xfId="5448"/>
    <cellStyle name="Note 2 3 3 2 3 3" xfId="4236"/>
    <cellStyle name="Note 2 3 3 2 4" xfId="2232"/>
    <cellStyle name="Note 2 3 3 2 4 2" xfId="4658"/>
    <cellStyle name="Note 2 3 3 2 5" xfId="3446"/>
    <cellStyle name="Note 2 3 3 3" xfId="762"/>
    <cellStyle name="Note 2 3 3 3 2" xfId="1248"/>
    <cellStyle name="Note 2 3 3 3 2 2" xfId="2700"/>
    <cellStyle name="Note 2 3 3 3 2 2 2" xfId="5126"/>
    <cellStyle name="Note 2 3 3 3 2 3" xfId="3914"/>
    <cellStyle name="Note 2 3 3 3 3" xfId="1654"/>
    <cellStyle name="Note 2 3 3 3 3 2" xfId="3058"/>
    <cellStyle name="Note 2 3 3 3 3 2 2" xfId="5484"/>
    <cellStyle name="Note 2 3 3 3 3 3" xfId="4272"/>
    <cellStyle name="Note 2 3 3 3 4" xfId="2268"/>
    <cellStyle name="Note 2 3 3 3 4 2" xfId="4694"/>
    <cellStyle name="Note 2 3 3 3 5" xfId="3482"/>
    <cellStyle name="Note 2 3 3 4" xfId="627"/>
    <cellStyle name="Note 2 3 3 4 2" xfId="1113"/>
    <cellStyle name="Note 2 3 3 4 2 2" xfId="2565"/>
    <cellStyle name="Note 2 3 3 4 2 2 2" xfId="4991"/>
    <cellStyle name="Note 2 3 3 4 2 3" xfId="3779"/>
    <cellStyle name="Note 2 3 3 4 3" xfId="1519"/>
    <cellStyle name="Note 2 3 3 4 3 2" xfId="2923"/>
    <cellStyle name="Note 2 3 3 4 3 2 2" xfId="5349"/>
    <cellStyle name="Note 2 3 3 4 3 3" xfId="4137"/>
    <cellStyle name="Note 2 3 3 4 4" xfId="2133"/>
    <cellStyle name="Note 2 3 3 4 4 2" xfId="4559"/>
    <cellStyle name="Note 2 3 3 4 5" xfId="3347"/>
    <cellStyle name="Note 2 3 3 5" xfId="655"/>
    <cellStyle name="Note 2 3 3 5 2" xfId="1141"/>
    <cellStyle name="Note 2 3 3 5 2 2" xfId="2593"/>
    <cellStyle name="Note 2 3 3 5 2 2 2" xfId="5019"/>
    <cellStyle name="Note 2 3 3 5 2 3" xfId="3807"/>
    <cellStyle name="Note 2 3 3 5 3" xfId="1547"/>
    <cellStyle name="Note 2 3 3 5 3 2" xfId="2951"/>
    <cellStyle name="Note 2 3 3 5 3 2 2" xfId="5377"/>
    <cellStyle name="Note 2 3 3 5 3 3" xfId="4165"/>
    <cellStyle name="Note 2 3 3 5 4" xfId="2161"/>
    <cellStyle name="Note 2 3 3 5 4 2" xfId="4587"/>
    <cellStyle name="Note 2 3 3 5 5" xfId="3375"/>
    <cellStyle name="Note 2 3 3 6" xfId="833"/>
    <cellStyle name="Note 2 3 3 6 2" xfId="1319"/>
    <cellStyle name="Note 2 3 3 6 2 2" xfId="2771"/>
    <cellStyle name="Note 2 3 3 6 2 2 2" xfId="5197"/>
    <cellStyle name="Note 2 3 3 6 2 3" xfId="3985"/>
    <cellStyle name="Note 2 3 3 6 3" xfId="1725"/>
    <cellStyle name="Note 2 3 3 6 3 2" xfId="3129"/>
    <cellStyle name="Note 2 3 3 6 3 2 2" xfId="5555"/>
    <cellStyle name="Note 2 3 3 6 3 3" xfId="4343"/>
    <cellStyle name="Note 2 3 3 6 4" xfId="2339"/>
    <cellStyle name="Note 2 3 3 6 4 2" xfId="4765"/>
    <cellStyle name="Note 2 3 3 6 5" xfId="3553"/>
    <cellStyle name="Note 2 3 3 7" xfId="875"/>
    <cellStyle name="Note 2 3 3 7 2" xfId="1361"/>
    <cellStyle name="Note 2 3 3 7 2 2" xfId="2813"/>
    <cellStyle name="Note 2 3 3 7 2 2 2" xfId="5239"/>
    <cellStyle name="Note 2 3 3 7 2 3" xfId="4027"/>
    <cellStyle name="Note 2 3 3 7 3" xfId="1767"/>
    <cellStyle name="Note 2 3 3 7 3 2" xfId="3171"/>
    <cellStyle name="Note 2 3 3 7 3 2 2" xfId="5597"/>
    <cellStyle name="Note 2 3 3 7 3 3" xfId="4385"/>
    <cellStyle name="Note 2 3 3 7 4" xfId="2381"/>
    <cellStyle name="Note 2 3 3 7 4 2" xfId="4807"/>
    <cellStyle name="Note 2 3 3 7 5" xfId="3595"/>
    <cellStyle name="Note 2 3 3 8" xfId="951"/>
    <cellStyle name="Note 2 3 3 8 2" xfId="1800"/>
    <cellStyle name="Note 2 3 3 8 2 2" xfId="3204"/>
    <cellStyle name="Note 2 3 3 8 2 2 2" xfId="5630"/>
    <cellStyle name="Note 2 3 3 8 2 3" xfId="4418"/>
    <cellStyle name="Note 2 3 3 8 3" xfId="2414"/>
    <cellStyle name="Note 2 3 3 8 3 2" xfId="4840"/>
    <cellStyle name="Note 2 3 3 8 4" xfId="3628"/>
    <cellStyle name="Note 2 3 3 9" xfId="1046"/>
    <cellStyle name="Note 2 3 3 9 2" xfId="2498"/>
    <cellStyle name="Note 2 3 3 9 2 2" xfId="4924"/>
    <cellStyle name="Note 2 3 3 9 3" xfId="3712"/>
    <cellStyle name="Note 2 3 4" xfId="698"/>
    <cellStyle name="Note 2 3 4 2" xfId="1184"/>
    <cellStyle name="Note 2 3 4 2 2" xfId="2636"/>
    <cellStyle name="Note 2 3 4 2 2 2" xfId="5062"/>
    <cellStyle name="Note 2 3 4 2 3" xfId="3850"/>
    <cellStyle name="Note 2 3 4 3" xfId="1590"/>
    <cellStyle name="Note 2 3 4 3 2" xfId="2994"/>
    <cellStyle name="Note 2 3 4 3 2 2" xfId="5420"/>
    <cellStyle name="Note 2 3 4 3 3" xfId="4208"/>
    <cellStyle name="Note 2 3 4 4" xfId="2204"/>
    <cellStyle name="Note 2 3 4 4 2" xfId="4630"/>
    <cellStyle name="Note 2 3 4 5" xfId="3418"/>
    <cellStyle name="Note 2 3 5" xfId="587"/>
    <cellStyle name="Note 2 3 5 2" xfId="1073"/>
    <cellStyle name="Note 2 3 5 2 2" xfId="2525"/>
    <cellStyle name="Note 2 3 5 2 2 2" xfId="4951"/>
    <cellStyle name="Note 2 3 5 2 3" xfId="3739"/>
    <cellStyle name="Note 2 3 5 3" xfId="1479"/>
    <cellStyle name="Note 2 3 5 3 2" xfId="2883"/>
    <cellStyle name="Note 2 3 5 3 2 2" xfId="5309"/>
    <cellStyle name="Note 2 3 5 3 3" xfId="4097"/>
    <cellStyle name="Note 2 3 5 4" xfId="2093"/>
    <cellStyle name="Note 2 3 5 4 2" xfId="4519"/>
    <cellStyle name="Note 2 3 5 5" xfId="3307"/>
    <cellStyle name="Note 2 3 6" xfId="647"/>
    <cellStyle name="Note 2 3 6 2" xfId="1133"/>
    <cellStyle name="Note 2 3 6 2 2" xfId="2585"/>
    <cellStyle name="Note 2 3 6 2 2 2" xfId="5011"/>
    <cellStyle name="Note 2 3 6 2 3" xfId="3799"/>
    <cellStyle name="Note 2 3 6 3" xfId="1539"/>
    <cellStyle name="Note 2 3 6 3 2" xfId="2943"/>
    <cellStyle name="Note 2 3 6 3 2 2" xfId="5369"/>
    <cellStyle name="Note 2 3 6 3 3" xfId="4157"/>
    <cellStyle name="Note 2 3 6 4" xfId="2153"/>
    <cellStyle name="Note 2 3 6 4 2" xfId="4579"/>
    <cellStyle name="Note 2 3 6 5" xfId="3367"/>
    <cellStyle name="Note 2 3 7" xfId="714"/>
    <cellStyle name="Note 2 3 7 2" xfId="1200"/>
    <cellStyle name="Note 2 3 7 2 2" xfId="2652"/>
    <cellStyle name="Note 2 3 7 2 2 2" xfId="5078"/>
    <cellStyle name="Note 2 3 7 2 3" xfId="3866"/>
    <cellStyle name="Note 2 3 7 3" xfId="1606"/>
    <cellStyle name="Note 2 3 7 3 2" xfId="3010"/>
    <cellStyle name="Note 2 3 7 3 2 2" xfId="5436"/>
    <cellStyle name="Note 2 3 7 3 3" xfId="4224"/>
    <cellStyle name="Note 2 3 7 4" xfId="2220"/>
    <cellStyle name="Note 2 3 7 4 2" xfId="4646"/>
    <cellStyle name="Note 2 3 7 5" xfId="3434"/>
    <cellStyle name="Note 2 3 8" xfId="653"/>
    <cellStyle name="Note 2 3 8 2" xfId="1139"/>
    <cellStyle name="Note 2 3 8 2 2" xfId="2591"/>
    <cellStyle name="Note 2 3 8 2 2 2" xfId="5017"/>
    <cellStyle name="Note 2 3 8 2 3" xfId="3805"/>
    <cellStyle name="Note 2 3 8 3" xfId="1545"/>
    <cellStyle name="Note 2 3 8 3 2" xfId="2949"/>
    <cellStyle name="Note 2 3 8 3 2 2" xfId="5375"/>
    <cellStyle name="Note 2 3 8 3 3" xfId="4163"/>
    <cellStyle name="Note 2 3 8 4" xfId="2159"/>
    <cellStyle name="Note 2 3 8 4 2" xfId="4585"/>
    <cellStyle name="Note 2 3 8 5" xfId="3373"/>
    <cellStyle name="Note 2 3 9" xfId="845"/>
    <cellStyle name="Note 2 3 9 2" xfId="1331"/>
    <cellStyle name="Note 2 3 9 2 2" xfId="2783"/>
    <cellStyle name="Note 2 3 9 2 2 2" xfId="5209"/>
    <cellStyle name="Note 2 3 9 2 3" xfId="3997"/>
    <cellStyle name="Note 2 3 9 3" xfId="1737"/>
    <cellStyle name="Note 2 3 9 3 2" xfId="3141"/>
    <cellStyle name="Note 2 3 9 3 2 2" xfId="5567"/>
    <cellStyle name="Note 2 3 9 3 3" xfId="4355"/>
    <cellStyle name="Note 2 3 9 4" xfId="2351"/>
    <cellStyle name="Note 2 3 9 4 2" xfId="4777"/>
    <cellStyle name="Note 2 3 9 5" xfId="3565"/>
    <cellStyle name="Note 2 4" xfId="499"/>
    <cellStyle name="Note 2 4 10" xfId="1032"/>
    <cellStyle name="Note 2 4 10 2" xfId="2484"/>
    <cellStyle name="Note 2 4 10 2 2" xfId="4910"/>
    <cellStyle name="Note 2 4 10 3" xfId="3698"/>
    <cellStyle name="Note 2 4 11" xfId="1439"/>
    <cellStyle name="Note 2 4 11 2" xfId="2843"/>
    <cellStyle name="Note 2 4 11 2 2" xfId="5269"/>
    <cellStyle name="Note 2 4 11 3" xfId="4057"/>
    <cellStyle name="Note 2 4 12" xfId="2053"/>
    <cellStyle name="Note 2 4 12 2" xfId="4479"/>
    <cellStyle name="Note 2 4 13" xfId="3267"/>
    <cellStyle name="Note 2 4 2" xfId="507"/>
    <cellStyle name="Note 2 4 2 10" xfId="1447"/>
    <cellStyle name="Note 2 4 2 10 2" xfId="2851"/>
    <cellStyle name="Note 2 4 2 10 2 2" xfId="5277"/>
    <cellStyle name="Note 2 4 2 10 3" xfId="4065"/>
    <cellStyle name="Note 2 4 2 11" xfId="2061"/>
    <cellStyle name="Note 2 4 2 11 2" xfId="4487"/>
    <cellStyle name="Note 2 4 2 12" xfId="3275"/>
    <cellStyle name="Note 2 4 2 2" xfId="720"/>
    <cellStyle name="Note 2 4 2 2 2" xfId="1206"/>
    <cellStyle name="Note 2 4 2 2 2 2" xfId="2658"/>
    <cellStyle name="Note 2 4 2 2 2 2 2" xfId="5084"/>
    <cellStyle name="Note 2 4 2 2 2 3" xfId="3872"/>
    <cellStyle name="Note 2 4 2 2 3" xfId="1612"/>
    <cellStyle name="Note 2 4 2 2 3 2" xfId="3016"/>
    <cellStyle name="Note 2 4 2 2 3 2 2" xfId="5442"/>
    <cellStyle name="Note 2 4 2 2 3 3" xfId="4230"/>
    <cellStyle name="Note 2 4 2 2 4" xfId="2226"/>
    <cellStyle name="Note 2 4 2 2 4 2" xfId="4652"/>
    <cellStyle name="Note 2 4 2 2 5" xfId="3440"/>
    <cellStyle name="Note 2 4 2 3" xfId="756"/>
    <cellStyle name="Note 2 4 2 3 2" xfId="1242"/>
    <cellStyle name="Note 2 4 2 3 2 2" xfId="2694"/>
    <cellStyle name="Note 2 4 2 3 2 2 2" xfId="5120"/>
    <cellStyle name="Note 2 4 2 3 2 3" xfId="3908"/>
    <cellStyle name="Note 2 4 2 3 3" xfId="1648"/>
    <cellStyle name="Note 2 4 2 3 3 2" xfId="3052"/>
    <cellStyle name="Note 2 4 2 3 3 2 2" xfId="5478"/>
    <cellStyle name="Note 2 4 2 3 3 3" xfId="4266"/>
    <cellStyle name="Note 2 4 2 3 4" xfId="2262"/>
    <cellStyle name="Note 2 4 2 3 4 2" xfId="4688"/>
    <cellStyle name="Note 2 4 2 3 5" xfId="3476"/>
    <cellStyle name="Note 2 4 2 4" xfId="598"/>
    <cellStyle name="Note 2 4 2 4 2" xfId="1084"/>
    <cellStyle name="Note 2 4 2 4 2 2" xfId="2536"/>
    <cellStyle name="Note 2 4 2 4 2 2 2" xfId="4962"/>
    <cellStyle name="Note 2 4 2 4 2 3" xfId="3750"/>
    <cellStyle name="Note 2 4 2 4 3" xfId="1490"/>
    <cellStyle name="Note 2 4 2 4 3 2" xfId="2894"/>
    <cellStyle name="Note 2 4 2 4 3 2 2" xfId="5320"/>
    <cellStyle name="Note 2 4 2 4 3 3" xfId="4108"/>
    <cellStyle name="Note 2 4 2 4 4" xfId="2104"/>
    <cellStyle name="Note 2 4 2 4 4 2" xfId="4530"/>
    <cellStyle name="Note 2 4 2 4 5" xfId="3318"/>
    <cellStyle name="Note 2 4 2 5" xfId="604"/>
    <cellStyle name="Note 2 4 2 5 2" xfId="1090"/>
    <cellStyle name="Note 2 4 2 5 2 2" xfId="2542"/>
    <cellStyle name="Note 2 4 2 5 2 2 2" xfId="4968"/>
    <cellStyle name="Note 2 4 2 5 2 3" xfId="3756"/>
    <cellStyle name="Note 2 4 2 5 3" xfId="1496"/>
    <cellStyle name="Note 2 4 2 5 3 2" xfId="2900"/>
    <cellStyle name="Note 2 4 2 5 3 2 2" xfId="5326"/>
    <cellStyle name="Note 2 4 2 5 3 3" xfId="4114"/>
    <cellStyle name="Note 2 4 2 5 4" xfId="2110"/>
    <cellStyle name="Note 2 4 2 5 4 2" xfId="4536"/>
    <cellStyle name="Note 2 4 2 5 5" xfId="3324"/>
    <cellStyle name="Note 2 4 2 6" xfId="827"/>
    <cellStyle name="Note 2 4 2 6 2" xfId="1313"/>
    <cellStyle name="Note 2 4 2 6 2 2" xfId="2765"/>
    <cellStyle name="Note 2 4 2 6 2 2 2" xfId="5191"/>
    <cellStyle name="Note 2 4 2 6 2 3" xfId="3979"/>
    <cellStyle name="Note 2 4 2 6 3" xfId="1719"/>
    <cellStyle name="Note 2 4 2 6 3 2" xfId="3123"/>
    <cellStyle name="Note 2 4 2 6 3 2 2" xfId="5549"/>
    <cellStyle name="Note 2 4 2 6 3 3" xfId="4337"/>
    <cellStyle name="Note 2 4 2 6 4" xfId="2333"/>
    <cellStyle name="Note 2 4 2 6 4 2" xfId="4759"/>
    <cellStyle name="Note 2 4 2 6 5" xfId="3547"/>
    <cellStyle name="Note 2 4 2 7" xfId="869"/>
    <cellStyle name="Note 2 4 2 7 2" xfId="1355"/>
    <cellStyle name="Note 2 4 2 7 2 2" xfId="2807"/>
    <cellStyle name="Note 2 4 2 7 2 2 2" xfId="5233"/>
    <cellStyle name="Note 2 4 2 7 2 3" xfId="4021"/>
    <cellStyle name="Note 2 4 2 7 3" xfId="1761"/>
    <cellStyle name="Note 2 4 2 7 3 2" xfId="3165"/>
    <cellStyle name="Note 2 4 2 7 3 2 2" xfId="5591"/>
    <cellStyle name="Note 2 4 2 7 3 3" xfId="4379"/>
    <cellStyle name="Note 2 4 2 7 4" xfId="2375"/>
    <cellStyle name="Note 2 4 2 7 4 2" xfId="4801"/>
    <cellStyle name="Note 2 4 2 7 5" xfId="3589"/>
    <cellStyle name="Note 2 4 2 8" xfId="952"/>
    <cellStyle name="Note 2 4 2 8 2" xfId="1801"/>
    <cellStyle name="Note 2 4 2 8 2 2" xfId="3205"/>
    <cellStyle name="Note 2 4 2 8 2 2 2" xfId="5631"/>
    <cellStyle name="Note 2 4 2 8 2 3" xfId="4419"/>
    <cellStyle name="Note 2 4 2 8 3" xfId="2415"/>
    <cellStyle name="Note 2 4 2 8 3 2" xfId="4841"/>
    <cellStyle name="Note 2 4 2 8 4" xfId="3629"/>
    <cellStyle name="Note 2 4 2 9" xfId="1040"/>
    <cellStyle name="Note 2 4 2 9 2" xfId="2492"/>
    <cellStyle name="Note 2 4 2 9 2 2" xfId="4918"/>
    <cellStyle name="Note 2 4 2 9 3" xfId="3706"/>
    <cellStyle name="Note 2 4 3" xfId="572"/>
    <cellStyle name="Note 2 4 3 2" xfId="1058"/>
    <cellStyle name="Note 2 4 3 2 2" xfId="2510"/>
    <cellStyle name="Note 2 4 3 2 2 2" xfId="4936"/>
    <cellStyle name="Note 2 4 3 2 3" xfId="3724"/>
    <cellStyle name="Note 2 4 3 3" xfId="1464"/>
    <cellStyle name="Note 2 4 3 3 2" xfId="2868"/>
    <cellStyle name="Note 2 4 3 3 2 2" xfId="5294"/>
    <cellStyle name="Note 2 4 3 3 3" xfId="4082"/>
    <cellStyle name="Note 2 4 3 4" xfId="2078"/>
    <cellStyle name="Note 2 4 3 4 2" xfId="4504"/>
    <cellStyle name="Note 2 4 3 5" xfId="3292"/>
    <cellStyle name="Note 2 4 4" xfId="748"/>
    <cellStyle name="Note 2 4 4 2" xfId="1234"/>
    <cellStyle name="Note 2 4 4 2 2" xfId="2686"/>
    <cellStyle name="Note 2 4 4 2 2 2" xfId="5112"/>
    <cellStyle name="Note 2 4 4 2 3" xfId="3900"/>
    <cellStyle name="Note 2 4 4 3" xfId="1640"/>
    <cellStyle name="Note 2 4 4 3 2" xfId="3044"/>
    <cellStyle name="Note 2 4 4 3 2 2" xfId="5470"/>
    <cellStyle name="Note 2 4 4 3 3" xfId="4258"/>
    <cellStyle name="Note 2 4 4 4" xfId="2254"/>
    <cellStyle name="Note 2 4 4 4 2" xfId="4680"/>
    <cellStyle name="Note 2 4 4 5" xfId="3468"/>
    <cellStyle name="Note 2 4 5" xfId="690"/>
    <cellStyle name="Note 2 4 5 2" xfId="1176"/>
    <cellStyle name="Note 2 4 5 2 2" xfId="2628"/>
    <cellStyle name="Note 2 4 5 2 2 2" xfId="5054"/>
    <cellStyle name="Note 2 4 5 2 3" xfId="3842"/>
    <cellStyle name="Note 2 4 5 3" xfId="1582"/>
    <cellStyle name="Note 2 4 5 3 2" xfId="2986"/>
    <cellStyle name="Note 2 4 5 3 2 2" xfId="5412"/>
    <cellStyle name="Note 2 4 5 3 3" xfId="4200"/>
    <cellStyle name="Note 2 4 5 4" xfId="2196"/>
    <cellStyle name="Note 2 4 5 4 2" xfId="4622"/>
    <cellStyle name="Note 2 4 5 5" xfId="3410"/>
    <cellStyle name="Note 2 4 6" xfId="661"/>
    <cellStyle name="Note 2 4 6 2" xfId="1147"/>
    <cellStyle name="Note 2 4 6 2 2" xfId="2599"/>
    <cellStyle name="Note 2 4 6 2 2 2" xfId="5025"/>
    <cellStyle name="Note 2 4 6 2 3" xfId="3813"/>
    <cellStyle name="Note 2 4 6 3" xfId="1553"/>
    <cellStyle name="Note 2 4 6 3 2" xfId="2957"/>
    <cellStyle name="Note 2 4 6 3 2 2" xfId="5383"/>
    <cellStyle name="Note 2 4 6 3 3" xfId="4171"/>
    <cellStyle name="Note 2 4 6 4" xfId="2167"/>
    <cellStyle name="Note 2 4 6 4 2" xfId="4593"/>
    <cellStyle name="Note 2 4 6 5" xfId="3381"/>
    <cellStyle name="Note 2 4 7" xfId="819"/>
    <cellStyle name="Note 2 4 7 2" xfId="1305"/>
    <cellStyle name="Note 2 4 7 2 2" xfId="2757"/>
    <cellStyle name="Note 2 4 7 2 2 2" xfId="5183"/>
    <cellStyle name="Note 2 4 7 2 3" xfId="3971"/>
    <cellStyle name="Note 2 4 7 3" xfId="1711"/>
    <cellStyle name="Note 2 4 7 3 2" xfId="3115"/>
    <cellStyle name="Note 2 4 7 3 2 2" xfId="5541"/>
    <cellStyle name="Note 2 4 7 3 3" xfId="4329"/>
    <cellStyle name="Note 2 4 7 4" xfId="2325"/>
    <cellStyle name="Note 2 4 7 4 2" xfId="4751"/>
    <cellStyle name="Note 2 4 7 5" xfId="3539"/>
    <cellStyle name="Note 2 4 8" xfId="861"/>
    <cellStyle name="Note 2 4 8 2" xfId="1347"/>
    <cellStyle name="Note 2 4 8 2 2" xfId="2799"/>
    <cellStyle name="Note 2 4 8 2 2 2" xfId="5225"/>
    <cellStyle name="Note 2 4 8 2 3" xfId="4013"/>
    <cellStyle name="Note 2 4 8 3" xfId="1753"/>
    <cellStyle name="Note 2 4 8 3 2" xfId="3157"/>
    <cellStyle name="Note 2 4 8 3 2 2" xfId="5583"/>
    <cellStyle name="Note 2 4 8 3 3" xfId="4371"/>
    <cellStyle name="Note 2 4 8 4" xfId="2367"/>
    <cellStyle name="Note 2 4 8 4 2" xfId="4793"/>
    <cellStyle name="Note 2 4 8 5" xfId="3581"/>
    <cellStyle name="Note 2 4 9" xfId="953"/>
    <cellStyle name="Note 2 4 9 2" xfId="1802"/>
    <cellStyle name="Note 2 4 9 2 2" xfId="3206"/>
    <cellStyle name="Note 2 4 9 2 2 2" xfId="5632"/>
    <cellStyle name="Note 2 4 9 2 3" xfId="4420"/>
    <cellStyle name="Note 2 4 9 3" xfId="2416"/>
    <cellStyle name="Note 2 4 9 3 2" xfId="4842"/>
    <cellStyle name="Note 2 4 9 4" xfId="3630"/>
    <cellStyle name="Note 2 5" xfId="521"/>
    <cellStyle name="Note 2 5 10" xfId="1461"/>
    <cellStyle name="Note 2 5 10 2" xfId="2865"/>
    <cellStyle name="Note 2 5 10 2 2" xfId="5291"/>
    <cellStyle name="Note 2 5 10 3" xfId="4079"/>
    <cellStyle name="Note 2 5 11" xfId="2075"/>
    <cellStyle name="Note 2 5 11 2" xfId="4501"/>
    <cellStyle name="Note 2 5 12" xfId="3289"/>
    <cellStyle name="Note 2 5 2" xfId="734"/>
    <cellStyle name="Note 2 5 2 2" xfId="1220"/>
    <cellStyle name="Note 2 5 2 2 2" xfId="2672"/>
    <cellStyle name="Note 2 5 2 2 2 2" xfId="5098"/>
    <cellStyle name="Note 2 5 2 2 3" xfId="3886"/>
    <cellStyle name="Note 2 5 2 3" xfId="1626"/>
    <cellStyle name="Note 2 5 2 3 2" xfId="3030"/>
    <cellStyle name="Note 2 5 2 3 2 2" xfId="5456"/>
    <cellStyle name="Note 2 5 2 3 3" xfId="4244"/>
    <cellStyle name="Note 2 5 2 4" xfId="2240"/>
    <cellStyle name="Note 2 5 2 4 2" xfId="4666"/>
    <cellStyle name="Note 2 5 2 5" xfId="3454"/>
    <cellStyle name="Note 2 5 3" xfId="770"/>
    <cellStyle name="Note 2 5 3 2" xfId="1256"/>
    <cellStyle name="Note 2 5 3 2 2" xfId="2708"/>
    <cellStyle name="Note 2 5 3 2 2 2" xfId="5134"/>
    <cellStyle name="Note 2 5 3 2 3" xfId="3922"/>
    <cellStyle name="Note 2 5 3 3" xfId="1662"/>
    <cellStyle name="Note 2 5 3 3 2" xfId="3066"/>
    <cellStyle name="Note 2 5 3 3 2 2" xfId="5492"/>
    <cellStyle name="Note 2 5 3 3 3" xfId="4280"/>
    <cellStyle name="Note 2 5 3 4" xfId="2276"/>
    <cellStyle name="Note 2 5 3 4 2" xfId="4702"/>
    <cellStyle name="Note 2 5 3 5" xfId="3490"/>
    <cellStyle name="Note 2 5 4" xfId="790"/>
    <cellStyle name="Note 2 5 4 2" xfId="1276"/>
    <cellStyle name="Note 2 5 4 2 2" xfId="2728"/>
    <cellStyle name="Note 2 5 4 2 2 2" xfId="5154"/>
    <cellStyle name="Note 2 5 4 2 3" xfId="3942"/>
    <cellStyle name="Note 2 5 4 3" xfId="1682"/>
    <cellStyle name="Note 2 5 4 3 2" xfId="3086"/>
    <cellStyle name="Note 2 5 4 3 2 2" xfId="5512"/>
    <cellStyle name="Note 2 5 4 3 3" xfId="4300"/>
    <cellStyle name="Note 2 5 4 4" xfId="2296"/>
    <cellStyle name="Note 2 5 4 4 2" xfId="4722"/>
    <cellStyle name="Note 2 5 4 5" xfId="3510"/>
    <cellStyle name="Note 2 5 5" xfId="806"/>
    <cellStyle name="Note 2 5 5 2" xfId="1292"/>
    <cellStyle name="Note 2 5 5 2 2" xfId="2744"/>
    <cellStyle name="Note 2 5 5 2 2 2" xfId="5170"/>
    <cellStyle name="Note 2 5 5 2 3" xfId="3958"/>
    <cellStyle name="Note 2 5 5 3" xfId="1698"/>
    <cellStyle name="Note 2 5 5 3 2" xfId="3102"/>
    <cellStyle name="Note 2 5 5 3 2 2" xfId="5528"/>
    <cellStyle name="Note 2 5 5 3 3" xfId="4316"/>
    <cellStyle name="Note 2 5 5 4" xfId="2312"/>
    <cellStyle name="Note 2 5 5 4 2" xfId="4738"/>
    <cellStyle name="Note 2 5 5 5" xfId="3526"/>
    <cellStyle name="Note 2 5 6" xfId="841"/>
    <cellStyle name="Note 2 5 6 2" xfId="1327"/>
    <cellStyle name="Note 2 5 6 2 2" xfId="2779"/>
    <cellStyle name="Note 2 5 6 2 2 2" xfId="5205"/>
    <cellStyle name="Note 2 5 6 2 3" xfId="3993"/>
    <cellStyle name="Note 2 5 6 3" xfId="1733"/>
    <cellStyle name="Note 2 5 6 3 2" xfId="3137"/>
    <cellStyle name="Note 2 5 6 3 2 2" xfId="5563"/>
    <cellStyle name="Note 2 5 6 3 3" xfId="4351"/>
    <cellStyle name="Note 2 5 6 4" xfId="2347"/>
    <cellStyle name="Note 2 5 6 4 2" xfId="4773"/>
    <cellStyle name="Note 2 5 6 5" xfId="3561"/>
    <cellStyle name="Note 2 5 7" xfId="883"/>
    <cellStyle name="Note 2 5 7 2" xfId="1369"/>
    <cellStyle name="Note 2 5 7 2 2" xfId="2821"/>
    <cellStyle name="Note 2 5 7 2 2 2" xfId="5247"/>
    <cellStyle name="Note 2 5 7 2 3" xfId="4035"/>
    <cellStyle name="Note 2 5 7 3" xfId="1775"/>
    <cellStyle name="Note 2 5 7 3 2" xfId="3179"/>
    <cellStyle name="Note 2 5 7 3 2 2" xfId="5605"/>
    <cellStyle name="Note 2 5 7 3 3" xfId="4393"/>
    <cellStyle name="Note 2 5 7 4" xfId="2389"/>
    <cellStyle name="Note 2 5 7 4 2" xfId="4815"/>
    <cellStyle name="Note 2 5 7 5" xfId="3603"/>
    <cellStyle name="Note 2 5 8" xfId="954"/>
    <cellStyle name="Note 2 5 8 2" xfId="1803"/>
    <cellStyle name="Note 2 5 8 2 2" xfId="3207"/>
    <cellStyle name="Note 2 5 8 2 2 2" xfId="5633"/>
    <cellStyle name="Note 2 5 8 2 3" xfId="4421"/>
    <cellStyle name="Note 2 5 8 3" xfId="2417"/>
    <cellStyle name="Note 2 5 8 3 2" xfId="4843"/>
    <cellStyle name="Note 2 5 8 4" xfId="3631"/>
    <cellStyle name="Note 2 5 9" xfId="1054"/>
    <cellStyle name="Note 2 5 9 2" xfId="2506"/>
    <cellStyle name="Note 2 5 9 2 2" xfId="4932"/>
    <cellStyle name="Note 2 5 9 3" xfId="3720"/>
    <cellStyle name="Note 2 6" xfId="696"/>
    <cellStyle name="Note 2 6 2" xfId="1182"/>
    <cellStyle name="Note 2 6 2 2" xfId="2634"/>
    <cellStyle name="Note 2 6 2 2 2" xfId="5060"/>
    <cellStyle name="Note 2 6 2 3" xfId="3848"/>
    <cellStyle name="Note 2 6 3" xfId="1588"/>
    <cellStyle name="Note 2 6 3 2" xfId="2992"/>
    <cellStyle name="Note 2 6 3 2 2" xfId="5418"/>
    <cellStyle name="Note 2 6 3 3" xfId="4206"/>
    <cellStyle name="Note 2 6 4" xfId="2202"/>
    <cellStyle name="Note 2 6 4 2" xfId="4628"/>
    <cellStyle name="Note 2 6 5" xfId="3416"/>
    <cellStyle name="Note 2 7" xfId="776"/>
    <cellStyle name="Note 2 7 2" xfId="1262"/>
    <cellStyle name="Note 2 7 2 2" xfId="2714"/>
    <cellStyle name="Note 2 7 2 2 2" xfId="5140"/>
    <cellStyle name="Note 2 7 2 3" xfId="3928"/>
    <cellStyle name="Note 2 7 3" xfId="1668"/>
    <cellStyle name="Note 2 7 3 2" xfId="3072"/>
    <cellStyle name="Note 2 7 3 2 2" xfId="5498"/>
    <cellStyle name="Note 2 7 3 3" xfId="4286"/>
    <cellStyle name="Note 2 7 4" xfId="2282"/>
    <cellStyle name="Note 2 7 4 2" xfId="4708"/>
    <cellStyle name="Note 2 7 5" xfId="3496"/>
    <cellStyle name="Note 2 8" xfId="654"/>
    <cellStyle name="Note 2 8 2" xfId="1140"/>
    <cellStyle name="Note 2 8 2 2" xfId="2592"/>
    <cellStyle name="Note 2 8 2 2 2" xfId="5018"/>
    <cellStyle name="Note 2 8 2 3" xfId="3806"/>
    <cellStyle name="Note 2 8 3" xfId="1546"/>
    <cellStyle name="Note 2 8 3 2" xfId="2950"/>
    <cellStyle name="Note 2 8 3 2 2" xfId="5376"/>
    <cellStyle name="Note 2 8 3 3" xfId="4164"/>
    <cellStyle name="Note 2 8 4" xfId="2160"/>
    <cellStyle name="Note 2 8 4 2" xfId="4586"/>
    <cellStyle name="Note 2 8 5" xfId="3374"/>
    <cellStyle name="Note 2 9" xfId="778"/>
    <cellStyle name="Note 2 9 2" xfId="1264"/>
    <cellStyle name="Note 2 9 2 2" xfId="2716"/>
    <cellStyle name="Note 2 9 2 2 2" xfId="5142"/>
    <cellStyle name="Note 2 9 2 3" xfId="3930"/>
    <cellStyle name="Note 2 9 3" xfId="1670"/>
    <cellStyle name="Note 2 9 3 2" xfId="3074"/>
    <cellStyle name="Note 2 9 3 2 2" xfId="5500"/>
    <cellStyle name="Note 2 9 3 3" xfId="4288"/>
    <cellStyle name="Note 2 9 4" xfId="2284"/>
    <cellStyle name="Note 2 9 4 2" xfId="4710"/>
    <cellStyle name="Note 2 9 5" xfId="3498"/>
    <cellStyle name="Note 3" xfId="443"/>
    <cellStyle name="Note 3 10" xfId="773"/>
    <cellStyle name="Note 3 10 2" xfId="1259"/>
    <cellStyle name="Note 3 10 2 2" xfId="2711"/>
    <cellStyle name="Note 3 10 2 2 2" xfId="5137"/>
    <cellStyle name="Note 3 10 2 3" xfId="3925"/>
    <cellStyle name="Note 3 10 3" xfId="1665"/>
    <cellStyle name="Note 3 10 3 2" xfId="3069"/>
    <cellStyle name="Note 3 10 3 2 2" xfId="5495"/>
    <cellStyle name="Note 3 10 3 3" xfId="4283"/>
    <cellStyle name="Note 3 10 4" xfId="2279"/>
    <cellStyle name="Note 3 10 4 2" xfId="4705"/>
    <cellStyle name="Note 3 10 5" xfId="3493"/>
    <cellStyle name="Note 3 11" xfId="846"/>
    <cellStyle name="Note 3 11 2" xfId="1332"/>
    <cellStyle name="Note 3 11 2 2" xfId="2784"/>
    <cellStyle name="Note 3 11 2 2 2" xfId="5210"/>
    <cellStyle name="Note 3 11 2 3" xfId="3998"/>
    <cellStyle name="Note 3 11 3" xfId="1738"/>
    <cellStyle name="Note 3 11 3 2" xfId="3142"/>
    <cellStyle name="Note 3 11 3 2 2" xfId="5568"/>
    <cellStyle name="Note 3 11 3 3" xfId="4356"/>
    <cellStyle name="Note 3 11 4" xfId="2352"/>
    <cellStyle name="Note 3 11 4 2" xfId="4778"/>
    <cellStyle name="Note 3 11 5" xfId="3566"/>
    <cellStyle name="Note 3 12" xfId="955"/>
    <cellStyle name="Note 3 12 2" xfId="1804"/>
    <cellStyle name="Note 3 12 2 2" xfId="3208"/>
    <cellStyle name="Note 3 12 2 2 2" xfId="5634"/>
    <cellStyle name="Note 3 12 2 3" xfId="4422"/>
    <cellStyle name="Note 3 12 3" xfId="2418"/>
    <cellStyle name="Note 3 12 3 2" xfId="4844"/>
    <cellStyle name="Note 3 12 4" xfId="3632"/>
    <cellStyle name="Note 3 13" xfId="1017"/>
    <cellStyle name="Note 3 13 2" xfId="2469"/>
    <cellStyle name="Note 3 13 2 2" xfId="4895"/>
    <cellStyle name="Note 3 13 3" xfId="3683"/>
    <cellStyle name="Note 3 14" xfId="1421"/>
    <cellStyle name="Note 3 14 2" xfId="2825"/>
    <cellStyle name="Note 3 14 2 2" xfId="5251"/>
    <cellStyle name="Note 3 14 3" xfId="4039"/>
    <cellStyle name="Note 3 15" xfId="2038"/>
    <cellStyle name="Note 3 15 2" xfId="4464"/>
    <cellStyle name="Note 3 16" xfId="3252"/>
    <cellStyle name="Note 3 2" xfId="444"/>
    <cellStyle name="Note 3 3" xfId="445"/>
    <cellStyle name="Note 3 3 10" xfId="956"/>
    <cellStyle name="Note 3 3 10 2" xfId="1805"/>
    <cellStyle name="Note 3 3 10 2 2" xfId="3209"/>
    <cellStyle name="Note 3 3 10 2 2 2" xfId="5635"/>
    <cellStyle name="Note 3 3 10 2 3" xfId="4423"/>
    <cellStyle name="Note 3 3 10 3" xfId="2419"/>
    <cellStyle name="Note 3 3 10 3 2" xfId="4845"/>
    <cellStyle name="Note 3 3 10 4" xfId="3633"/>
    <cellStyle name="Note 3 3 11" xfId="1018"/>
    <cellStyle name="Note 3 3 11 2" xfId="2470"/>
    <cellStyle name="Note 3 3 11 2 2" xfId="4896"/>
    <cellStyle name="Note 3 3 11 3" xfId="3684"/>
    <cellStyle name="Note 3 3 12" xfId="1422"/>
    <cellStyle name="Note 3 3 12 2" xfId="2826"/>
    <cellStyle name="Note 3 3 12 2 2" xfId="5252"/>
    <cellStyle name="Note 3 3 12 3" xfId="4040"/>
    <cellStyle name="Note 3 3 13" xfId="2039"/>
    <cellStyle name="Note 3 3 13 2" xfId="4465"/>
    <cellStyle name="Note 3 3 14" xfId="3253"/>
    <cellStyle name="Note 3 3 2" xfId="488"/>
    <cellStyle name="Note 3 3 2 10" xfId="1021"/>
    <cellStyle name="Note 3 3 2 10 2" xfId="2473"/>
    <cellStyle name="Note 3 3 2 10 2 2" xfId="4899"/>
    <cellStyle name="Note 3 3 2 10 3" xfId="3687"/>
    <cellStyle name="Note 3 3 2 11" xfId="1428"/>
    <cellStyle name="Note 3 3 2 11 2" xfId="2832"/>
    <cellStyle name="Note 3 3 2 11 2 2" xfId="5258"/>
    <cellStyle name="Note 3 3 2 11 3" xfId="4046"/>
    <cellStyle name="Note 3 3 2 12" xfId="2042"/>
    <cellStyle name="Note 3 3 2 12 2" xfId="4468"/>
    <cellStyle name="Note 3 3 2 13" xfId="3256"/>
    <cellStyle name="Note 3 3 2 2" xfId="91"/>
    <cellStyle name="Note 3 3 2 2 10" xfId="1426"/>
    <cellStyle name="Note 3 3 2 2 10 2" xfId="2830"/>
    <cellStyle name="Note 3 3 2 2 10 2 2" xfId="5256"/>
    <cellStyle name="Note 3 3 2 2 10 3" xfId="4044"/>
    <cellStyle name="Note 3 3 2 2 11" xfId="2033"/>
    <cellStyle name="Note 3 3 2 2 11 2" xfId="4459"/>
    <cellStyle name="Note 3 3 2 2 12" xfId="3247"/>
    <cellStyle name="Note 3 3 2 2 2" xfId="608"/>
    <cellStyle name="Note 3 3 2 2 2 2" xfId="1094"/>
    <cellStyle name="Note 3 3 2 2 2 2 2" xfId="2546"/>
    <cellStyle name="Note 3 3 2 2 2 2 2 2" xfId="4972"/>
    <cellStyle name="Note 3 3 2 2 2 2 3" xfId="3760"/>
    <cellStyle name="Note 3 3 2 2 2 3" xfId="1500"/>
    <cellStyle name="Note 3 3 2 2 2 3 2" xfId="2904"/>
    <cellStyle name="Note 3 3 2 2 2 3 2 2" xfId="5330"/>
    <cellStyle name="Note 3 3 2 2 2 3 3" xfId="4118"/>
    <cellStyle name="Note 3 3 2 2 2 4" xfId="2114"/>
    <cellStyle name="Note 3 3 2 2 2 4 2" xfId="4540"/>
    <cellStyle name="Note 3 3 2 2 2 5" xfId="3328"/>
    <cellStyle name="Note 3 3 2 2 3" xfId="682"/>
    <cellStyle name="Note 3 3 2 2 3 2" xfId="1168"/>
    <cellStyle name="Note 3 3 2 2 3 2 2" xfId="2620"/>
    <cellStyle name="Note 3 3 2 2 3 2 2 2" xfId="5046"/>
    <cellStyle name="Note 3 3 2 2 3 2 3" xfId="3834"/>
    <cellStyle name="Note 3 3 2 2 3 3" xfId="1574"/>
    <cellStyle name="Note 3 3 2 2 3 3 2" xfId="2978"/>
    <cellStyle name="Note 3 3 2 2 3 3 2 2" xfId="5404"/>
    <cellStyle name="Note 3 3 2 2 3 3 3" xfId="4192"/>
    <cellStyle name="Note 3 3 2 2 3 4" xfId="2188"/>
    <cellStyle name="Note 3 3 2 2 3 4 2" xfId="4614"/>
    <cellStyle name="Note 3 3 2 2 3 5" xfId="3402"/>
    <cellStyle name="Note 3 3 2 2 4" xfId="599"/>
    <cellStyle name="Note 3 3 2 2 4 2" xfId="1085"/>
    <cellStyle name="Note 3 3 2 2 4 2 2" xfId="2537"/>
    <cellStyle name="Note 3 3 2 2 4 2 2 2" xfId="4963"/>
    <cellStyle name="Note 3 3 2 2 4 2 3" xfId="3751"/>
    <cellStyle name="Note 3 3 2 2 4 3" xfId="1491"/>
    <cellStyle name="Note 3 3 2 2 4 3 2" xfId="2895"/>
    <cellStyle name="Note 3 3 2 2 4 3 2 2" xfId="5321"/>
    <cellStyle name="Note 3 3 2 2 4 3 3" xfId="4109"/>
    <cellStyle name="Note 3 3 2 2 4 4" xfId="2105"/>
    <cellStyle name="Note 3 3 2 2 4 4 2" xfId="4531"/>
    <cellStyle name="Note 3 3 2 2 4 5" xfId="3319"/>
    <cellStyle name="Note 3 3 2 2 5" xfId="674"/>
    <cellStyle name="Note 3 3 2 2 5 2" xfId="1160"/>
    <cellStyle name="Note 3 3 2 2 5 2 2" xfId="2612"/>
    <cellStyle name="Note 3 3 2 2 5 2 2 2" xfId="5038"/>
    <cellStyle name="Note 3 3 2 2 5 2 3" xfId="3826"/>
    <cellStyle name="Note 3 3 2 2 5 3" xfId="1566"/>
    <cellStyle name="Note 3 3 2 2 5 3 2" xfId="2970"/>
    <cellStyle name="Note 3 3 2 2 5 3 2 2" xfId="5396"/>
    <cellStyle name="Note 3 3 2 2 5 3 3" xfId="4184"/>
    <cellStyle name="Note 3 3 2 2 5 4" xfId="2180"/>
    <cellStyle name="Note 3 3 2 2 5 4 2" xfId="4606"/>
    <cellStyle name="Note 3 3 2 2 5 5" xfId="3394"/>
    <cellStyle name="Note 3 3 2 2 6" xfId="596"/>
    <cellStyle name="Note 3 3 2 2 6 2" xfId="1082"/>
    <cellStyle name="Note 3 3 2 2 6 2 2" xfId="2534"/>
    <cellStyle name="Note 3 3 2 2 6 2 2 2" xfId="4960"/>
    <cellStyle name="Note 3 3 2 2 6 2 3" xfId="3748"/>
    <cellStyle name="Note 3 3 2 2 6 3" xfId="1488"/>
    <cellStyle name="Note 3 3 2 2 6 3 2" xfId="2892"/>
    <cellStyle name="Note 3 3 2 2 6 3 2 2" xfId="5318"/>
    <cellStyle name="Note 3 3 2 2 6 3 3" xfId="4106"/>
    <cellStyle name="Note 3 3 2 2 6 4" xfId="2102"/>
    <cellStyle name="Note 3 3 2 2 6 4 2" xfId="4528"/>
    <cellStyle name="Note 3 3 2 2 6 5" xfId="3316"/>
    <cellStyle name="Note 3 3 2 2 7" xfId="703"/>
    <cellStyle name="Note 3 3 2 2 7 2" xfId="1189"/>
    <cellStyle name="Note 3 3 2 2 7 2 2" xfId="2641"/>
    <cellStyle name="Note 3 3 2 2 7 2 2 2" xfId="5067"/>
    <cellStyle name="Note 3 3 2 2 7 2 3" xfId="3855"/>
    <cellStyle name="Note 3 3 2 2 7 3" xfId="1595"/>
    <cellStyle name="Note 3 3 2 2 7 3 2" xfId="2999"/>
    <cellStyle name="Note 3 3 2 2 7 3 2 2" xfId="5425"/>
    <cellStyle name="Note 3 3 2 2 7 3 3" xfId="4213"/>
    <cellStyle name="Note 3 3 2 2 7 4" xfId="2209"/>
    <cellStyle name="Note 3 3 2 2 7 4 2" xfId="4635"/>
    <cellStyle name="Note 3 3 2 2 7 5" xfId="3423"/>
    <cellStyle name="Note 3 3 2 2 8" xfId="957"/>
    <cellStyle name="Note 3 3 2 2 8 2" xfId="1806"/>
    <cellStyle name="Note 3 3 2 2 8 2 2" xfId="3210"/>
    <cellStyle name="Note 3 3 2 2 8 2 2 2" xfId="5636"/>
    <cellStyle name="Note 3 3 2 2 8 2 3" xfId="4424"/>
    <cellStyle name="Note 3 3 2 2 8 3" xfId="2420"/>
    <cellStyle name="Note 3 3 2 2 8 3 2" xfId="4846"/>
    <cellStyle name="Note 3 3 2 2 8 4" xfId="3634"/>
    <cellStyle name="Note 3 3 2 2 9" xfId="1007"/>
    <cellStyle name="Note 3 3 2 2 9 2" xfId="2459"/>
    <cellStyle name="Note 3 3 2 2 9 2 2" xfId="4885"/>
    <cellStyle name="Note 3 3 2 2 9 3" xfId="3673"/>
    <cellStyle name="Note 3 3 2 3" xfId="707"/>
    <cellStyle name="Note 3 3 2 3 2" xfId="1193"/>
    <cellStyle name="Note 3 3 2 3 2 2" xfId="2645"/>
    <cellStyle name="Note 3 3 2 3 2 2 2" xfId="5071"/>
    <cellStyle name="Note 3 3 2 3 2 3" xfId="3859"/>
    <cellStyle name="Note 3 3 2 3 3" xfId="1599"/>
    <cellStyle name="Note 3 3 2 3 3 2" xfId="3003"/>
    <cellStyle name="Note 3 3 2 3 3 2 2" xfId="5429"/>
    <cellStyle name="Note 3 3 2 3 3 3" xfId="4217"/>
    <cellStyle name="Note 3 3 2 3 4" xfId="2213"/>
    <cellStyle name="Note 3 3 2 3 4 2" xfId="4639"/>
    <cellStyle name="Note 3 3 2 3 5" xfId="3427"/>
    <cellStyle name="Note 3 3 2 4" xfId="737"/>
    <cellStyle name="Note 3 3 2 4 2" xfId="1223"/>
    <cellStyle name="Note 3 3 2 4 2 2" xfId="2675"/>
    <cellStyle name="Note 3 3 2 4 2 2 2" xfId="5101"/>
    <cellStyle name="Note 3 3 2 4 2 3" xfId="3889"/>
    <cellStyle name="Note 3 3 2 4 3" xfId="1629"/>
    <cellStyle name="Note 3 3 2 4 3 2" xfId="3033"/>
    <cellStyle name="Note 3 3 2 4 3 2 2" xfId="5459"/>
    <cellStyle name="Note 3 3 2 4 3 3" xfId="4247"/>
    <cellStyle name="Note 3 3 2 4 4" xfId="2243"/>
    <cellStyle name="Note 3 3 2 4 4 2" xfId="4669"/>
    <cellStyle name="Note 3 3 2 4 5" xfId="3457"/>
    <cellStyle name="Note 3 3 2 5" xfId="641"/>
    <cellStyle name="Note 3 3 2 5 2" xfId="1127"/>
    <cellStyle name="Note 3 3 2 5 2 2" xfId="2579"/>
    <cellStyle name="Note 3 3 2 5 2 2 2" xfId="5005"/>
    <cellStyle name="Note 3 3 2 5 2 3" xfId="3793"/>
    <cellStyle name="Note 3 3 2 5 3" xfId="1533"/>
    <cellStyle name="Note 3 3 2 5 3 2" xfId="2937"/>
    <cellStyle name="Note 3 3 2 5 3 2 2" xfId="5363"/>
    <cellStyle name="Note 3 3 2 5 3 3" xfId="4151"/>
    <cellStyle name="Note 3 3 2 5 4" xfId="2147"/>
    <cellStyle name="Note 3 3 2 5 4 2" xfId="4573"/>
    <cellStyle name="Note 3 3 2 5 5" xfId="3361"/>
    <cellStyle name="Note 3 3 2 6" xfId="593"/>
    <cellStyle name="Note 3 3 2 6 2" xfId="1079"/>
    <cellStyle name="Note 3 3 2 6 2 2" xfId="2531"/>
    <cellStyle name="Note 3 3 2 6 2 2 2" xfId="4957"/>
    <cellStyle name="Note 3 3 2 6 2 3" xfId="3745"/>
    <cellStyle name="Note 3 3 2 6 3" xfId="1485"/>
    <cellStyle name="Note 3 3 2 6 3 2" xfId="2889"/>
    <cellStyle name="Note 3 3 2 6 3 2 2" xfId="5315"/>
    <cellStyle name="Note 3 3 2 6 3 3" xfId="4103"/>
    <cellStyle name="Note 3 3 2 6 4" xfId="2099"/>
    <cellStyle name="Note 3 3 2 6 4 2" xfId="4525"/>
    <cellStyle name="Note 3 3 2 6 5" xfId="3313"/>
    <cellStyle name="Note 3 3 2 7" xfId="808"/>
    <cellStyle name="Note 3 3 2 7 2" xfId="1294"/>
    <cellStyle name="Note 3 3 2 7 2 2" xfId="2746"/>
    <cellStyle name="Note 3 3 2 7 2 2 2" xfId="5172"/>
    <cellStyle name="Note 3 3 2 7 2 3" xfId="3960"/>
    <cellStyle name="Note 3 3 2 7 3" xfId="1700"/>
    <cellStyle name="Note 3 3 2 7 3 2" xfId="3104"/>
    <cellStyle name="Note 3 3 2 7 3 2 2" xfId="5530"/>
    <cellStyle name="Note 3 3 2 7 3 3" xfId="4318"/>
    <cellStyle name="Note 3 3 2 7 4" xfId="2314"/>
    <cellStyle name="Note 3 3 2 7 4 2" xfId="4740"/>
    <cellStyle name="Note 3 3 2 7 5" xfId="3528"/>
    <cellStyle name="Note 3 3 2 8" xfId="850"/>
    <cellStyle name="Note 3 3 2 8 2" xfId="1336"/>
    <cellStyle name="Note 3 3 2 8 2 2" xfId="2788"/>
    <cellStyle name="Note 3 3 2 8 2 2 2" xfId="5214"/>
    <cellStyle name="Note 3 3 2 8 2 3" xfId="4002"/>
    <cellStyle name="Note 3 3 2 8 3" xfId="1742"/>
    <cellStyle name="Note 3 3 2 8 3 2" xfId="3146"/>
    <cellStyle name="Note 3 3 2 8 3 2 2" xfId="5572"/>
    <cellStyle name="Note 3 3 2 8 3 3" xfId="4360"/>
    <cellStyle name="Note 3 3 2 8 4" xfId="2356"/>
    <cellStyle name="Note 3 3 2 8 4 2" xfId="4782"/>
    <cellStyle name="Note 3 3 2 8 5" xfId="3570"/>
    <cellStyle name="Note 3 3 2 9" xfId="958"/>
    <cellStyle name="Note 3 3 2 9 2" xfId="1807"/>
    <cellStyle name="Note 3 3 2 9 2 2" xfId="3211"/>
    <cellStyle name="Note 3 3 2 9 2 2 2" xfId="5637"/>
    <cellStyle name="Note 3 3 2 9 2 3" xfId="4425"/>
    <cellStyle name="Note 3 3 2 9 3" xfId="2421"/>
    <cellStyle name="Note 3 3 2 9 3 2" xfId="4847"/>
    <cellStyle name="Note 3 3 2 9 4" xfId="3635"/>
    <cellStyle name="Note 3 3 3" xfId="511"/>
    <cellStyle name="Note 3 3 3 10" xfId="1451"/>
    <cellStyle name="Note 3 3 3 10 2" xfId="2855"/>
    <cellStyle name="Note 3 3 3 10 2 2" xfId="5281"/>
    <cellStyle name="Note 3 3 3 10 3" xfId="4069"/>
    <cellStyle name="Note 3 3 3 11" xfId="2065"/>
    <cellStyle name="Note 3 3 3 11 2" xfId="4491"/>
    <cellStyle name="Note 3 3 3 12" xfId="3279"/>
    <cellStyle name="Note 3 3 3 2" xfId="724"/>
    <cellStyle name="Note 3 3 3 2 2" xfId="1210"/>
    <cellStyle name="Note 3 3 3 2 2 2" xfId="2662"/>
    <cellStyle name="Note 3 3 3 2 2 2 2" xfId="5088"/>
    <cellStyle name="Note 3 3 3 2 2 3" xfId="3876"/>
    <cellStyle name="Note 3 3 3 2 3" xfId="1616"/>
    <cellStyle name="Note 3 3 3 2 3 2" xfId="3020"/>
    <cellStyle name="Note 3 3 3 2 3 2 2" xfId="5446"/>
    <cellStyle name="Note 3 3 3 2 3 3" xfId="4234"/>
    <cellStyle name="Note 3 3 3 2 4" xfId="2230"/>
    <cellStyle name="Note 3 3 3 2 4 2" xfId="4656"/>
    <cellStyle name="Note 3 3 3 2 5" xfId="3444"/>
    <cellStyle name="Note 3 3 3 3" xfId="760"/>
    <cellStyle name="Note 3 3 3 3 2" xfId="1246"/>
    <cellStyle name="Note 3 3 3 3 2 2" xfId="2698"/>
    <cellStyle name="Note 3 3 3 3 2 2 2" xfId="5124"/>
    <cellStyle name="Note 3 3 3 3 2 3" xfId="3912"/>
    <cellStyle name="Note 3 3 3 3 3" xfId="1652"/>
    <cellStyle name="Note 3 3 3 3 3 2" xfId="3056"/>
    <cellStyle name="Note 3 3 3 3 3 2 2" xfId="5482"/>
    <cellStyle name="Note 3 3 3 3 3 3" xfId="4270"/>
    <cellStyle name="Note 3 3 3 3 4" xfId="2266"/>
    <cellStyle name="Note 3 3 3 3 4 2" xfId="4692"/>
    <cellStyle name="Note 3 3 3 3 5" xfId="3480"/>
    <cellStyle name="Note 3 3 3 4" xfId="629"/>
    <cellStyle name="Note 3 3 3 4 2" xfId="1115"/>
    <cellStyle name="Note 3 3 3 4 2 2" xfId="2567"/>
    <cellStyle name="Note 3 3 3 4 2 2 2" xfId="4993"/>
    <cellStyle name="Note 3 3 3 4 2 3" xfId="3781"/>
    <cellStyle name="Note 3 3 3 4 3" xfId="1521"/>
    <cellStyle name="Note 3 3 3 4 3 2" xfId="2925"/>
    <cellStyle name="Note 3 3 3 4 3 2 2" xfId="5351"/>
    <cellStyle name="Note 3 3 3 4 3 3" xfId="4139"/>
    <cellStyle name="Note 3 3 3 4 4" xfId="2135"/>
    <cellStyle name="Note 3 3 3 4 4 2" xfId="4561"/>
    <cellStyle name="Note 3 3 3 4 5" xfId="3349"/>
    <cellStyle name="Note 3 3 3 5" xfId="595"/>
    <cellStyle name="Note 3 3 3 5 2" xfId="1081"/>
    <cellStyle name="Note 3 3 3 5 2 2" xfId="2533"/>
    <cellStyle name="Note 3 3 3 5 2 2 2" xfId="4959"/>
    <cellStyle name="Note 3 3 3 5 2 3" xfId="3747"/>
    <cellStyle name="Note 3 3 3 5 3" xfId="1487"/>
    <cellStyle name="Note 3 3 3 5 3 2" xfId="2891"/>
    <cellStyle name="Note 3 3 3 5 3 2 2" xfId="5317"/>
    <cellStyle name="Note 3 3 3 5 3 3" xfId="4105"/>
    <cellStyle name="Note 3 3 3 5 4" xfId="2101"/>
    <cellStyle name="Note 3 3 3 5 4 2" xfId="4527"/>
    <cellStyle name="Note 3 3 3 5 5" xfId="3315"/>
    <cellStyle name="Note 3 3 3 6" xfId="831"/>
    <cellStyle name="Note 3 3 3 6 2" xfId="1317"/>
    <cellStyle name="Note 3 3 3 6 2 2" xfId="2769"/>
    <cellStyle name="Note 3 3 3 6 2 2 2" xfId="5195"/>
    <cellStyle name="Note 3 3 3 6 2 3" xfId="3983"/>
    <cellStyle name="Note 3 3 3 6 3" xfId="1723"/>
    <cellStyle name="Note 3 3 3 6 3 2" xfId="3127"/>
    <cellStyle name="Note 3 3 3 6 3 2 2" xfId="5553"/>
    <cellStyle name="Note 3 3 3 6 3 3" xfId="4341"/>
    <cellStyle name="Note 3 3 3 6 4" xfId="2337"/>
    <cellStyle name="Note 3 3 3 6 4 2" xfId="4763"/>
    <cellStyle name="Note 3 3 3 6 5" xfId="3551"/>
    <cellStyle name="Note 3 3 3 7" xfId="873"/>
    <cellStyle name="Note 3 3 3 7 2" xfId="1359"/>
    <cellStyle name="Note 3 3 3 7 2 2" xfId="2811"/>
    <cellStyle name="Note 3 3 3 7 2 2 2" xfId="5237"/>
    <cellStyle name="Note 3 3 3 7 2 3" xfId="4025"/>
    <cellStyle name="Note 3 3 3 7 3" xfId="1765"/>
    <cellStyle name="Note 3 3 3 7 3 2" xfId="3169"/>
    <cellStyle name="Note 3 3 3 7 3 2 2" xfId="5595"/>
    <cellStyle name="Note 3 3 3 7 3 3" xfId="4383"/>
    <cellStyle name="Note 3 3 3 7 4" xfId="2379"/>
    <cellStyle name="Note 3 3 3 7 4 2" xfId="4805"/>
    <cellStyle name="Note 3 3 3 7 5" xfId="3593"/>
    <cellStyle name="Note 3 3 3 8" xfId="959"/>
    <cellStyle name="Note 3 3 3 8 2" xfId="1808"/>
    <cellStyle name="Note 3 3 3 8 2 2" xfId="3212"/>
    <cellStyle name="Note 3 3 3 8 2 2 2" xfId="5638"/>
    <cellStyle name="Note 3 3 3 8 2 3" xfId="4426"/>
    <cellStyle name="Note 3 3 3 8 3" xfId="2422"/>
    <cellStyle name="Note 3 3 3 8 3 2" xfId="4848"/>
    <cellStyle name="Note 3 3 3 8 4" xfId="3636"/>
    <cellStyle name="Note 3 3 3 9" xfId="1044"/>
    <cellStyle name="Note 3 3 3 9 2" xfId="2496"/>
    <cellStyle name="Note 3 3 3 9 2 2" xfId="4922"/>
    <cellStyle name="Note 3 3 3 9 3" xfId="3710"/>
    <cellStyle name="Note 3 3 4" xfId="700"/>
    <cellStyle name="Note 3 3 4 2" xfId="1186"/>
    <cellStyle name="Note 3 3 4 2 2" xfId="2638"/>
    <cellStyle name="Note 3 3 4 2 2 2" xfId="5064"/>
    <cellStyle name="Note 3 3 4 2 3" xfId="3852"/>
    <cellStyle name="Note 3 3 4 3" xfId="1592"/>
    <cellStyle name="Note 3 3 4 3 2" xfId="2996"/>
    <cellStyle name="Note 3 3 4 3 2 2" xfId="5422"/>
    <cellStyle name="Note 3 3 4 3 3" xfId="4210"/>
    <cellStyle name="Note 3 3 4 4" xfId="2206"/>
    <cellStyle name="Note 3 3 4 4 2" xfId="4632"/>
    <cellStyle name="Note 3 3 4 5" xfId="3420"/>
    <cellStyle name="Note 3 3 5" xfId="586"/>
    <cellStyle name="Note 3 3 5 2" xfId="1072"/>
    <cellStyle name="Note 3 3 5 2 2" xfId="2524"/>
    <cellStyle name="Note 3 3 5 2 2 2" xfId="4950"/>
    <cellStyle name="Note 3 3 5 2 3" xfId="3738"/>
    <cellStyle name="Note 3 3 5 3" xfId="1478"/>
    <cellStyle name="Note 3 3 5 3 2" xfId="2882"/>
    <cellStyle name="Note 3 3 5 3 2 2" xfId="5308"/>
    <cellStyle name="Note 3 3 5 3 3" xfId="4096"/>
    <cellStyle name="Note 3 3 5 4" xfId="2092"/>
    <cellStyle name="Note 3 3 5 4 2" xfId="4518"/>
    <cellStyle name="Note 3 3 5 5" xfId="3306"/>
    <cellStyle name="Note 3 3 6" xfId="645"/>
    <cellStyle name="Note 3 3 6 2" xfId="1131"/>
    <cellStyle name="Note 3 3 6 2 2" xfId="2583"/>
    <cellStyle name="Note 3 3 6 2 2 2" xfId="5009"/>
    <cellStyle name="Note 3 3 6 2 3" xfId="3797"/>
    <cellStyle name="Note 3 3 6 3" xfId="1537"/>
    <cellStyle name="Note 3 3 6 3 2" xfId="2941"/>
    <cellStyle name="Note 3 3 6 3 2 2" xfId="5367"/>
    <cellStyle name="Note 3 3 6 3 3" xfId="4155"/>
    <cellStyle name="Note 3 3 6 4" xfId="2151"/>
    <cellStyle name="Note 3 3 6 4 2" xfId="4577"/>
    <cellStyle name="Note 3 3 6 5" xfId="3365"/>
    <cellStyle name="Note 3 3 7" xfId="666"/>
    <cellStyle name="Note 3 3 7 2" xfId="1152"/>
    <cellStyle name="Note 3 3 7 2 2" xfId="2604"/>
    <cellStyle name="Note 3 3 7 2 2 2" xfId="5030"/>
    <cellStyle name="Note 3 3 7 2 3" xfId="3818"/>
    <cellStyle name="Note 3 3 7 3" xfId="1558"/>
    <cellStyle name="Note 3 3 7 3 2" xfId="2962"/>
    <cellStyle name="Note 3 3 7 3 2 2" xfId="5388"/>
    <cellStyle name="Note 3 3 7 3 3" xfId="4176"/>
    <cellStyle name="Note 3 3 7 4" xfId="2172"/>
    <cellStyle name="Note 3 3 7 4 2" xfId="4598"/>
    <cellStyle name="Note 3 3 7 5" xfId="3386"/>
    <cellStyle name="Note 3 3 8" xfId="796"/>
    <cellStyle name="Note 3 3 8 2" xfId="1282"/>
    <cellStyle name="Note 3 3 8 2 2" xfId="2734"/>
    <cellStyle name="Note 3 3 8 2 2 2" xfId="5160"/>
    <cellStyle name="Note 3 3 8 2 3" xfId="3948"/>
    <cellStyle name="Note 3 3 8 3" xfId="1688"/>
    <cellStyle name="Note 3 3 8 3 2" xfId="3092"/>
    <cellStyle name="Note 3 3 8 3 2 2" xfId="5518"/>
    <cellStyle name="Note 3 3 8 3 3" xfId="4306"/>
    <cellStyle name="Note 3 3 8 4" xfId="2302"/>
    <cellStyle name="Note 3 3 8 4 2" xfId="4728"/>
    <cellStyle name="Note 3 3 8 5" xfId="3516"/>
    <cellStyle name="Note 3 3 9" xfId="847"/>
    <cellStyle name="Note 3 3 9 2" xfId="1333"/>
    <cellStyle name="Note 3 3 9 2 2" xfId="2785"/>
    <cellStyle name="Note 3 3 9 2 2 2" xfId="5211"/>
    <cellStyle name="Note 3 3 9 2 3" xfId="3999"/>
    <cellStyle name="Note 3 3 9 3" xfId="1739"/>
    <cellStyle name="Note 3 3 9 3 2" xfId="3143"/>
    <cellStyle name="Note 3 3 9 3 2 2" xfId="5569"/>
    <cellStyle name="Note 3 3 9 3 3" xfId="4357"/>
    <cellStyle name="Note 3 3 9 4" xfId="2353"/>
    <cellStyle name="Note 3 3 9 4 2" xfId="4779"/>
    <cellStyle name="Note 3 3 9 5" xfId="3567"/>
    <cellStyle name="Note 3 4" xfId="491"/>
    <cellStyle name="Note 3 4 10" xfId="1024"/>
    <cellStyle name="Note 3 4 10 2" xfId="2476"/>
    <cellStyle name="Note 3 4 10 2 2" xfId="4902"/>
    <cellStyle name="Note 3 4 10 3" xfId="3690"/>
    <cellStyle name="Note 3 4 11" xfId="1431"/>
    <cellStyle name="Note 3 4 11 2" xfId="2835"/>
    <cellStyle name="Note 3 4 11 2 2" xfId="5261"/>
    <cellStyle name="Note 3 4 11 3" xfId="4049"/>
    <cellStyle name="Note 3 4 12" xfId="2045"/>
    <cellStyle name="Note 3 4 12 2" xfId="4471"/>
    <cellStyle name="Note 3 4 13" xfId="3259"/>
    <cellStyle name="Note 3 4 2" xfId="88"/>
    <cellStyle name="Note 3 4 2 10" xfId="1425"/>
    <cellStyle name="Note 3 4 2 10 2" xfId="2829"/>
    <cellStyle name="Note 3 4 2 10 2 2" xfId="5255"/>
    <cellStyle name="Note 3 4 2 10 3" xfId="4043"/>
    <cellStyle name="Note 3 4 2 11" xfId="2032"/>
    <cellStyle name="Note 3 4 2 11 2" xfId="4458"/>
    <cellStyle name="Note 3 4 2 12" xfId="3246"/>
    <cellStyle name="Note 3 4 2 2" xfId="607"/>
    <cellStyle name="Note 3 4 2 2 2" xfId="1093"/>
    <cellStyle name="Note 3 4 2 2 2 2" xfId="2545"/>
    <cellStyle name="Note 3 4 2 2 2 2 2" xfId="4971"/>
    <cellStyle name="Note 3 4 2 2 2 3" xfId="3759"/>
    <cellStyle name="Note 3 4 2 2 3" xfId="1499"/>
    <cellStyle name="Note 3 4 2 2 3 2" xfId="2903"/>
    <cellStyle name="Note 3 4 2 2 3 2 2" xfId="5329"/>
    <cellStyle name="Note 3 4 2 2 3 3" xfId="4117"/>
    <cellStyle name="Note 3 4 2 2 4" xfId="2113"/>
    <cellStyle name="Note 3 4 2 2 4 2" xfId="4539"/>
    <cellStyle name="Note 3 4 2 2 5" xfId="3327"/>
    <cellStyle name="Note 3 4 2 3" xfId="580"/>
    <cellStyle name="Note 3 4 2 3 2" xfId="1066"/>
    <cellStyle name="Note 3 4 2 3 2 2" xfId="2518"/>
    <cellStyle name="Note 3 4 2 3 2 2 2" xfId="4944"/>
    <cellStyle name="Note 3 4 2 3 2 3" xfId="3732"/>
    <cellStyle name="Note 3 4 2 3 3" xfId="1472"/>
    <cellStyle name="Note 3 4 2 3 3 2" xfId="2876"/>
    <cellStyle name="Note 3 4 2 3 3 2 2" xfId="5302"/>
    <cellStyle name="Note 3 4 2 3 3 3" xfId="4090"/>
    <cellStyle name="Note 3 4 2 3 4" xfId="2086"/>
    <cellStyle name="Note 3 4 2 3 4 2" xfId="4512"/>
    <cellStyle name="Note 3 4 2 3 5" xfId="3300"/>
    <cellStyle name="Note 3 4 2 4" xfId="735"/>
    <cellStyle name="Note 3 4 2 4 2" xfId="1221"/>
    <cellStyle name="Note 3 4 2 4 2 2" xfId="2673"/>
    <cellStyle name="Note 3 4 2 4 2 2 2" xfId="5099"/>
    <cellStyle name="Note 3 4 2 4 2 3" xfId="3887"/>
    <cellStyle name="Note 3 4 2 4 3" xfId="1627"/>
    <cellStyle name="Note 3 4 2 4 3 2" xfId="3031"/>
    <cellStyle name="Note 3 4 2 4 3 2 2" xfId="5457"/>
    <cellStyle name="Note 3 4 2 4 3 3" xfId="4245"/>
    <cellStyle name="Note 3 4 2 4 4" xfId="2241"/>
    <cellStyle name="Note 3 4 2 4 4 2" xfId="4667"/>
    <cellStyle name="Note 3 4 2 4 5" xfId="3455"/>
    <cellStyle name="Note 3 4 2 5" xfId="650"/>
    <cellStyle name="Note 3 4 2 5 2" xfId="1136"/>
    <cellStyle name="Note 3 4 2 5 2 2" xfId="2588"/>
    <cellStyle name="Note 3 4 2 5 2 2 2" xfId="5014"/>
    <cellStyle name="Note 3 4 2 5 2 3" xfId="3802"/>
    <cellStyle name="Note 3 4 2 5 3" xfId="1542"/>
    <cellStyle name="Note 3 4 2 5 3 2" xfId="2946"/>
    <cellStyle name="Note 3 4 2 5 3 2 2" xfId="5372"/>
    <cellStyle name="Note 3 4 2 5 3 3" xfId="4160"/>
    <cellStyle name="Note 3 4 2 5 4" xfId="2156"/>
    <cellStyle name="Note 3 4 2 5 4 2" xfId="4582"/>
    <cellStyle name="Note 3 4 2 5 5" xfId="3370"/>
    <cellStyle name="Note 3 4 2 6" xfId="736"/>
    <cellStyle name="Note 3 4 2 6 2" xfId="1222"/>
    <cellStyle name="Note 3 4 2 6 2 2" xfId="2674"/>
    <cellStyle name="Note 3 4 2 6 2 2 2" xfId="5100"/>
    <cellStyle name="Note 3 4 2 6 2 3" xfId="3888"/>
    <cellStyle name="Note 3 4 2 6 3" xfId="1628"/>
    <cellStyle name="Note 3 4 2 6 3 2" xfId="3032"/>
    <cellStyle name="Note 3 4 2 6 3 2 2" xfId="5458"/>
    <cellStyle name="Note 3 4 2 6 3 3" xfId="4246"/>
    <cellStyle name="Note 3 4 2 6 4" xfId="2242"/>
    <cellStyle name="Note 3 4 2 6 4 2" xfId="4668"/>
    <cellStyle name="Note 3 4 2 6 5" xfId="3456"/>
    <cellStyle name="Note 3 4 2 7" xfId="605"/>
    <cellStyle name="Note 3 4 2 7 2" xfId="1091"/>
    <cellStyle name="Note 3 4 2 7 2 2" xfId="2543"/>
    <cellStyle name="Note 3 4 2 7 2 2 2" xfId="4969"/>
    <cellStyle name="Note 3 4 2 7 2 3" xfId="3757"/>
    <cellStyle name="Note 3 4 2 7 3" xfId="1497"/>
    <cellStyle name="Note 3 4 2 7 3 2" xfId="2901"/>
    <cellStyle name="Note 3 4 2 7 3 2 2" xfId="5327"/>
    <cellStyle name="Note 3 4 2 7 3 3" xfId="4115"/>
    <cellStyle name="Note 3 4 2 7 4" xfId="2111"/>
    <cellStyle name="Note 3 4 2 7 4 2" xfId="4537"/>
    <cellStyle name="Note 3 4 2 7 5" xfId="3325"/>
    <cellStyle name="Note 3 4 2 8" xfId="960"/>
    <cellStyle name="Note 3 4 2 8 2" xfId="1809"/>
    <cellStyle name="Note 3 4 2 8 2 2" xfId="3213"/>
    <cellStyle name="Note 3 4 2 8 2 2 2" xfId="5639"/>
    <cellStyle name="Note 3 4 2 8 2 3" xfId="4427"/>
    <cellStyle name="Note 3 4 2 8 3" xfId="2423"/>
    <cellStyle name="Note 3 4 2 8 3 2" xfId="4849"/>
    <cellStyle name="Note 3 4 2 8 4" xfId="3637"/>
    <cellStyle name="Note 3 4 2 9" xfId="1006"/>
    <cellStyle name="Note 3 4 2 9 2" xfId="2458"/>
    <cellStyle name="Note 3 4 2 9 2 2" xfId="4884"/>
    <cellStyle name="Note 3 4 2 9 3" xfId="3672"/>
    <cellStyle name="Note 3 4 3" xfId="710"/>
    <cellStyle name="Note 3 4 3 2" xfId="1196"/>
    <cellStyle name="Note 3 4 3 2 2" xfId="2648"/>
    <cellStyle name="Note 3 4 3 2 2 2" xfId="5074"/>
    <cellStyle name="Note 3 4 3 2 3" xfId="3862"/>
    <cellStyle name="Note 3 4 3 3" xfId="1602"/>
    <cellStyle name="Note 3 4 3 3 2" xfId="3006"/>
    <cellStyle name="Note 3 4 3 3 2 2" xfId="5432"/>
    <cellStyle name="Note 3 4 3 3 3" xfId="4220"/>
    <cellStyle name="Note 3 4 3 4" xfId="2216"/>
    <cellStyle name="Note 3 4 3 4 2" xfId="4642"/>
    <cellStyle name="Note 3 4 3 5" xfId="3430"/>
    <cellStyle name="Note 3 4 4" xfId="740"/>
    <cellStyle name="Note 3 4 4 2" xfId="1226"/>
    <cellStyle name="Note 3 4 4 2 2" xfId="2678"/>
    <cellStyle name="Note 3 4 4 2 2 2" xfId="5104"/>
    <cellStyle name="Note 3 4 4 2 3" xfId="3892"/>
    <cellStyle name="Note 3 4 4 3" xfId="1632"/>
    <cellStyle name="Note 3 4 4 3 2" xfId="3036"/>
    <cellStyle name="Note 3 4 4 3 2 2" xfId="5462"/>
    <cellStyle name="Note 3 4 4 3 3" xfId="4250"/>
    <cellStyle name="Note 3 4 4 4" xfId="2246"/>
    <cellStyle name="Note 3 4 4 4 2" xfId="4672"/>
    <cellStyle name="Note 3 4 4 5" xfId="3460"/>
    <cellStyle name="Note 3 4 5" xfId="639"/>
    <cellStyle name="Note 3 4 5 2" xfId="1125"/>
    <cellStyle name="Note 3 4 5 2 2" xfId="2577"/>
    <cellStyle name="Note 3 4 5 2 2 2" xfId="5003"/>
    <cellStyle name="Note 3 4 5 2 3" xfId="3791"/>
    <cellStyle name="Note 3 4 5 3" xfId="1531"/>
    <cellStyle name="Note 3 4 5 3 2" xfId="2935"/>
    <cellStyle name="Note 3 4 5 3 2 2" xfId="5361"/>
    <cellStyle name="Note 3 4 5 3 3" xfId="4149"/>
    <cellStyle name="Note 3 4 5 4" xfId="2145"/>
    <cellStyle name="Note 3 4 5 4 2" xfId="4571"/>
    <cellStyle name="Note 3 4 5 5" xfId="3359"/>
    <cellStyle name="Note 3 4 6" xfId="614"/>
    <cellStyle name="Note 3 4 6 2" xfId="1100"/>
    <cellStyle name="Note 3 4 6 2 2" xfId="2552"/>
    <cellStyle name="Note 3 4 6 2 2 2" xfId="4978"/>
    <cellStyle name="Note 3 4 6 2 3" xfId="3766"/>
    <cellStyle name="Note 3 4 6 3" xfId="1506"/>
    <cellStyle name="Note 3 4 6 3 2" xfId="2910"/>
    <cellStyle name="Note 3 4 6 3 2 2" xfId="5336"/>
    <cellStyle name="Note 3 4 6 3 3" xfId="4124"/>
    <cellStyle name="Note 3 4 6 4" xfId="2120"/>
    <cellStyle name="Note 3 4 6 4 2" xfId="4546"/>
    <cellStyle name="Note 3 4 6 5" xfId="3334"/>
    <cellStyle name="Note 3 4 7" xfId="811"/>
    <cellStyle name="Note 3 4 7 2" xfId="1297"/>
    <cellStyle name="Note 3 4 7 2 2" xfId="2749"/>
    <cellStyle name="Note 3 4 7 2 2 2" xfId="5175"/>
    <cellStyle name="Note 3 4 7 2 3" xfId="3963"/>
    <cellStyle name="Note 3 4 7 3" xfId="1703"/>
    <cellStyle name="Note 3 4 7 3 2" xfId="3107"/>
    <cellStyle name="Note 3 4 7 3 2 2" xfId="5533"/>
    <cellStyle name="Note 3 4 7 3 3" xfId="4321"/>
    <cellStyle name="Note 3 4 7 4" xfId="2317"/>
    <cellStyle name="Note 3 4 7 4 2" xfId="4743"/>
    <cellStyle name="Note 3 4 7 5" xfId="3531"/>
    <cellStyle name="Note 3 4 8" xfId="853"/>
    <cellStyle name="Note 3 4 8 2" xfId="1339"/>
    <cellStyle name="Note 3 4 8 2 2" xfId="2791"/>
    <cellStyle name="Note 3 4 8 2 2 2" xfId="5217"/>
    <cellStyle name="Note 3 4 8 2 3" xfId="4005"/>
    <cellStyle name="Note 3 4 8 3" xfId="1745"/>
    <cellStyle name="Note 3 4 8 3 2" xfId="3149"/>
    <cellStyle name="Note 3 4 8 3 2 2" xfId="5575"/>
    <cellStyle name="Note 3 4 8 3 3" xfId="4363"/>
    <cellStyle name="Note 3 4 8 4" xfId="2359"/>
    <cellStyle name="Note 3 4 8 4 2" xfId="4785"/>
    <cellStyle name="Note 3 4 8 5" xfId="3573"/>
    <cellStyle name="Note 3 4 9" xfId="961"/>
    <cellStyle name="Note 3 4 9 2" xfId="1810"/>
    <cellStyle name="Note 3 4 9 2 2" xfId="3214"/>
    <cellStyle name="Note 3 4 9 2 2 2" xfId="5640"/>
    <cellStyle name="Note 3 4 9 2 3" xfId="4428"/>
    <cellStyle name="Note 3 4 9 3" xfId="2424"/>
    <cellStyle name="Note 3 4 9 3 2" xfId="4850"/>
    <cellStyle name="Note 3 4 9 4" xfId="3638"/>
    <cellStyle name="Note 3 5" xfId="512"/>
    <cellStyle name="Note 3 5 10" xfId="1452"/>
    <cellStyle name="Note 3 5 10 2" xfId="2856"/>
    <cellStyle name="Note 3 5 10 2 2" xfId="5282"/>
    <cellStyle name="Note 3 5 10 3" xfId="4070"/>
    <cellStyle name="Note 3 5 11" xfId="2066"/>
    <cellStyle name="Note 3 5 11 2" xfId="4492"/>
    <cellStyle name="Note 3 5 12" xfId="3280"/>
    <cellStyle name="Note 3 5 2" xfId="725"/>
    <cellStyle name="Note 3 5 2 2" xfId="1211"/>
    <cellStyle name="Note 3 5 2 2 2" xfId="2663"/>
    <cellStyle name="Note 3 5 2 2 2 2" xfId="5089"/>
    <cellStyle name="Note 3 5 2 2 3" xfId="3877"/>
    <cellStyle name="Note 3 5 2 3" xfId="1617"/>
    <cellStyle name="Note 3 5 2 3 2" xfId="3021"/>
    <cellStyle name="Note 3 5 2 3 2 2" xfId="5447"/>
    <cellStyle name="Note 3 5 2 3 3" xfId="4235"/>
    <cellStyle name="Note 3 5 2 4" xfId="2231"/>
    <cellStyle name="Note 3 5 2 4 2" xfId="4657"/>
    <cellStyle name="Note 3 5 2 5" xfId="3445"/>
    <cellStyle name="Note 3 5 3" xfId="761"/>
    <cellStyle name="Note 3 5 3 2" xfId="1247"/>
    <cellStyle name="Note 3 5 3 2 2" xfId="2699"/>
    <cellStyle name="Note 3 5 3 2 2 2" xfId="5125"/>
    <cellStyle name="Note 3 5 3 2 3" xfId="3913"/>
    <cellStyle name="Note 3 5 3 3" xfId="1653"/>
    <cellStyle name="Note 3 5 3 3 2" xfId="3057"/>
    <cellStyle name="Note 3 5 3 3 2 2" xfId="5483"/>
    <cellStyle name="Note 3 5 3 3 3" xfId="4271"/>
    <cellStyle name="Note 3 5 3 4" xfId="2267"/>
    <cellStyle name="Note 3 5 3 4 2" xfId="4693"/>
    <cellStyle name="Note 3 5 3 5" xfId="3481"/>
    <cellStyle name="Note 3 5 4" xfId="628"/>
    <cellStyle name="Note 3 5 4 2" xfId="1114"/>
    <cellStyle name="Note 3 5 4 2 2" xfId="2566"/>
    <cellStyle name="Note 3 5 4 2 2 2" xfId="4992"/>
    <cellStyle name="Note 3 5 4 2 3" xfId="3780"/>
    <cellStyle name="Note 3 5 4 3" xfId="1520"/>
    <cellStyle name="Note 3 5 4 3 2" xfId="2924"/>
    <cellStyle name="Note 3 5 4 3 2 2" xfId="5350"/>
    <cellStyle name="Note 3 5 4 3 3" xfId="4138"/>
    <cellStyle name="Note 3 5 4 4" xfId="2134"/>
    <cellStyle name="Note 3 5 4 4 2" xfId="4560"/>
    <cellStyle name="Note 3 5 4 5" xfId="3348"/>
    <cellStyle name="Note 3 5 5" xfId="656"/>
    <cellStyle name="Note 3 5 5 2" xfId="1142"/>
    <cellStyle name="Note 3 5 5 2 2" xfId="2594"/>
    <cellStyle name="Note 3 5 5 2 2 2" xfId="5020"/>
    <cellStyle name="Note 3 5 5 2 3" xfId="3808"/>
    <cellStyle name="Note 3 5 5 3" xfId="1548"/>
    <cellStyle name="Note 3 5 5 3 2" xfId="2952"/>
    <cellStyle name="Note 3 5 5 3 2 2" xfId="5378"/>
    <cellStyle name="Note 3 5 5 3 3" xfId="4166"/>
    <cellStyle name="Note 3 5 5 4" xfId="2162"/>
    <cellStyle name="Note 3 5 5 4 2" xfId="4588"/>
    <cellStyle name="Note 3 5 5 5" xfId="3376"/>
    <cellStyle name="Note 3 5 6" xfId="832"/>
    <cellStyle name="Note 3 5 6 2" xfId="1318"/>
    <cellStyle name="Note 3 5 6 2 2" xfId="2770"/>
    <cellStyle name="Note 3 5 6 2 2 2" xfId="5196"/>
    <cellStyle name="Note 3 5 6 2 3" xfId="3984"/>
    <cellStyle name="Note 3 5 6 3" xfId="1724"/>
    <cellStyle name="Note 3 5 6 3 2" xfId="3128"/>
    <cellStyle name="Note 3 5 6 3 2 2" xfId="5554"/>
    <cellStyle name="Note 3 5 6 3 3" xfId="4342"/>
    <cellStyle name="Note 3 5 6 4" xfId="2338"/>
    <cellStyle name="Note 3 5 6 4 2" xfId="4764"/>
    <cellStyle name="Note 3 5 6 5" xfId="3552"/>
    <cellStyle name="Note 3 5 7" xfId="874"/>
    <cellStyle name="Note 3 5 7 2" xfId="1360"/>
    <cellStyle name="Note 3 5 7 2 2" xfId="2812"/>
    <cellStyle name="Note 3 5 7 2 2 2" xfId="5238"/>
    <cellStyle name="Note 3 5 7 2 3" xfId="4026"/>
    <cellStyle name="Note 3 5 7 3" xfId="1766"/>
    <cellStyle name="Note 3 5 7 3 2" xfId="3170"/>
    <cellStyle name="Note 3 5 7 3 2 2" xfId="5596"/>
    <cellStyle name="Note 3 5 7 3 3" xfId="4384"/>
    <cellStyle name="Note 3 5 7 4" xfId="2380"/>
    <cellStyle name="Note 3 5 7 4 2" xfId="4806"/>
    <cellStyle name="Note 3 5 7 5" xfId="3594"/>
    <cellStyle name="Note 3 5 8" xfId="962"/>
    <cellStyle name="Note 3 5 8 2" xfId="1811"/>
    <cellStyle name="Note 3 5 8 2 2" xfId="3215"/>
    <cellStyle name="Note 3 5 8 2 2 2" xfId="5641"/>
    <cellStyle name="Note 3 5 8 2 3" xfId="4429"/>
    <cellStyle name="Note 3 5 8 3" xfId="2425"/>
    <cellStyle name="Note 3 5 8 3 2" xfId="4851"/>
    <cellStyle name="Note 3 5 8 4" xfId="3639"/>
    <cellStyle name="Note 3 5 9" xfId="1045"/>
    <cellStyle name="Note 3 5 9 2" xfId="2497"/>
    <cellStyle name="Note 3 5 9 2 2" xfId="4923"/>
    <cellStyle name="Note 3 5 9 3" xfId="3711"/>
    <cellStyle name="Note 3 6" xfId="699"/>
    <cellStyle name="Note 3 6 2" xfId="1185"/>
    <cellStyle name="Note 3 6 2 2" xfId="2637"/>
    <cellStyle name="Note 3 6 2 2 2" xfId="5063"/>
    <cellStyle name="Note 3 6 2 3" xfId="3851"/>
    <cellStyle name="Note 3 6 3" xfId="1591"/>
    <cellStyle name="Note 3 6 3 2" xfId="2995"/>
    <cellStyle name="Note 3 6 3 2 2" xfId="5421"/>
    <cellStyle name="Note 3 6 3 3" xfId="4209"/>
    <cellStyle name="Note 3 6 4" xfId="2205"/>
    <cellStyle name="Note 3 6 4 2" xfId="4631"/>
    <cellStyle name="Note 3 6 5" xfId="3419"/>
    <cellStyle name="Note 3 7" xfId="617"/>
    <cellStyle name="Note 3 7 2" xfId="1103"/>
    <cellStyle name="Note 3 7 2 2" xfId="2555"/>
    <cellStyle name="Note 3 7 2 2 2" xfId="4981"/>
    <cellStyle name="Note 3 7 2 3" xfId="3769"/>
    <cellStyle name="Note 3 7 3" xfId="1509"/>
    <cellStyle name="Note 3 7 3 2" xfId="2913"/>
    <cellStyle name="Note 3 7 3 2 2" xfId="5339"/>
    <cellStyle name="Note 3 7 3 3" xfId="4127"/>
    <cellStyle name="Note 3 7 4" xfId="2123"/>
    <cellStyle name="Note 3 7 4 2" xfId="4549"/>
    <cellStyle name="Note 3 7 5" xfId="3337"/>
    <cellStyle name="Note 3 8" xfId="646"/>
    <cellStyle name="Note 3 8 2" xfId="1132"/>
    <cellStyle name="Note 3 8 2 2" xfId="2584"/>
    <cellStyle name="Note 3 8 2 2 2" xfId="5010"/>
    <cellStyle name="Note 3 8 2 3" xfId="3798"/>
    <cellStyle name="Note 3 8 3" xfId="1538"/>
    <cellStyle name="Note 3 8 3 2" xfId="2942"/>
    <cellStyle name="Note 3 8 3 2 2" xfId="5368"/>
    <cellStyle name="Note 3 8 3 3" xfId="4156"/>
    <cellStyle name="Note 3 8 4" xfId="2152"/>
    <cellStyle name="Note 3 8 4 2" xfId="4578"/>
    <cellStyle name="Note 3 8 5" xfId="3366"/>
    <cellStyle name="Note 3 9" xfId="585"/>
    <cellStyle name="Note 3 9 2" xfId="1071"/>
    <cellStyle name="Note 3 9 2 2" xfId="2523"/>
    <cellStyle name="Note 3 9 2 2 2" xfId="4949"/>
    <cellStyle name="Note 3 9 2 3" xfId="3737"/>
    <cellStyle name="Note 3 9 3" xfId="1477"/>
    <cellStyle name="Note 3 9 3 2" xfId="2881"/>
    <cellStyle name="Note 3 9 3 2 2" xfId="5307"/>
    <cellStyle name="Note 3 9 3 3" xfId="4095"/>
    <cellStyle name="Note 3 9 4" xfId="2091"/>
    <cellStyle name="Note 3 9 4 2" xfId="4517"/>
    <cellStyle name="Note 3 9 5" xfId="3305"/>
    <cellStyle name="Note 4" xfId="1867"/>
    <cellStyle name="Output" xfId="893" builtinId="21" customBuiltin="1"/>
    <cellStyle name="Output 2" xfId="60"/>
    <cellStyle name="Output 2 10" xfId="678"/>
    <cellStyle name="Output 2 10 2" xfId="1164"/>
    <cellStyle name="Output 2 10 2 2" xfId="2616"/>
    <cellStyle name="Output 2 10 2 2 2" xfId="5042"/>
    <cellStyle name="Output 2 10 2 3" xfId="3830"/>
    <cellStyle name="Output 2 10 3" xfId="1570"/>
    <cellStyle name="Output 2 10 3 2" xfId="2974"/>
    <cellStyle name="Output 2 10 3 2 2" xfId="5400"/>
    <cellStyle name="Output 2 10 3 3" xfId="4188"/>
    <cellStyle name="Output 2 10 4" xfId="2184"/>
    <cellStyle name="Output 2 10 4 2" xfId="4610"/>
    <cellStyle name="Output 2 10 5" xfId="3398"/>
    <cellStyle name="Output 2 11" xfId="963"/>
    <cellStyle name="Output 2 11 2" xfId="1812"/>
    <cellStyle name="Output 2 11 2 2" xfId="3216"/>
    <cellStyle name="Output 2 11 2 2 2" xfId="5642"/>
    <cellStyle name="Output 2 11 2 3" xfId="4430"/>
    <cellStyle name="Output 2 11 3" xfId="2426"/>
    <cellStyle name="Output 2 11 3 2" xfId="4852"/>
    <cellStyle name="Output 2 11 4" xfId="3640"/>
    <cellStyle name="Output 2 12" xfId="999"/>
    <cellStyle name="Output 2 12 2" xfId="2451"/>
    <cellStyle name="Output 2 12 2 2" xfId="4877"/>
    <cellStyle name="Output 2 12 3" xfId="3665"/>
    <cellStyle name="Output 2 13" xfId="1013"/>
    <cellStyle name="Output 2 13 2" xfId="2465"/>
    <cellStyle name="Output 2 13 2 2" xfId="4891"/>
    <cellStyle name="Output 2 13 3" xfId="3679"/>
    <cellStyle name="Output 2 14" xfId="2025"/>
    <cellStyle name="Output 2 14 2" xfId="4451"/>
    <cellStyle name="Output 2 15" xfId="3239"/>
    <cellStyle name="Output 2 2" xfId="82"/>
    <cellStyle name="Output 2 2 10" xfId="1004"/>
    <cellStyle name="Output 2 2 10 2" xfId="2456"/>
    <cellStyle name="Output 2 2 10 2 2" xfId="4882"/>
    <cellStyle name="Output 2 2 10 3" xfId="3670"/>
    <cellStyle name="Output 2 2 11" xfId="993"/>
    <cellStyle name="Output 2 2 11 2" xfId="2445"/>
    <cellStyle name="Output 2 2 11 2 2" xfId="4871"/>
    <cellStyle name="Output 2 2 11 3" xfId="3659"/>
    <cellStyle name="Output 2 2 12" xfId="2030"/>
    <cellStyle name="Output 2 2 12 2" xfId="4456"/>
    <cellStyle name="Output 2 2 13" xfId="3244"/>
    <cellStyle name="Output 2 2 2" xfId="489"/>
    <cellStyle name="Output 2 2 2 10" xfId="1429"/>
    <cellStyle name="Output 2 2 2 10 2" xfId="2833"/>
    <cellStyle name="Output 2 2 2 10 2 2" xfId="5259"/>
    <cellStyle name="Output 2 2 2 10 3" xfId="4047"/>
    <cellStyle name="Output 2 2 2 11" xfId="2043"/>
    <cellStyle name="Output 2 2 2 11 2" xfId="4469"/>
    <cellStyle name="Output 2 2 2 12" xfId="3257"/>
    <cellStyle name="Output 2 2 2 2" xfId="578"/>
    <cellStyle name="Output 2 2 2 2 2" xfId="1064"/>
    <cellStyle name="Output 2 2 2 2 2 2" xfId="2516"/>
    <cellStyle name="Output 2 2 2 2 2 2 2" xfId="4942"/>
    <cellStyle name="Output 2 2 2 2 2 3" xfId="3730"/>
    <cellStyle name="Output 2 2 2 2 3" xfId="1470"/>
    <cellStyle name="Output 2 2 2 2 3 2" xfId="2874"/>
    <cellStyle name="Output 2 2 2 2 3 2 2" xfId="5300"/>
    <cellStyle name="Output 2 2 2 2 3 3" xfId="4088"/>
    <cellStyle name="Output 2 2 2 2 4" xfId="2084"/>
    <cellStyle name="Output 2 2 2 2 4 2" xfId="4510"/>
    <cellStyle name="Output 2 2 2 2 5" xfId="3298"/>
    <cellStyle name="Output 2 2 2 3" xfId="738"/>
    <cellStyle name="Output 2 2 2 3 2" xfId="1224"/>
    <cellStyle name="Output 2 2 2 3 2 2" xfId="2676"/>
    <cellStyle name="Output 2 2 2 3 2 2 2" xfId="5102"/>
    <cellStyle name="Output 2 2 2 3 2 3" xfId="3890"/>
    <cellStyle name="Output 2 2 2 3 3" xfId="1630"/>
    <cellStyle name="Output 2 2 2 3 3 2" xfId="3034"/>
    <cellStyle name="Output 2 2 2 3 3 2 2" xfId="5460"/>
    <cellStyle name="Output 2 2 2 3 3 3" xfId="4248"/>
    <cellStyle name="Output 2 2 2 3 4" xfId="2244"/>
    <cellStyle name="Output 2 2 2 3 4 2" xfId="4670"/>
    <cellStyle name="Output 2 2 2 3 5" xfId="3458"/>
    <cellStyle name="Output 2 2 2 4" xfId="640"/>
    <cellStyle name="Output 2 2 2 4 2" xfId="1126"/>
    <cellStyle name="Output 2 2 2 4 2 2" xfId="2578"/>
    <cellStyle name="Output 2 2 2 4 2 2 2" xfId="5004"/>
    <cellStyle name="Output 2 2 2 4 2 3" xfId="3792"/>
    <cellStyle name="Output 2 2 2 4 3" xfId="1532"/>
    <cellStyle name="Output 2 2 2 4 3 2" xfId="2936"/>
    <cellStyle name="Output 2 2 2 4 3 2 2" xfId="5362"/>
    <cellStyle name="Output 2 2 2 4 3 3" xfId="4150"/>
    <cellStyle name="Output 2 2 2 4 4" xfId="2146"/>
    <cellStyle name="Output 2 2 2 4 4 2" xfId="4572"/>
    <cellStyle name="Output 2 2 2 4 5" xfId="3360"/>
    <cellStyle name="Output 2 2 2 5" xfId="615"/>
    <cellStyle name="Output 2 2 2 5 2" xfId="1101"/>
    <cellStyle name="Output 2 2 2 5 2 2" xfId="2553"/>
    <cellStyle name="Output 2 2 2 5 2 2 2" xfId="4979"/>
    <cellStyle name="Output 2 2 2 5 2 3" xfId="3767"/>
    <cellStyle name="Output 2 2 2 5 3" xfId="1507"/>
    <cellStyle name="Output 2 2 2 5 3 2" xfId="2911"/>
    <cellStyle name="Output 2 2 2 5 3 2 2" xfId="5337"/>
    <cellStyle name="Output 2 2 2 5 3 3" xfId="4125"/>
    <cellStyle name="Output 2 2 2 5 4" xfId="2121"/>
    <cellStyle name="Output 2 2 2 5 4 2" xfId="4547"/>
    <cellStyle name="Output 2 2 2 5 5" xfId="3335"/>
    <cellStyle name="Output 2 2 2 6" xfId="809"/>
    <cellStyle name="Output 2 2 2 6 2" xfId="1295"/>
    <cellStyle name="Output 2 2 2 6 2 2" xfId="2747"/>
    <cellStyle name="Output 2 2 2 6 2 2 2" xfId="5173"/>
    <cellStyle name="Output 2 2 2 6 2 3" xfId="3961"/>
    <cellStyle name="Output 2 2 2 6 3" xfId="1701"/>
    <cellStyle name="Output 2 2 2 6 3 2" xfId="3105"/>
    <cellStyle name="Output 2 2 2 6 3 2 2" xfId="5531"/>
    <cellStyle name="Output 2 2 2 6 3 3" xfId="4319"/>
    <cellStyle name="Output 2 2 2 6 4" xfId="2315"/>
    <cellStyle name="Output 2 2 2 6 4 2" xfId="4741"/>
    <cellStyle name="Output 2 2 2 6 5" xfId="3529"/>
    <cellStyle name="Output 2 2 2 7" xfId="851"/>
    <cellStyle name="Output 2 2 2 7 2" xfId="1337"/>
    <cellStyle name="Output 2 2 2 7 2 2" xfId="2789"/>
    <cellStyle name="Output 2 2 2 7 2 2 2" xfId="5215"/>
    <cellStyle name="Output 2 2 2 7 2 3" xfId="4003"/>
    <cellStyle name="Output 2 2 2 7 3" xfId="1743"/>
    <cellStyle name="Output 2 2 2 7 3 2" xfId="3147"/>
    <cellStyle name="Output 2 2 2 7 3 2 2" xfId="5573"/>
    <cellStyle name="Output 2 2 2 7 3 3" xfId="4361"/>
    <cellStyle name="Output 2 2 2 7 4" xfId="2357"/>
    <cellStyle name="Output 2 2 2 7 4 2" xfId="4783"/>
    <cellStyle name="Output 2 2 2 7 5" xfId="3571"/>
    <cellStyle name="Output 2 2 2 8" xfId="964"/>
    <cellStyle name="Output 2 2 2 8 2" xfId="1813"/>
    <cellStyle name="Output 2 2 2 8 2 2" xfId="3217"/>
    <cellStyle name="Output 2 2 2 8 2 2 2" xfId="5643"/>
    <cellStyle name="Output 2 2 2 8 2 3" xfId="4431"/>
    <cellStyle name="Output 2 2 2 8 3" xfId="2427"/>
    <cellStyle name="Output 2 2 2 8 3 2" xfId="4853"/>
    <cellStyle name="Output 2 2 2 8 4" xfId="3641"/>
    <cellStyle name="Output 2 2 2 9" xfId="1022"/>
    <cellStyle name="Output 2 2 2 9 2" xfId="2474"/>
    <cellStyle name="Output 2 2 2 9 2 2" xfId="4900"/>
    <cellStyle name="Output 2 2 2 9 3" xfId="3688"/>
    <cellStyle name="Output 2 2 3" xfId="92"/>
    <cellStyle name="Output 2 2 3 10" xfId="1427"/>
    <cellStyle name="Output 2 2 3 10 2" xfId="2831"/>
    <cellStyle name="Output 2 2 3 10 2 2" xfId="5257"/>
    <cellStyle name="Output 2 2 3 10 3" xfId="4045"/>
    <cellStyle name="Output 2 2 3 11" xfId="2034"/>
    <cellStyle name="Output 2 2 3 11 2" xfId="4460"/>
    <cellStyle name="Output 2 2 3 12" xfId="3248"/>
    <cellStyle name="Output 2 2 3 2" xfId="609"/>
    <cellStyle name="Output 2 2 3 2 2" xfId="1095"/>
    <cellStyle name="Output 2 2 3 2 2 2" xfId="2547"/>
    <cellStyle name="Output 2 2 3 2 2 2 2" xfId="4973"/>
    <cellStyle name="Output 2 2 3 2 2 3" xfId="3761"/>
    <cellStyle name="Output 2 2 3 2 3" xfId="1501"/>
    <cellStyle name="Output 2 2 3 2 3 2" xfId="2905"/>
    <cellStyle name="Output 2 2 3 2 3 2 2" xfId="5331"/>
    <cellStyle name="Output 2 2 3 2 3 3" xfId="4119"/>
    <cellStyle name="Output 2 2 3 2 4" xfId="2115"/>
    <cellStyle name="Output 2 2 3 2 4 2" xfId="4541"/>
    <cellStyle name="Output 2 2 3 2 5" xfId="3329"/>
    <cellStyle name="Output 2 2 3 3" xfId="681"/>
    <cellStyle name="Output 2 2 3 3 2" xfId="1167"/>
    <cellStyle name="Output 2 2 3 3 2 2" xfId="2619"/>
    <cellStyle name="Output 2 2 3 3 2 2 2" xfId="5045"/>
    <cellStyle name="Output 2 2 3 3 2 3" xfId="3833"/>
    <cellStyle name="Output 2 2 3 3 3" xfId="1573"/>
    <cellStyle name="Output 2 2 3 3 3 2" xfId="2977"/>
    <cellStyle name="Output 2 2 3 3 3 2 2" xfId="5403"/>
    <cellStyle name="Output 2 2 3 3 3 3" xfId="4191"/>
    <cellStyle name="Output 2 2 3 3 4" xfId="2187"/>
    <cellStyle name="Output 2 2 3 3 4 2" xfId="4613"/>
    <cellStyle name="Output 2 2 3 3 5" xfId="3401"/>
    <cellStyle name="Output 2 2 3 4" xfId="675"/>
    <cellStyle name="Output 2 2 3 4 2" xfId="1161"/>
    <cellStyle name="Output 2 2 3 4 2 2" xfId="2613"/>
    <cellStyle name="Output 2 2 3 4 2 2 2" xfId="5039"/>
    <cellStyle name="Output 2 2 3 4 2 3" xfId="3827"/>
    <cellStyle name="Output 2 2 3 4 3" xfId="1567"/>
    <cellStyle name="Output 2 2 3 4 3 2" xfId="2971"/>
    <cellStyle name="Output 2 2 3 4 3 2 2" xfId="5397"/>
    <cellStyle name="Output 2 2 3 4 3 3" xfId="4185"/>
    <cellStyle name="Output 2 2 3 4 4" xfId="2181"/>
    <cellStyle name="Output 2 2 3 4 4 2" xfId="4607"/>
    <cellStyle name="Output 2 2 3 4 5" xfId="3395"/>
    <cellStyle name="Output 2 2 3 5" xfId="624"/>
    <cellStyle name="Output 2 2 3 5 2" xfId="1110"/>
    <cellStyle name="Output 2 2 3 5 2 2" xfId="2562"/>
    <cellStyle name="Output 2 2 3 5 2 2 2" xfId="4988"/>
    <cellStyle name="Output 2 2 3 5 2 3" xfId="3776"/>
    <cellStyle name="Output 2 2 3 5 3" xfId="1516"/>
    <cellStyle name="Output 2 2 3 5 3 2" xfId="2920"/>
    <cellStyle name="Output 2 2 3 5 3 2 2" xfId="5346"/>
    <cellStyle name="Output 2 2 3 5 3 3" xfId="4134"/>
    <cellStyle name="Output 2 2 3 5 4" xfId="2130"/>
    <cellStyle name="Output 2 2 3 5 4 2" xfId="4556"/>
    <cellStyle name="Output 2 2 3 5 5" xfId="3344"/>
    <cellStyle name="Output 2 2 3 6" xfId="625"/>
    <cellStyle name="Output 2 2 3 6 2" xfId="1111"/>
    <cellStyle name="Output 2 2 3 6 2 2" xfId="2563"/>
    <cellStyle name="Output 2 2 3 6 2 2 2" xfId="4989"/>
    <cellStyle name="Output 2 2 3 6 2 3" xfId="3777"/>
    <cellStyle name="Output 2 2 3 6 3" xfId="1517"/>
    <cellStyle name="Output 2 2 3 6 3 2" xfId="2921"/>
    <cellStyle name="Output 2 2 3 6 3 2 2" xfId="5347"/>
    <cellStyle name="Output 2 2 3 6 3 3" xfId="4135"/>
    <cellStyle name="Output 2 2 3 6 4" xfId="2131"/>
    <cellStyle name="Output 2 2 3 6 4 2" xfId="4557"/>
    <cellStyle name="Output 2 2 3 6 5" xfId="3345"/>
    <cellStyle name="Output 2 2 3 7" xfId="649"/>
    <cellStyle name="Output 2 2 3 7 2" xfId="1135"/>
    <cellStyle name="Output 2 2 3 7 2 2" xfId="2587"/>
    <cellStyle name="Output 2 2 3 7 2 2 2" xfId="5013"/>
    <cellStyle name="Output 2 2 3 7 2 3" xfId="3801"/>
    <cellStyle name="Output 2 2 3 7 3" xfId="1541"/>
    <cellStyle name="Output 2 2 3 7 3 2" xfId="2945"/>
    <cellStyle name="Output 2 2 3 7 3 2 2" xfId="5371"/>
    <cellStyle name="Output 2 2 3 7 3 3" xfId="4159"/>
    <cellStyle name="Output 2 2 3 7 4" xfId="2155"/>
    <cellStyle name="Output 2 2 3 7 4 2" xfId="4581"/>
    <cellStyle name="Output 2 2 3 7 5" xfId="3369"/>
    <cellStyle name="Output 2 2 3 8" xfId="965"/>
    <cellStyle name="Output 2 2 3 8 2" xfId="1814"/>
    <cellStyle name="Output 2 2 3 8 2 2" xfId="3218"/>
    <cellStyle name="Output 2 2 3 8 2 2 2" xfId="5644"/>
    <cellStyle name="Output 2 2 3 8 2 3" xfId="4432"/>
    <cellStyle name="Output 2 2 3 8 3" xfId="2428"/>
    <cellStyle name="Output 2 2 3 8 3 2" xfId="4854"/>
    <cellStyle name="Output 2 2 3 8 4" xfId="3642"/>
    <cellStyle name="Output 2 2 3 9" xfId="1008"/>
    <cellStyle name="Output 2 2 3 9 2" xfId="2460"/>
    <cellStyle name="Output 2 2 3 9 2 2" xfId="4886"/>
    <cellStyle name="Output 2 2 3 9 3" xfId="3674"/>
    <cellStyle name="Output 2 2 4" xfId="685"/>
    <cellStyle name="Output 2 2 4 2" xfId="1171"/>
    <cellStyle name="Output 2 2 4 2 2" xfId="2623"/>
    <cellStyle name="Output 2 2 4 2 2 2" xfId="5049"/>
    <cellStyle name="Output 2 2 4 2 3" xfId="3837"/>
    <cellStyle name="Output 2 2 4 3" xfId="1577"/>
    <cellStyle name="Output 2 2 4 3 2" xfId="2981"/>
    <cellStyle name="Output 2 2 4 3 2 2" xfId="5407"/>
    <cellStyle name="Output 2 2 4 3 3" xfId="4195"/>
    <cellStyle name="Output 2 2 4 4" xfId="2191"/>
    <cellStyle name="Output 2 2 4 4 2" xfId="4617"/>
    <cellStyle name="Output 2 2 4 5" xfId="3405"/>
    <cellStyle name="Output 2 2 5" xfId="676"/>
    <cellStyle name="Output 2 2 5 2" xfId="1162"/>
    <cellStyle name="Output 2 2 5 2 2" xfId="2614"/>
    <cellStyle name="Output 2 2 5 2 2 2" xfId="5040"/>
    <cellStyle name="Output 2 2 5 2 3" xfId="3828"/>
    <cellStyle name="Output 2 2 5 3" xfId="1568"/>
    <cellStyle name="Output 2 2 5 3 2" xfId="2972"/>
    <cellStyle name="Output 2 2 5 3 2 2" xfId="5398"/>
    <cellStyle name="Output 2 2 5 3 3" xfId="4186"/>
    <cellStyle name="Output 2 2 5 4" xfId="2182"/>
    <cellStyle name="Output 2 2 5 4 2" xfId="4608"/>
    <cellStyle name="Output 2 2 5 5" xfId="3396"/>
    <cellStyle name="Output 2 2 6" xfId="706"/>
    <cellStyle name="Output 2 2 6 2" xfId="1192"/>
    <cellStyle name="Output 2 2 6 2 2" xfId="2644"/>
    <cellStyle name="Output 2 2 6 2 2 2" xfId="5070"/>
    <cellStyle name="Output 2 2 6 2 3" xfId="3858"/>
    <cellStyle name="Output 2 2 6 3" xfId="1598"/>
    <cellStyle name="Output 2 2 6 3 2" xfId="3002"/>
    <cellStyle name="Output 2 2 6 3 2 2" xfId="5428"/>
    <cellStyle name="Output 2 2 6 3 3" xfId="4216"/>
    <cellStyle name="Output 2 2 6 4" xfId="2212"/>
    <cellStyle name="Output 2 2 6 4 2" xfId="4638"/>
    <cellStyle name="Output 2 2 6 5" xfId="3426"/>
    <cellStyle name="Output 2 2 7" xfId="669"/>
    <cellStyle name="Output 2 2 7 2" xfId="1155"/>
    <cellStyle name="Output 2 2 7 2 2" xfId="2607"/>
    <cellStyle name="Output 2 2 7 2 2 2" xfId="5033"/>
    <cellStyle name="Output 2 2 7 2 3" xfId="3821"/>
    <cellStyle name="Output 2 2 7 3" xfId="1561"/>
    <cellStyle name="Output 2 2 7 3 2" xfId="2965"/>
    <cellStyle name="Output 2 2 7 3 2 2" xfId="5391"/>
    <cellStyle name="Output 2 2 7 3 3" xfId="4179"/>
    <cellStyle name="Output 2 2 7 4" xfId="2175"/>
    <cellStyle name="Output 2 2 7 4 2" xfId="4601"/>
    <cellStyle name="Output 2 2 7 5" xfId="3389"/>
    <cellStyle name="Output 2 2 8" xfId="671"/>
    <cellStyle name="Output 2 2 8 2" xfId="1157"/>
    <cellStyle name="Output 2 2 8 2 2" xfId="2609"/>
    <cellStyle name="Output 2 2 8 2 2 2" xfId="5035"/>
    <cellStyle name="Output 2 2 8 2 3" xfId="3823"/>
    <cellStyle name="Output 2 2 8 3" xfId="1563"/>
    <cellStyle name="Output 2 2 8 3 2" xfId="2967"/>
    <cellStyle name="Output 2 2 8 3 2 2" xfId="5393"/>
    <cellStyle name="Output 2 2 8 3 3" xfId="4181"/>
    <cellStyle name="Output 2 2 8 4" xfId="2177"/>
    <cellStyle name="Output 2 2 8 4 2" xfId="4603"/>
    <cellStyle name="Output 2 2 8 5" xfId="3391"/>
    <cellStyle name="Output 2 2 9" xfId="966"/>
    <cellStyle name="Output 2 2 9 2" xfId="1815"/>
    <cellStyle name="Output 2 2 9 2 2" xfId="3219"/>
    <cellStyle name="Output 2 2 9 2 2 2" xfId="5645"/>
    <cellStyle name="Output 2 2 9 2 3" xfId="4433"/>
    <cellStyle name="Output 2 2 9 3" xfId="2429"/>
    <cellStyle name="Output 2 2 9 3 2" xfId="4855"/>
    <cellStyle name="Output 2 2 9 4" xfId="3643"/>
    <cellStyle name="Output 2 3" xfId="446"/>
    <cellStyle name="Output 2 3 10" xfId="967"/>
    <cellStyle name="Output 2 3 10 2" xfId="1816"/>
    <cellStyle name="Output 2 3 10 2 2" xfId="3220"/>
    <cellStyle name="Output 2 3 10 2 2 2" xfId="5646"/>
    <cellStyle name="Output 2 3 10 2 3" xfId="4434"/>
    <cellStyle name="Output 2 3 10 3" xfId="2430"/>
    <cellStyle name="Output 2 3 10 3 2" xfId="4856"/>
    <cellStyle name="Output 2 3 10 4" xfId="3644"/>
    <cellStyle name="Output 2 3 11" xfId="1019"/>
    <cellStyle name="Output 2 3 11 2" xfId="2471"/>
    <cellStyle name="Output 2 3 11 2 2" xfId="4897"/>
    <cellStyle name="Output 2 3 11 3" xfId="3685"/>
    <cellStyle name="Output 2 3 12" xfId="1423"/>
    <cellStyle name="Output 2 3 12 2" xfId="2827"/>
    <cellStyle name="Output 2 3 12 2 2" xfId="5253"/>
    <cellStyle name="Output 2 3 12 3" xfId="4041"/>
    <cellStyle name="Output 2 3 13" xfId="2040"/>
    <cellStyle name="Output 2 3 13 2" xfId="4466"/>
    <cellStyle name="Output 2 3 14" xfId="3254"/>
    <cellStyle name="Output 2 3 2" xfId="496"/>
    <cellStyle name="Output 2 3 2 10" xfId="1436"/>
    <cellStyle name="Output 2 3 2 10 2" xfId="2840"/>
    <cellStyle name="Output 2 3 2 10 2 2" xfId="5266"/>
    <cellStyle name="Output 2 3 2 10 3" xfId="4054"/>
    <cellStyle name="Output 2 3 2 11" xfId="2050"/>
    <cellStyle name="Output 2 3 2 11 2" xfId="4476"/>
    <cellStyle name="Output 2 3 2 12" xfId="3264"/>
    <cellStyle name="Output 2 3 2 2" xfId="713"/>
    <cellStyle name="Output 2 3 2 2 2" xfId="1199"/>
    <cellStyle name="Output 2 3 2 2 2 2" xfId="2651"/>
    <cellStyle name="Output 2 3 2 2 2 2 2" xfId="5077"/>
    <cellStyle name="Output 2 3 2 2 2 3" xfId="3865"/>
    <cellStyle name="Output 2 3 2 2 3" xfId="1605"/>
    <cellStyle name="Output 2 3 2 2 3 2" xfId="3009"/>
    <cellStyle name="Output 2 3 2 2 3 2 2" xfId="5435"/>
    <cellStyle name="Output 2 3 2 2 3 3" xfId="4223"/>
    <cellStyle name="Output 2 3 2 2 4" xfId="2219"/>
    <cellStyle name="Output 2 3 2 2 4 2" xfId="4645"/>
    <cellStyle name="Output 2 3 2 2 5" xfId="3433"/>
    <cellStyle name="Output 2 3 2 3" xfId="745"/>
    <cellStyle name="Output 2 3 2 3 2" xfId="1231"/>
    <cellStyle name="Output 2 3 2 3 2 2" xfId="2683"/>
    <cellStyle name="Output 2 3 2 3 2 2 2" xfId="5109"/>
    <cellStyle name="Output 2 3 2 3 2 3" xfId="3897"/>
    <cellStyle name="Output 2 3 2 3 3" xfId="1637"/>
    <cellStyle name="Output 2 3 2 3 3 2" xfId="3041"/>
    <cellStyle name="Output 2 3 2 3 3 2 2" xfId="5467"/>
    <cellStyle name="Output 2 3 2 3 3 3" xfId="4255"/>
    <cellStyle name="Output 2 3 2 3 4" xfId="2251"/>
    <cellStyle name="Output 2 3 2 3 4 2" xfId="4677"/>
    <cellStyle name="Output 2 3 2 3 5" xfId="3465"/>
    <cellStyle name="Output 2 3 2 4" xfId="771"/>
    <cellStyle name="Output 2 3 2 4 2" xfId="1257"/>
    <cellStyle name="Output 2 3 2 4 2 2" xfId="2709"/>
    <cellStyle name="Output 2 3 2 4 2 2 2" xfId="5135"/>
    <cellStyle name="Output 2 3 2 4 2 3" xfId="3923"/>
    <cellStyle name="Output 2 3 2 4 3" xfId="1663"/>
    <cellStyle name="Output 2 3 2 4 3 2" xfId="3067"/>
    <cellStyle name="Output 2 3 2 4 3 2 2" xfId="5493"/>
    <cellStyle name="Output 2 3 2 4 3 3" xfId="4281"/>
    <cellStyle name="Output 2 3 2 4 4" xfId="2277"/>
    <cellStyle name="Output 2 3 2 4 4 2" xfId="4703"/>
    <cellStyle name="Output 2 3 2 4 5" xfId="3491"/>
    <cellStyle name="Output 2 3 2 5" xfId="591"/>
    <cellStyle name="Output 2 3 2 5 2" xfId="1077"/>
    <cellStyle name="Output 2 3 2 5 2 2" xfId="2529"/>
    <cellStyle name="Output 2 3 2 5 2 2 2" xfId="4955"/>
    <cellStyle name="Output 2 3 2 5 2 3" xfId="3743"/>
    <cellStyle name="Output 2 3 2 5 3" xfId="1483"/>
    <cellStyle name="Output 2 3 2 5 3 2" xfId="2887"/>
    <cellStyle name="Output 2 3 2 5 3 2 2" xfId="5313"/>
    <cellStyle name="Output 2 3 2 5 3 3" xfId="4101"/>
    <cellStyle name="Output 2 3 2 5 4" xfId="2097"/>
    <cellStyle name="Output 2 3 2 5 4 2" xfId="4523"/>
    <cellStyle name="Output 2 3 2 5 5" xfId="3311"/>
    <cellStyle name="Output 2 3 2 6" xfId="816"/>
    <cellStyle name="Output 2 3 2 6 2" xfId="1302"/>
    <cellStyle name="Output 2 3 2 6 2 2" xfId="2754"/>
    <cellStyle name="Output 2 3 2 6 2 2 2" xfId="5180"/>
    <cellStyle name="Output 2 3 2 6 2 3" xfId="3968"/>
    <cellStyle name="Output 2 3 2 6 3" xfId="1708"/>
    <cellStyle name="Output 2 3 2 6 3 2" xfId="3112"/>
    <cellStyle name="Output 2 3 2 6 3 2 2" xfId="5538"/>
    <cellStyle name="Output 2 3 2 6 3 3" xfId="4326"/>
    <cellStyle name="Output 2 3 2 6 4" xfId="2322"/>
    <cellStyle name="Output 2 3 2 6 4 2" xfId="4748"/>
    <cellStyle name="Output 2 3 2 6 5" xfId="3536"/>
    <cellStyle name="Output 2 3 2 7" xfId="858"/>
    <cellStyle name="Output 2 3 2 7 2" xfId="1344"/>
    <cellStyle name="Output 2 3 2 7 2 2" xfId="2796"/>
    <cellStyle name="Output 2 3 2 7 2 2 2" xfId="5222"/>
    <cellStyle name="Output 2 3 2 7 2 3" xfId="4010"/>
    <cellStyle name="Output 2 3 2 7 3" xfId="1750"/>
    <cellStyle name="Output 2 3 2 7 3 2" xfId="3154"/>
    <cellStyle name="Output 2 3 2 7 3 2 2" xfId="5580"/>
    <cellStyle name="Output 2 3 2 7 3 3" xfId="4368"/>
    <cellStyle name="Output 2 3 2 7 4" xfId="2364"/>
    <cellStyle name="Output 2 3 2 7 4 2" xfId="4790"/>
    <cellStyle name="Output 2 3 2 7 5" xfId="3578"/>
    <cellStyle name="Output 2 3 2 8" xfId="968"/>
    <cellStyle name="Output 2 3 2 8 2" xfId="1817"/>
    <cellStyle name="Output 2 3 2 8 2 2" xfId="3221"/>
    <cellStyle name="Output 2 3 2 8 2 2 2" xfId="5647"/>
    <cellStyle name="Output 2 3 2 8 2 3" xfId="4435"/>
    <cellStyle name="Output 2 3 2 8 3" xfId="2431"/>
    <cellStyle name="Output 2 3 2 8 3 2" xfId="4857"/>
    <cellStyle name="Output 2 3 2 8 4" xfId="3645"/>
    <cellStyle name="Output 2 3 2 9" xfId="1029"/>
    <cellStyle name="Output 2 3 2 9 2" xfId="2481"/>
    <cellStyle name="Output 2 3 2 9 2 2" xfId="4907"/>
    <cellStyle name="Output 2 3 2 9 3" xfId="3695"/>
    <cellStyle name="Output 2 3 3" xfId="510"/>
    <cellStyle name="Output 2 3 3 10" xfId="1450"/>
    <cellStyle name="Output 2 3 3 10 2" xfId="2854"/>
    <cellStyle name="Output 2 3 3 10 2 2" xfId="5280"/>
    <cellStyle name="Output 2 3 3 10 3" xfId="4068"/>
    <cellStyle name="Output 2 3 3 11" xfId="2064"/>
    <cellStyle name="Output 2 3 3 11 2" xfId="4490"/>
    <cellStyle name="Output 2 3 3 12" xfId="3278"/>
    <cellStyle name="Output 2 3 3 2" xfId="723"/>
    <cellStyle name="Output 2 3 3 2 2" xfId="1209"/>
    <cellStyle name="Output 2 3 3 2 2 2" xfId="2661"/>
    <cellStyle name="Output 2 3 3 2 2 2 2" xfId="5087"/>
    <cellStyle name="Output 2 3 3 2 2 3" xfId="3875"/>
    <cellStyle name="Output 2 3 3 2 3" xfId="1615"/>
    <cellStyle name="Output 2 3 3 2 3 2" xfId="3019"/>
    <cellStyle name="Output 2 3 3 2 3 2 2" xfId="5445"/>
    <cellStyle name="Output 2 3 3 2 3 3" xfId="4233"/>
    <cellStyle name="Output 2 3 3 2 4" xfId="2229"/>
    <cellStyle name="Output 2 3 3 2 4 2" xfId="4655"/>
    <cellStyle name="Output 2 3 3 2 5" xfId="3443"/>
    <cellStyle name="Output 2 3 3 3" xfId="759"/>
    <cellStyle name="Output 2 3 3 3 2" xfId="1245"/>
    <cellStyle name="Output 2 3 3 3 2 2" xfId="2697"/>
    <cellStyle name="Output 2 3 3 3 2 2 2" xfId="5123"/>
    <cellStyle name="Output 2 3 3 3 2 3" xfId="3911"/>
    <cellStyle name="Output 2 3 3 3 3" xfId="1651"/>
    <cellStyle name="Output 2 3 3 3 3 2" xfId="3055"/>
    <cellStyle name="Output 2 3 3 3 3 2 2" xfId="5481"/>
    <cellStyle name="Output 2 3 3 3 3 3" xfId="4269"/>
    <cellStyle name="Output 2 3 3 3 4" xfId="2265"/>
    <cellStyle name="Output 2 3 3 3 4 2" xfId="4691"/>
    <cellStyle name="Output 2 3 3 3 5" xfId="3479"/>
    <cellStyle name="Output 2 3 3 4" xfId="630"/>
    <cellStyle name="Output 2 3 3 4 2" xfId="1116"/>
    <cellStyle name="Output 2 3 3 4 2 2" xfId="2568"/>
    <cellStyle name="Output 2 3 3 4 2 2 2" xfId="4994"/>
    <cellStyle name="Output 2 3 3 4 2 3" xfId="3782"/>
    <cellStyle name="Output 2 3 3 4 3" xfId="1522"/>
    <cellStyle name="Output 2 3 3 4 3 2" xfId="2926"/>
    <cellStyle name="Output 2 3 3 4 3 2 2" xfId="5352"/>
    <cellStyle name="Output 2 3 3 4 3 3" xfId="4140"/>
    <cellStyle name="Output 2 3 3 4 4" xfId="2136"/>
    <cellStyle name="Output 2 3 3 4 4 2" xfId="4562"/>
    <cellStyle name="Output 2 3 3 4 5" xfId="3350"/>
    <cellStyle name="Output 2 3 3 5" xfId="657"/>
    <cellStyle name="Output 2 3 3 5 2" xfId="1143"/>
    <cellStyle name="Output 2 3 3 5 2 2" xfId="2595"/>
    <cellStyle name="Output 2 3 3 5 2 2 2" xfId="5021"/>
    <cellStyle name="Output 2 3 3 5 2 3" xfId="3809"/>
    <cellStyle name="Output 2 3 3 5 3" xfId="1549"/>
    <cellStyle name="Output 2 3 3 5 3 2" xfId="2953"/>
    <cellStyle name="Output 2 3 3 5 3 2 2" xfId="5379"/>
    <cellStyle name="Output 2 3 3 5 3 3" xfId="4167"/>
    <cellStyle name="Output 2 3 3 5 4" xfId="2163"/>
    <cellStyle name="Output 2 3 3 5 4 2" xfId="4589"/>
    <cellStyle name="Output 2 3 3 5 5" xfId="3377"/>
    <cellStyle name="Output 2 3 3 6" xfId="830"/>
    <cellStyle name="Output 2 3 3 6 2" xfId="1316"/>
    <cellStyle name="Output 2 3 3 6 2 2" xfId="2768"/>
    <cellStyle name="Output 2 3 3 6 2 2 2" xfId="5194"/>
    <cellStyle name="Output 2 3 3 6 2 3" xfId="3982"/>
    <cellStyle name="Output 2 3 3 6 3" xfId="1722"/>
    <cellStyle name="Output 2 3 3 6 3 2" xfId="3126"/>
    <cellStyle name="Output 2 3 3 6 3 2 2" xfId="5552"/>
    <cellStyle name="Output 2 3 3 6 3 3" xfId="4340"/>
    <cellStyle name="Output 2 3 3 6 4" xfId="2336"/>
    <cellStyle name="Output 2 3 3 6 4 2" xfId="4762"/>
    <cellStyle name="Output 2 3 3 6 5" xfId="3550"/>
    <cellStyle name="Output 2 3 3 7" xfId="872"/>
    <cellStyle name="Output 2 3 3 7 2" xfId="1358"/>
    <cellStyle name="Output 2 3 3 7 2 2" xfId="2810"/>
    <cellStyle name="Output 2 3 3 7 2 2 2" xfId="5236"/>
    <cellStyle name="Output 2 3 3 7 2 3" xfId="4024"/>
    <cellStyle name="Output 2 3 3 7 3" xfId="1764"/>
    <cellStyle name="Output 2 3 3 7 3 2" xfId="3168"/>
    <cellStyle name="Output 2 3 3 7 3 2 2" xfId="5594"/>
    <cellStyle name="Output 2 3 3 7 3 3" xfId="4382"/>
    <cellStyle name="Output 2 3 3 7 4" xfId="2378"/>
    <cellStyle name="Output 2 3 3 7 4 2" xfId="4804"/>
    <cellStyle name="Output 2 3 3 7 5" xfId="3592"/>
    <cellStyle name="Output 2 3 3 8" xfId="969"/>
    <cellStyle name="Output 2 3 3 8 2" xfId="1818"/>
    <cellStyle name="Output 2 3 3 8 2 2" xfId="3222"/>
    <cellStyle name="Output 2 3 3 8 2 2 2" xfId="5648"/>
    <cellStyle name="Output 2 3 3 8 2 3" xfId="4436"/>
    <cellStyle name="Output 2 3 3 8 3" xfId="2432"/>
    <cellStyle name="Output 2 3 3 8 3 2" xfId="4858"/>
    <cellStyle name="Output 2 3 3 8 4" xfId="3646"/>
    <cellStyle name="Output 2 3 3 9" xfId="1043"/>
    <cellStyle name="Output 2 3 3 9 2" xfId="2495"/>
    <cellStyle name="Output 2 3 3 9 2 2" xfId="4921"/>
    <cellStyle name="Output 2 3 3 9 3" xfId="3709"/>
    <cellStyle name="Output 2 3 4" xfId="701"/>
    <cellStyle name="Output 2 3 4 2" xfId="1187"/>
    <cellStyle name="Output 2 3 4 2 2" xfId="2639"/>
    <cellStyle name="Output 2 3 4 2 2 2" xfId="5065"/>
    <cellStyle name="Output 2 3 4 2 3" xfId="3853"/>
    <cellStyle name="Output 2 3 4 3" xfId="1593"/>
    <cellStyle name="Output 2 3 4 3 2" xfId="2997"/>
    <cellStyle name="Output 2 3 4 3 2 2" xfId="5423"/>
    <cellStyle name="Output 2 3 4 3 3" xfId="4211"/>
    <cellStyle name="Output 2 3 4 4" xfId="2207"/>
    <cellStyle name="Output 2 3 4 4 2" xfId="4633"/>
    <cellStyle name="Output 2 3 4 5" xfId="3421"/>
    <cellStyle name="Output 2 3 5" xfId="616"/>
    <cellStyle name="Output 2 3 5 2" xfId="1102"/>
    <cellStyle name="Output 2 3 5 2 2" xfId="2554"/>
    <cellStyle name="Output 2 3 5 2 2 2" xfId="4980"/>
    <cellStyle name="Output 2 3 5 2 3" xfId="3768"/>
    <cellStyle name="Output 2 3 5 3" xfId="1508"/>
    <cellStyle name="Output 2 3 5 3 2" xfId="2912"/>
    <cellStyle name="Output 2 3 5 3 2 2" xfId="5338"/>
    <cellStyle name="Output 2 3 5 3 3" xfId="4126"/>
    <cellStyle name="Output 2 3 5 4" xfId="2122"/>
    <cellStyle name="Output 2 3 5 4 2" xfId="4548"/>
    <cellStyle name="Output 2 3 5 5" xfId="3336"/>
    <cellStyle name="Output 2 3 6" xfId="584"/>
    <cellStyle name="Output 2 3 6 2" xfId="1070"/>
    <cellStyle name="Output 2 3 6 2 2" xfId="2522"/>
    <cellStyle name="Output 2 3 6 2 2 2" xfId="4948"/>
    <cellStyle name="Output 2 3 6 2 3" xfId="3736"/>
    <cellStyle name="Output 2 3 6 3" xfId="1476"/>
    <cellStyle name="Output 2 3 6 3 2" xfId="2880"/>
    <cellStyle name="Output 2 3 6 3 2 2" xfId="5306"/>
    <cellStyle name="Output 2 3 6 3 3" xfId="4094"/>
    <cellStyle name="Output 2 3 6 4" xfId="2090"/>
    <cellStyle name="Output 2 3 6 4 2" xfId="4516"/>
    <cellStyle name="Output 2 3 6 5" xfId="3304"/>
    <cellStyle name="Output 2 3 7" xfId="610"/>
    <cellStyle name="Output 2 3 7 2" xfId="1096"/>
    <cellStyle name="Output 2 3 7 2 2" xfId="2548"/>
    <cellStyle name="Output 2 3 7 2 2 2" xfId="4974"/>
    <cellStyle name="Output 2 3 7 2 3" xfId="3762"/>
    <cellStyle name="Output 2 3 7 3" xfId="1502"/>
    <cellStyle name="Output 2 3 7 3 2" xfId="2906"/>
    <cellStyle name="Output 2 3 7 3 2 2" xfId="5332"/>
    <cellStyle name="Output 2 3 7 3 3" xfId="4120"/>
    <cellStyle name="Output 2 3 7 4" xfId="2116"/>
    <cellStyle name="Output 2 3 7 4 2" xfId="4542"/>
    <cellStyle name="Output 2 3 7 5" xfId="3330"/>
    <cellStyle name="Output 2 3 8" xfId="783"/>
    <cellStyle name="Output 2 3 8 2" xfId="1269"/>
    <cellStyle name="Output 2 3 8 2 2" xfId="2721"/>
    <cellStyle name="Output 2 3 8 2 2 2" xfId="5147"/>
    <cellStyle name="Output 2 3 8 2 3" xfId="3935"/>
    <cellStyle name="Output 2 3 8 3" xfId="1675"/>
    <cellStyle name="Output 2 3 8 3 2" xfId="3079"/>
    <cellStyle name="Output 2 3 8 3 2 2" xfId="5505"/>
    <cellStyle name="Output 2 3 8 3 3" xfId="4293"/>
    <cellStyle name="Output 2 3 8 4" xfId="2289"/>
    <cellStyle name="Output 2 3 8 4 2" xfId="4715"/>
    <cellStyle name="Output 2 3 8 5" xfId="3503"/>
    <cellStyle name="Output 2 3 9" xfId="848"/>
    <cellStyle name="Output 2 3 9 2" xfId="1334"/>
    <cellStyle name="Output 2 3 9 2 2" xfId="2786"/>
    <cellStyle name="Output 2 3 9 2 2 2" xfId="5212"/>
    <cellStyle name="Output 2 3 9 2 3" xfId="4000"/>
    <cellStyle name="Output 2 3 9 3" xfId="1740"/>
    <cellStyle name="Output 2 3 9 3 2" xfId="3144"/>
    <cellStyle name="Output 2 3 9 3 2 2" xfId="5570"/>
    <cellStyle name="Output 2 3 9 3 3" xfId="4358"/>
    <cellStyle name="Output 2 3 9 4" xfId="2354"/>
    <cellStyle name="Output 2 3 9 4 2" xfId="4780"/>
    <cellStyle name="Output 2 3 9 5" xfId="3568"/>
    <cellStyle name="Output 2 4" xfId="500"/>
    <cellStyle name="Output 2 4 10" xfId="1440"/>
    <cellStyle name="Output 2 4 10 2" xfId="2844"/>
    <cellStyle name="Output 2 4 10 2 2" xfId="5270"/>
    <cellStyle name="Output 2 4 10 3" xfId="4058"/>
    <cellStyle name="Output 2 4 11" xfId="2054"/>
    <cellStyle name="Output 2 4 11 2" xfId="4480"/>
    <cellStyle name="Output 2 4 12" xfId="3268"/>
    <cellStyle name="Output 2 4 2" xfId="573"/>
    <cellStyle name="Output 2 4 2 2" xfId="1059"/>
    <cellStyle name="Output 2 4 2 2 2" xfId="2511"/>
    <cellStyle name="Output 2 4 2 2 2 2" xfId="4937"/>
    <cellStyle name="Output 2 4 2 2 3" xfId="3725"/>
    <cellStyle name="Output 2 4 2 3" xfId="1465"/>
    <cellStyle name="Output 2 4 2 3 2" xfId="2869"/>
    <cellStyle name="Output 2 4 2 3 2 2" xfId="5295"/>
    <cellStyle name="Output 2 4 2 3 3" xfId="4083"/>
    <cellStyle name="Output 2 4 2 4" xfId="2079"/>
    <cellStyle name="Output 2 4 2 4 2" xfId="4505"/>
    <cellStyle name="Output 2 4 2 5" xfId="3293"/>
    <cellStyle name="Output 2 4 3" xfId="749"/>
    <cellStyle name="Output 2 4 3 2" xfId="1235"/>
    <cellStyle name="Output 2 4 3 2 2" xfId="2687"/>
    <cellStyle name="Output 2 4 3 2 2 2" xfId="5113"/>
    <cellStyle name="Output 2 4 3 2 3" xfId="3901"/>
    <cellStyle name="Output 2 4 3 3" xfId="1641"/>
    <cellStyle name="Output 2 4 3 3 2" xfId="3045"/>
    <cellStyle name="Output 2 4 3 3 2 2" xfId="5471"/>
    <cellStyle name="Output 2 4 3 3 3" xfId="4259"/>
    <cellStyle name="Output 2 4 3 4" xfId="2255"/>
    <cellStyle name="Output 2 4 3 4 2" xfId="4681"/>
    <cellStyle name="Output 2 4 3 5" xfId="3469"/>
    <cellStyle name="Output 2 4 4" xfId="633"/>
    <cellStyle name="Output 2 4 4 2" xfId="1119"/>
    <cellStyle name="Output 2 4 4 2 2" xfId="2571"/>
    <cellStyle name="Output 2 4 4 2 2 2" xfId="4997"/>
    <cellStyle name="Output 2 4 4 2 3" xfId="3785"/>
    <cellStyle name="Output 2 4 4 3" xfId="1525"/>
    <cellStyle name="Output 2 4 4 3 2" xfId="2929"/>
    <cellStyle name="Output 2 4 4 3 2 2" xfId="5355"/>
    <cellStyle name="Output 2 4 4 3 3" xfId="4143"/>
    <cellStyle name="Output 2 4 4 4" xfId="2139"/>
    <cellStyle name="Output 2 4 4 4 2" xfId="4565"/>
    <cellStyle name="Output 2 4 4 5" xfId="3353"/>
    <cellStyle name="Output 2 4 5" xfId="583"/>
    <cellStyle name="Output 2 4 5 2" xfId="1069"/>
    <cellStyle name="Output 2 4 5 2 2" xfId="2521"/>
    <cellStyle name="Output 2 4 5 2 2 2" xfId="4947"/>
    <cellStyle name="Output 2 4 5 2 3" xfId="3735"/>
    <cellStyle name="Output 2 4 5 3" xfId="1475"/>
    <cellStyle name="Output 2 4 5 3 2" xfId="2879"/>
    <cellStyle name="Output 2 4 5 3 2 2" xfId="5305"/>
    <cellStyle name="Output 2 4 5 3 3" xfId="4093"/>
    <cellStyle name="Output 2 4 5 4" xfId="2089"/>
    <cellStyle name="Output 2 4 5 4 2" xfId="4515"/>
    <cellStyle name="Output 2 4 5 5" xfId="3303"/>
    <cellStyle name="Output 2 4 6" xfId="820"/>
    <cellStyle name="Output 2 4 6 2" xfId="1306"/>
    <cellStyle name="Output 2 4 6 2 2" xfId="2758"/>
    <cellStyle name="Output 2 4 6 2 2 2" xfId="5184"/>
    <cellStyle name="Output 2 4 6 2 3" xfId="3972"/>
    <cellStyle name="Output 2 4 6 3" xfId="1712"/>
    <cellStyle name="Output 2 4 6 3 2" xfId="3116"/>
    <cellStyle name="Output 2 4 6 3 2 2" xfId="5542"/>
    <cellStyle name="Output 2 4 6 3 3" xfId="4330"/>
    <cellStyle name="Output 2 4 6 4" xfId="2326"/>
    <cellStyle name="Output 2 4 6 4 2" xfId="4752"/>
    <cellStyle name="Output 2 4 6 5" xfId="3540"/>
    <cellStyle name="Output 2 4 7" xfId="862"/>
    <cellStyle name="Output 2 4 7 2" xfId="1348"/>
    <cellStyle name="Output 2 4 7 2 2" xfId="2800"/>
    <cellStyle name="Output 2 4 7 2 2 2" xfId="5226"/>
    <cellStyle name="Output 2 4 7 2 3" xfId="4014"/>
    <cellStyle name="Output 2 4 7 3" xfId="1754"/>
    <cellStyle name="Output 2 4 7 3 2" xfId="3158"/>
    <cellStyle name="Output 2 4 7 3 2 2" xfId="5584"/>
    <cellStyle name="Output 2 4 7 3 3" xfId="4372"/>
    <cellStyle name="Output 2 4 7 4" xfId="2368"/>
    <cellStyle name="Output 2 4 7 4 2" xfId="4794"/>
    <cellStyle name="Output 2 4 7 5" xfId="3582"/>
    <cellStyle name="Output 2 4 8" xfId="970"/>
    <cellStyle name="Output 2 4 8 2" xfId="1819"/>
    <cellStyle name="Output 2 4 8 2 2" xfId="3223"/>
    <cellStyle name="Output 2 4 8 2 2 2" xfId="5649"/>
    <cellStyle name="Output 2 4 8 2 3" xfId="4437"/>
    <cellStyle name="Output 2 4 8 3" xfId="2433"/>
    <cellStyle name="Output 2 4 8 3 2" xfId="4859"/>
    <cellStyle name="Output 2 4 8 4" xfId="3647"/>
    <cellStyle name="Output 2 4 9" xfId="1033"/>
    <cellStyle name="Output 2 4 9 2" xfId="2485"/>
    <cellStyle name="Output 2 4 9 2 2" xfId="4911"/>
    <cellStyle name="Output 2 4 9 3" xfId="3699"/>
    <cellStyle name="Output 2 5" xfId="519"/>
    <cellStyle name="Output 2 5 10" xfId="1459"/>
    <cellStyle name="Output 2 5 10 2" xfId="2863"/>
    <cellStyle name="Output 2 5 10 2 2" xfId="5289"/>
    <cellStyle name="Output 2 5 10 3" xfId="4077"/>
    <cellStyle name="Output 2 5 11" xfId="2073"/>
    <cellStyle name="Output 2 5 11 2" xfId="4499"/>
    <cellStyle name="Output 2 5 12" xfId="3287"/>
    <cellStyle name="Output 2 5 2" xfId="732"/>
    <cellStyle name="Output 2 5 2 2" xfId="1218"/>
    <cellStyle name="Output 2 5 2 2 2" xfId="2670"/>
    <cellStyle name="Output 2 5 2 2 2 2" xfId="5096"/>
    <cellStyle name="Output 2 5 2 2 3" xfId="3884"/>
    <cellStyle name="Output 2 5 2 3" xfId="1624"/>
    <cellStyle name="Output 2 5 2 3 2" xfId="3028"/>
    <cellStyle name="Output 2 5 2 3 2 2" xfId="5454"/>
    <cellStyle name="Output 2 5 2 3 3" xfId="4242"/>
    <cellStyle name="Output 2 5 2 4" xfId="2238"/>
    <cellStyle name="Output 2 5 2 4 2" xfId="4664"/>
    <cellStyle name="Output 2 5 2 5" xfId="3452"/>
    <cellStyle name="Output 2 5 3" xfId="768"/>
    <cellStyle name="Output 2 5 3 2" xfId="1254"/>
    <cellStyle name="Output 2 5 3 2 2" xfId="2706"/>
    <cellStyle name="Output 2 5 3 2 2 2" xfId="5132"/>
    <cellStyle name="Output 2 5 3 2 3" xfId="3920"/>
    <cellStyle name="Output 2 5 3 3" xfId="1660"/>
    <cellStyle name="Output 2 5 3 3 2" xfId="3064"/>
    <cellStyle name="Output 2 5 3 3 2 2" xfId="5490"/>
    <cellStyle name="Output 2 5 3 3 3" xfId="4278"/>
    <cellStyle name="Output 2 5 3 4" xfId="2274"/>
    <cellStyle name="Output 2 5 3 4 2" xfId="4700"/>
    <cellStyle name="Output 2 5 3 5" xfId="3488"/>
    <cellStyle name="Output 2 5 4" xfId="788"/>
    <cellStyle name="Output 2 5 4 2" xfId="1274"/>
    <cellStyle name="Output 2 5 4 2 2" xfId="2726"/>
    <cellStyle name="Output 2 5 4 2 2 2" xfId="5152"/>
    <cellStyle name="Output 2 5 4 2 3" xfId="3940"/>
    <cellStyle name="Output 2 5 4 3" xfId="1680"/>
    <cellStyle name="Output 2 5 4 3 2" xfId="3084"/>
    <cellStyle name="Output 2 5 4 3 2 2" xfId="5510"/>
    <cellStyle name="Output 2 5 4 3 3" xfId="4298"/>
    <cellStyle name="Output 2 5 4 4" xfId="2294"/>
    <cellStyle name="Output 2 5 4 4 2" xfId="4720"/>
    <cellStyle name="Output 2 5 4 5" xfId="3508"/>
    <cellStyle name="Output 2 5 5" xfId="804"/>
    <cellStyle name="Output 2 5 5 2" xfId="1290"/>
    <cellStyle name="Output 2 5 5 2 2" xfId="2742"/>
    <cellStyle name="Output 2 5 5 2 2 2" xfId="5168"/>
    <cellStyle name="Output 2 5 5 2 3" xfId="3956"/>
    <cellStyle name="Output 2 5 5 3" xfId="1696"/>
    <cellStyle name="Output 2 5 5 3 2" xfId="3100"/>
    <cellStyle name="Output 2 5 5 3 2 2" xfId="5526"/>
    <cellStyle name="Output 2 5 5 3 3" xfId="4314"/>
    <cellStyle name="Output 2 5 5 4" xfId="2310"/>
    <cellStyle name="Output 2 5 5 4 2" xfId="4736"/>
    <cellStyle name="Output 2 5 5 5" xfId="3524"/>
    <cellStyle name="Output 2 5 6" xfId="839"/>
    <cellStyle name="Output 2 5 6 2" xfId="1325"/>
    <cellStyle name="Output 2 5 6 2 2" xfId="2777"/>
    <cellStyle name="Output 2 5 6 2 2 2" xfId="5203"/>
    <cellStyle name="Output 2 5 6 2 3" xfId="3991"/>
    <cellStyle name="Output 2 5 6 3" xfId="1731"/>
    <cellStyle name="Output 2 5 6 3 2" xfId="3135"/>
    <cellStyle name="Output 2 5 6 3 2 2" xfId="5561"/>
    <cellStyle name="Output 2 5 6 3 3" xfId="4349"/>
    <cellStyle name="Output 2 5 6 4" xfId="2345"/>
    <cellStyle name="Output 2 5 6 4 2" xfId="4771"/>
    <cellStyle name="Output 2 5 6 5" xfId="3559"/>
    <cellStyle name="Output 2 5 7" xfId="881"/>
    <cellStyle name="Output 2 5 7 2" xfId="1367"/>
    <cellStyle name="Output 2 5 7 2 2" xfId="2819"/>
    <cellStyle name="Output 2 5 7 2 2 2" xfId="5245"/>
    <cellStyle name="Output 2 5 7 2 3" xfId="4033"/>
    <cellStyle name="Output 2 5 7 3" xfId="1773"/>
    <cellStyle name="Output 2 5 7 3 2" xfId="3177"/>
    <cellStyle name="Output 2 5 7 3 2 2" xfId="5603"/>
    <cellStyle name="Output 2 5 7 3 3" xfId="4391"/>
    <cellStyle name="Output 2 5 7 4" xfId="2387"/>
    <cellStyle name="Output 2 5 7 4 2" xfId="4813"/>
    <cellStyle name="Output 2 5 7 5" xfId="3601"/>
    <cellStyle name="Output 2 5 8" xfId="971"/>
    <cellStyle name="Output 2 5 8 2" xfId="1820"/>
    <cellStyle name="Output 2 5 8 2 2" xfId="3224"/>
    <cellStyle name="Output 2 5 8 2 2 2" xfId="5650"/>
    <cellStyle name="Output 2 5 8 2 3" xfId="4438"/>
    <cellStyle name="Output 2 5 8 3" xfId="2434"/>
    <cellStyle name="Output 2 5 8 3 2" xfId="4860"/>
    <cellStyle name="Output 2 5 8 4" xfId="3648"/>
    <cellStyle name="Output 2 5 9" xfId="1052"/>
    <cellStyle name="Output 2 5 9 2" xfId="2504"/>
    <cellStyle name="Output 2 5 9 2 2" xfId="4930"/>
    <cellStyle name="Output 2 5 9 3" xfId="3718"/>
    <cellStyle name="Output 2 6" xfId="695"/>
    <cellStyle name="Output 2 6 2" xfId="1181"/>
    <cellStyle name="Output 2 6 2 2" xfId="2633"/>
    <cellStyle name="Output 2 6 2 2 2" xfId="5059"/>
    <cellStyle name="Output 2 6 2 3" xfId="3847"/>
    <cellStyle name="Output 2 6 3" xfId="1587"/>
    <cellStyle name="Output 2 6 3 2" xfId="2991"/>
    <cellStyle name="Output 2 6 3 2 2" xfId="5417"/>
    <cellStyle name="Output 2 6 3 3" xfId="4205"/>
    <cellStyle name="Output 2 6 4" xfId="2201"/>
    <cellStyle name="Output 2 6 4 2" xfId="4627"/>
    <cellStyle name="Output 2 6 5" xfId="3415"/>
    <cellStyle name="Output 2 7" xfId="623"/>
    <cellStyle name="Output 2 7 2" xfId="1109"/>
    <cellStyle name="Output 2 7 2 2" xfId="2561"/>
    <cellStyle name="Output 2 7 2 2 2" xfId="4987"/>
    <cellStyle name="Output 2 7 2 3" xfId="3775"/>
    <cellStyle name="Output 2 7 3" xfId="1515"/>
    <cellStyle name="Output 2 7 3 2" xfId="2919"/>
    <cellStyle name="Output 2 7 3 2 2" xfId="5345"/>
    <cellStyle name="Output 2 7 3 3" xfId="4133"/>
    <cellStyle name="Output 2 7 4" xfId="2129"/>
    <cellStyle name="Output 2 7 4 2" xfId="4555"/>
    <cellStyle name="Output 2 7 5" xfId="3343"/>
    <cellStyle name="Output 2 8" xfId="794"/>
    <cellStyle name="Output 2 8 2" xfId="1280"/>
    <cellStyle name="Output 2 8 2 2" xfId="2732"/>
    <cellStyle name="Output 2 8 2 2 2" xfId="5158"/>
    <cellStyle name="Output 2 8 2 3" xfId="3946"/>
    <cellStyle name="Output 2 8 3" xfId="1686"/>
    <cellStyle name="Output 2 8 3 2" xfId="3090"/>
    <cellStyle name="Output 2 8 3 2 2" xfId="5516"/>
    <cellStyle name="Output 2 8 3 3" xfId="4304"/>
    <cellStyle name="Output 2 8 4" xfId="2300"/>
    <cellStyle name="Output 2 8 4 2" xfId="4726"/>
    <cellStyle name="Output 2 8 5" xfId="3514"/>
    <cellStyle name="Output 2 9" xfId="781"/>
    <cellStyle name="Output 2 9 2" xfId="1267"/>
    <cellStyle name="Output 2 9 2 2" xfId="2719"/>
    <cellStyle name="Output 2 9 2 2 2" xfId="5145"/>
    <cellStyle name="Output 2 9 2 3" xfId="3933"/>
    <cellStyle name="Output 2 9 3" xfId="1673"/>
    <cellStyle name="Output 2 9 3 2" xfId="3077"/>
    <cellStyle name="Output 2 9 3 2 2" xfId="5503"/>
    <cellStyle name="Output 2 9 3 3" xfId="4291"/>
    <cellStyle name="Output 2 9 4" xfId="2287"/>
    <cellStyle name="Output 2 9 4 2" xfId="4713"/>
    <cellStyle name="Output 2 9 5" xfId="3501"/>
    <cellStyle name="Output 3" xfId="1868"/>
    <cellStyle name="Percent 2" xfId="3"/>
    <cellStyle name="Percent 2 2" xfId="447"/>
    <cellStyle name="Percent 2 2 2" xfId="448"/>
    <cellStyle name="Percent 2 2 3" xfId="449"/>
    <cellStyle name="Percent 2 2 4" xfId="1902"/>
    <cellStyle name="Percent 2 3" xfId="450"/>
    <cellStyle name="Percent 2 4" xfId="451"/>
    <cellStyle name="Percent 2 5" xfId="452"/>
    <cellStyle name="Percent 2 6" xfId="1901"/>
    <cellStyle name="Percent 3" xfId="453"/>
    <cellStyle name="Percent 3 2" xfId="454"/>
    <cellStyle name="Percent 3 3" xfId="455"/>
    <cellStyle name="Percent 3 4" xfId="456"/>
    <cellStyle name="Percent 3 5" xfId="457"/>
    <cellStyle name="Percent 4" xfId="458"/>
    <cellStyle name="Percent 4 2" xfId="459"/>
    <cellStyle name="Percent 4 2 2" xfId="460"/>
    <cellStyle name="Percent 4 2 3" xfId="461"/>
    <cellStyle name="Percent 5" xfId="462"/>
    <cellStyle name="Percent 5 2" xfId="463"/>
    <cellStyle name="Percent 6" xfId="464"/>
    <cellStyle name="Publication" xfId="465"/>
    <cellStyle name="RowLevel_1_N6+artabyuje" xfId="2021"/>
    <cellStyle name="Sheet Title" xfId="466"/>
    <cellStyle name="SN_241" xfId="71"/>
    <cellStyle name="Standard_laroux" xfId="467"/>
    <cellStyle name="Style 1" xfId="61"/>
    <cellStyle name="Style 1 2" xfId="62"/>
    <cellStyle name="Style 1 2 2" xfId="468"/>
    <cellStyle name="Style 1 3 2" xfId="469"/>
    <cellStyle name="Style 1_verchnakan_ax21-25_2018" xfId="63"/>
    <cellStyle name="Style 2" xfId="470"/>
    <cellStyle name="Title" xfId="884" builtinId="15" customBuiltin="1"/>
    <cellStyle name="Title 2" xfId="64"/>
    <cellStyle name="Title 3" xfId="1870"/>
    <cellStyle name="Total" xfId="900" builtinId="25" customBuiltin="1"/>
    <cellStyle name="Total 2" xfId="65"/>
    <cellStyle name="Total 2 10" xfId="648"/>
    <cellStyle name="Total 2 10 2" xfId="1134"/>
    <cellStyle name="Total 2 10 2 2" xfId="2586"/>
    <cellStyle name="Total 2 10 2 2 2" xfId="5012"/>
    <cellStyle name="Total 2 10 2 3" xfId="3800"/>
    <cellStyle name="Total 2 10 3" xfId="1540"/>
    <cellStyle name="Total 2 10 3 2" xfId="2944"/>
    <cellStyle name="Total 2 10 3 2 2" xfId="5370"/>
    <cellStyle name="Total 2 10 3 3" xfId="4158"/>
    <cellStyle name="Total 2 10 4" xfId="2154"/>
    <cellStyle name="Total 2 10 4 2" xfId="4580"/>
    <cellStyle name="Total 2 10 5" xfId="3368"/>
    <cellStyle name="Total 2 11" xfId="972"/>
    <cellStyle name="Total 2 11 2" xfId="1821"/>
    <cellStyle name="Total 2 11 2 2" xfId="3225"/>
    <cellStyle name="Total 2 11 2 2 2" xfId="5651"/>
    <cellStyle name="Total 2 11 2 3" xfId="4439"/>
    <cellStyle name="Total 2 11 3" xfId="2435"/>
    <cellStyle name="Total 2 11 3 2" xfId="4861"/>
    <cellStyle name="Total 2 11 4" xfId="3649"/>
    <cellStyle name="Total 2 12" xfId="1000"/>
    <cellStyle name="Total 2 12 2" xfId="2452"/>
    <cellStyle name="Total 2 12 2 2" xfId="4878"/>
    <cellStyle name="Total 2 12 3" xfId="3666"/>
    <cellStyle name="Total 2 13" xfId="994"/>
    <cellStyle name="Total 2 13 2" xfId="2446"/>
    <cellStyle name="Total 2 13 2 2" xfId="4872"/>
    <cellStyle name="Total 2 13 3" xfId="3660"/>
    <cellStyle name="Total 2 14" xfId="2026"/>
    <cellStyle name="Total 2 14 2" xfId="4452"/>
    <cellStyle name="Total 2 15" xfId="3240"/>
    <cellStyle name="Total 2 2" xfId="83"/>
    <cellStyle name="Total 2 2 10" xfId="1005"/>
    <cellStyle name="Total 2 2 10 2" xfId="2457"/>
    <cellStyle name="Total 2 2 10 2 2" xfId="4883"/>
    <cellStyle name="Total 2 2 10 3" xfId="3671"/>
    <cellStyle name="Total 2 2 11" xfId="992"/>
    <cellStyle name="Total 2 2 11 2" xfId="2444"/>
    <cellStyle name="Total 2 2 11 2 2" xfId="4870"/>
    <cellStyle name="Total 2 2 11 3" xfId="3658"/>
    <cellStyle name="Total 2 2 12" xfId="2031"/>
    <cellStyle name="Total 2 2 12 2" xfId="4457"/>
    <cellStyle name="Total 2 2 13" xfId="3245"/>
    <cellStyle name="Total 2 2 2" xfId="494"/>
    <cellStyle name="Total 2 2 2 10" xfId="1434"/>
    <cellStyle name="Total 2 2 2 10 2" xfId="2838"/>
    <cellStyle name="Total 2 2 2 10 2 2" xfId="5264"/>
    <cellStyle name="Total 2 2 2 10 3" xfId="4052"/>
    <cellStyle name="Total 2 2 2 11" xfId="2048"/>
    <cellStyle name="Total 2 2 2 11 2" xfId="4474"/>
    <cellStyle name="Total 2 2 2 12" xfId="3262"/>
    <cellStyle name="Total 2 2 2 2" xfId="579"/>
    <cellStyle name="Total 2 2 2 2 2" xfId="1065"/>
    <cellStyle name="Total 2 2 2 2 2 2" xfId="2517"/>
    <cellStyle name="Total 2 2 2 2 2 2 2" xfId="4943"/>
    <cellStyle name="Total 2 2 2 2 2 3" xfId="3731"/>
    <cellStyle name="Total 2 2 2 2 3" xfId="1471"/>
    <cellStyle name="Total 2 2 2 2 3 2" xfId="2875"/>
    <cellStyle name="Total 2 2 2 2 3 2 2" xfId="5301"/>
    <cellStyle name="Total 2 2 2 2 3 3" xfId="4089"/>
    <cellStyle name="Total 2 2 2 2 4" xfId="2085"/>
    <cellStyle name="Total 2 2 2 2 4 2" xfId="4511"/>
    <cellStyle name="Total 2 2 2 2 5" xfId="3299"/>
    <cellStyle name="Total 2 2 2 3" xfId="743"/>
    <cellStyle name="Total 2 2 2 3 2" xfId="1229"/>
    <cellStyle name="Total 2 2 2 3 2 2" xfId="2681"/>
    <cellStyle name="Total 2 2 2 3 2 2 2" xfId="5107"/>
    <cellStyle name="Total 2 2 2 3 2 3" xfId="3895"/>
    <cellStyle name="Total 2 2 2 3 3" xfId="1635"/>
    <cellStyle name="Total 2 2 2 3 3 2" xfId="3039"/>
    <cellStyle name="Total 2 2 2 3 3 2 2" xfId="5465"/>
    <cellStyle name="Total 2 2 2 3 3 3" xfId="4253"/>
    <cellStyle name="Total 2 2 2 3 4" xfId="2249"/>
    <cellStyle name="Total 2 2 2 3 4 2" xfId="4675"/>
    <cellStyle name="Total 2 2 2 3 5" xfId="3463"/>
    <cellStyle name="Total 2 2 2 4" xfId="637"/>
    <cellStyle name="Total 2 2 2 4 2" xfId="1123"/>
    <cellStyle name="Total 2 2 2 4 2 2" xfId="2575"/>
    <cellStyle name="Total 2 2 2 4 2 2 2" xfId="5001"/>
    <cellStyle name="Total 2 2 2 4 2 3" xfId="3789"/>
    <cellStyle name="Total 2 2 2 4 3" xfId="1529"/>
    <cellStyle name="Total 2 2 2 4 3 2" xfId="2933"/>
    <cellStyle name="Total 2 2 2 4 3 2 2" xfId="5359"/>
    <cellStyle name="Total 2 2 2 4 3 3" xfId="4147"/>
    <cellStyle name="Total 2 2 2 4 4" xfId="2143"/>
    <cellStyle name="Total 2 2 2 4 4 2" xfId="4569"/>
    <cellStyle name="Total 2 2 2 4 5" xfId="3357"/>
    <cellStyle name="Total 2 2 2 5" xfId="644"/>
    <cellStyle name="Total 2 2 2 5 2" xfId="1130"/>
    <cellStyle name="Total 2 2 2 5 2 2" xfId="2582"/>
    <cellStyle name="Total 2 2 2 5 2 2 2" xfId="5008"/>
    <cellStyle name="Total 2 2 2 5 2 3" xfId="3796"/>
    <cellStyle name="Total 2 2 2 5 3" xfId="1536"/>
    <cellStyle name="Total 2 2 2 5 3 2" xfId="2940"/>
    <cellStyle name="Total 2 2 2 5 3 2 2" xfId="5366"/>
    <cellStyle name="Total 2 2 2 5 3 3" xfId="4154"/>
    <cellStyle name="Total 2 2 2 5 4" xfId="2150"/>
    <cellStyle name="Total 2 2 2 5 4 2" xfId="4576"/>
    <cellStyle name="Total 2 2 2 5 5" xfId="3364"/>
    <cellStyle name="Total 2 2 2 6" xfId="814"/>
    <cellStyle name="Total 2 2 2 6 2" xfId="1300"/>
    <cellStyle name="Total 2 2 2 6 2 2" xfId="2752"/>
    <cellStyle name="Total 2 2 2 6 2 2 2" xfId="5178"/>
    <cellStyle name="Total 2 2 2 6 2 3" xfId="3966"/>
    <cellStyle name="Total 2 2 2 6 3" xfId="1706"/>
    <cellStyle name="Total 2 2 2 6 3 2" xfId="3110"/>
    <cellStyle name="Total 2 2 2 6 3 2 2" xfId="5536"/>
    <cellStyle name="Total 2 2 2 6 3 3" xfId="4324"/>
    <cellStyle name="Total 2 2 2 6 4" xfId="2320"/>
    <cellStyle name="Total 2 2 2 6 4 2" xfId="4746"/>
    <cellStyle name="Total 2 2 2 6 5" xfId="3534"/>
    <cellStyle name="Total 2 2 2 7" xfId="856"/>
    <cellStyle name="Total 2 2 2 7 2" xfId="1342"/>
    <cellStyle name="Total 2 2 2 7 2 2" xfId="2794"/>
    <cellStyle name="Total 2 2 2 7 2 2 2" xfId="5220"/>
    <cellStyle name="Total 2 2 2 7 2 3" xfId="4008"/>
    <cellStyle name="Total 2 2 2 7 3" xfId="1748"/>
    <cellStyle name="Total 2 2 2 7 3 2" xfId="3152"/>
    <cellStyle name="Total 2 2 2 7 3 2 2" xfId="5578"/>
    <cellStyle name="Total 2 2 2 7 3 3" xfId="4366"/>
    <cellStyle name="Total 2 2 2 7 4" xfId="2362"/>
    <cellStyle name="Total 2 2 2 7 4 2" xfId="4788"/>
    <cellStyle name="Total 2 2 2 7 5" xfId="3576"/>
    <cellStyle name="Total 2 2 2 8" xfId="973"/>
    <cellStyle name="Total 2 2 2 8 2" xfId="1822"/>
    <cellStyle name="Total 2 2 2 8 2 2" xfId="3226"/>
    <cellStyle name="Total 2 2 2 8 2 2 2" xfId="5652"/>
    <cellStyle name="Total 2 2 2 8 2 3" xfId="4440"/>
    <cellStyle name="Total 2 2 2 8 3" xfId="2436"/>
    <cellStyle name="Total 2 2 2 8 3 2" xfId="4862"/>
    <cellStyle name="Total 2 2 2 8 4" xfId="3650"/>
    <cellStyle name="Total 2 2 2 9" xfId="1027"/>
    <cellStyle name="Total 2 2 2 9 2" xfId="2479"/>
    <cellStyle name="Total 2 2 2 9 2 2" xfId="4905"/>
    <cellStyle name="Total 2 2 2 9 3" xfId="3693"/>
    <cellStyle name="Total 2 2 3" xfId="516"/>
    <cellStyle name="Total 2 2 3 10" xfId="1456"/>
    <cellStyle name="Total 2 2 3 10 2" xfId="2860"/>
    <cellStyle name="Total 2 2 3 10 2 2" xfId="5286"/>
    <cellStyle name="Total 2 2 3 10 3" xfId="4074"/>
    <cellStyle name="Total 2 2 3 11" xfId="2070"/>
    <cellStyle name="Total 2 2 3 11 2" xfId="4496"/>
    <cellStyle name="Total 2 2 3 12" xfId="3284"/>
    <cellStyle name="Total 2 2 3 2" xfId="729"/>
    <cellStyle name="Total 2 2 3 2 2" xfId="1215"/>
    <cellStyle name="Total 2 2 3 2 2 2" xfId="2667"/>
    <cellStyle name="Total 2 2 3 2 2 2 2" xfId="5093"/>
    <cellStyle name="Total 2 2 3 2 2 3" xfId="3881"/>
    <cellStyle name="Total 2 2 3 2 3" xfId="1621"/>
    <cellStyle name="Total 2 2 3 2 3 2" xfId="3025"/>
    <cellStyle name="Total 2 2 3 2 3 2 2" xfId="5451"/>
    <cellStyle name="Total 2 2 3 2 3 3" xfId="4239"/>
    <cellStyle name="Total 2 2 3 2 4" xfId="2235"/>
    <cellStyle name="Total 2 2 3 2 4 2" xfId="4661"/>
    <cellStyle name="Total 2 2 3 2 5" xfId="3449"/>
    <cellStyle name="Total 2 2 3 3" xfId="765"/>
    <cellStyle name="Total 2 2 3 3 2" xfId="1251"/>
    <cellStyle name="Total 2 2 3 3 2 2" xfId="2703"/>
    <cellStyle name="Total 2 2 3 3 2 2 2" xfId="5129"/>
    <cellStyle name="Total 2 2 3 3 2 3" xfId="3917"/>
    <cellStyle name="Total 2 2 3 3 3" xfId="1657"/>
    <cellStyle name="Total 2 2 3 3 3 2" xfId="3061"/>
    <cellStyle name="Total 2 2 3 3 3 2 2" xfId="5487"/>
    <cellStyle name="Total 2 2 3 3 3 3" xfId="4275"/>
    <cellStyle name="Total 2 2 3 3 4" xfId="2271"/>
    <cellStyle name="Total 2 2 3 3 4 2" xfId="4697"/>
    <cellStyle name="Total 2 2 3 3 5" xfId="3485"/>
    <cellStyle name="Total 2 2 3 4" xfId="785"/>
    <cellStyle name="Total 2 2 3 4 2" xfId="1271"/>
    <cellStyle name="Total 2 2 3 4 2 2" xfId="2723"/>
    <cellStyle name="Total 2 2 3 4 2 2 2" xfId="5149"/>
    <cellStyle name="Total 2 2 3 4 2 3" xfId="3937"/>
    <cellStyle name="Total 2 2 3 4 3" xfId="1677"/>
    <cellStyle name="Total 2 2 3 4 3 2" xfId="3081"/>
    <cellStyle name="Total 2 2 3 4 3 2 2" xfId="5507"/>
    <cellStyle name="Total 2 2 3 4 3 3" xfId="4295"/>
    <cellStyle name="Total 2 2 3 4 4" xfId="2291"/>
    <cellStyle name="Total 2 2 3 4 4 2" xfId="4717"/>
    <cellStyle name="Total 2 2 3 4 5" xfId="3505"/>
    <cellStyle name="Total 2 2 3 5" xfId="801"/>
    <cellStyle name="Total 2 2 3 5 2" xfId="1287"/>
    <cellStyle name="Total 2 2 3 5 2 2" xfId="2739"/>
    <cellStyle name="Total 2 2 3 5 2 2 2" xfId="5165"/>
    <cellStyle name="Total 2 2 3 5 2 3" xfId="3953"/>
    <cellStyle name="Total 2 2 3 5 3" xfId="1693"/>
    <cellStyle name="Total 2 2 3 5 3 2" xfId="3097"/>
    <cellStyle name="Total 2 2 3 5 3 2 2" xfId="5523"/>
    <cellStyle name="Total 2 2 3 5 3 3" xfId="4311"/>
    <cellStyle name="Total 2 2 3 5 4" xfId="2307"/>
    <cellStyle name="Total 2 2 3 5 4 2" xfId="4733"/>
    <cellStyle name="Total 2 2 3 5 5" xfId="3521"/>
    <cellStyle name="Total 2 2 3 6" xfId="836"/>
    <cellStyle name="Total 2 2 3 6 2" xfId="1322"/>
    <cellStyle name="Total 2 2 3 6 2 2" xfId="2774"/>
    <cellStyle name="Total 2 2 3 6 2 2 2" xfId="5200"/>
    <cellStyle name="Total 2 2 3 6 2 3" xfId="3988"/>
    <cellStyle name="Total 2 2 3 6 3" xfId="1728"/>
    <cellStyle name="Total 2 2 3 6 3 2" xfId="3132"/>
    <cellStyle name="Total 2 2 3 6 3 2 2" xfId="5558"/>
    <cellStyle name="Total 2 2 3 6 3 3" xfId="4346"/>
    <cellStyle name="Total 2 2 3 6 4" xfId="2342"/>
    <cellStyle name="Total 2 2 3 6 4 2" xfId="4768"/>
    <cellStyle name="Total 2 2 3 6 5" xfId="3556"/>
    <cellStyle name="Total 2 2 3 7" xfId="878"/>
    <cellStyle name="Total 2 2 3 7 2" xfId="1364"/>
    <cellStyle name="Total 2 2 3 7 2 2" xfId="2816"/>
    <cellStyle name="Total 2 2 3 7 2 2 2" xfId="5242"/>
    <cellStyle name="Total 2 2 3 7 2 3" xfId="4030"/>
    <cellStyle name="Total 2 2 3 7 3" xfId="1770"/>
    <cellStyle name="Total 2 2 3 7 3 2" xfId="3174"/>
    <cellStyle name="Total 2 2 3 7 3 2 2" xfId="5600"/>
    <cellStyle name="Total 2 2 3 7 3 3" xfId="4388"/>
    <cellStyle name="Total 2 2 3 7 4" xfId="2384"/>
    <cellStyle name="Total 2 2 3 7 4 2" xfId="4810"/>
    <cellStyle name="Total 2 2 3 7 5" xfId="3598"/>
    <cellStyle name="Total 2 2 3 8" xfId="974"/>
    <cellStyle name="Total 2 2 3 8 2" xfId="1823"/>
    <cellStyle name="Total 2 2 3 8 2 2" xfId="3227"/>
    <cellStyle name="Total 2 2 3 8 2 2 2" xfId="5653"/>
    <cellStyle name="Total 2 2 3 8 2 3" xfId="4441"/>
    <cellStyle name="Total 2 2 3 8 3" xfId="2437"/>
    <cellStyle name="Total 2 2 3 8 3 2" xfId="4863"/>
    <cellStyle name="Total 2 2 3 8 4" xfId="3651"/>
    <cellStyle name="Total 2 2 3 9" xfId="1049"/>
    <cellStyle name="Total 2 2 3 9 2" xfId="2501"/>
    <cellStyle name="Total 2 2 3 9 2 2" xfId="4927"/>
    <cellStyle name="Total 2 2 3 9 3" xfId="3715"/>
    <cellStyle name="Total 2 2 4" xfId="684"/>
    <cellStyle name="Total 2 2 4 2" xfId="1170"/>
    <cellStyle name="Total 2 2 4 2 2" xfId="2622"/>
    <cellStyle name="Total 2 2 4 2 2 2" xfId="5048"/>
    <cellStyle name="Total 2 2 4 2 3" xfId="3836"/>
    <cellStyle name="Total 2 2 4 3" xfId="1576"/>
    <cellStyle name="Total 2 2 4 3 2" xfId="2980"/>
    <cellStyle name="Total 2 2 4 3 2 2" xfId="5406"/>
    <cellStyle name="Total 2 2 4 3 3" xfId="4194"/>
    <cellStyle name="Total 2 2 4 4" xfId="2190"/>
    <cellStyle name="Total 2 2 4 4 2" xfId="4616"/>
    <cellStyle name="Total 2 2 4 5" xfId="3404"/>
    <cellStyle name="Total 2 2 5" xfId="600"/>
    <cellStyle name="Total 2 2 5 2" xfId="1086"/>
    <cellStyle name="Total 2 2 5 2 2" xfId="2538"/>
    <cellStyle name="Total 2 2 5 2 2 2" xfId="4964"/>
    <cellStyle name="Total 2 2 5 2 3" xfId="3752"/>
    <cellStyle name="Total 2 2 5 3" xfId="1492"/>
    <cellStyle name="Total 2 2 5 3 2" xfId="2896"/>
    <cellStyle name="Total 2 2 5 3 2 2" xfId="5322"/>
    <cellStyle name="Total 2 2 5 3 3" xfId="4110"/>
    <cellStyle name="Total 2 2 5 4" xfId="2106"/>
    <cellStyle name="Total 2 2 5 4 2" xfId="4532"/>
    <cellStyle name="Total 2 2 5 5" xfId="3320"/>
    <cellStyle name="Total 2 2 6" xfId="597"/>
    <cellStyle name="Total 2 2 6 2" xfId="1083"/>
    <cellStyle name="Total 2 2 6 2 2" xfId="2535"/>
    <cellStyle name="Total 2 2 6 2 2 2" xfId="4961"/>
    <cellStyle name="Total 2 2 6 2 3" xfId="3749"/>
    <cellStyle name="Total 2 2 6 3" xfId="1489"/>
    <cellStyle name="Total 2 2 6 3 2" xfId="2893"/>
    <cellStyle name="Total 2 2 6 3 2 2" xfId="5319"/>
    <cellStyle name="Total 2 2 6 3 3" xfId="4107"/>
    <cellStyle name="Total 2 2 6 4" xfId="2103"/>
    <cellStyle name="Total 2 2 6 4 2" xfId="4529"/>
    <cellStyle name="Total 2 2 6 5" xfId="3317"/>
    <cellStyle name="Total 2 2 7" xfId="793"/>
    <cellStyle name="Total 2 2 7 2" xfId="1279"/>
    <cellStyle name="Total 2 2 7 2 2" xfId="2731"/>
    <cellStyle name="Total 2 2 7 2 2 2" xfId="5157"/>
    <cellStyle name="Total 2 2 7 2 3" xfId="3945"/>
    <cellStyle name="Total 2 2 7 3" xfId="1685"/>
    <cellStyle name="Total 2 2 7 3 2" xfId="3089"/>
    <cellStyle name="Total 2 2 7 3 2 2" xfId="5515"/>
    <cellStyle name="Total 2 2 7 3 3" xfId="4303"/>
    <cellStyle name="Total 2 2 7 4" xfId="2299"/>
    <cellStyle name="Total 2 2 7 4 2" xfId="4725"/>
    <cellStyle name="Total 2 2 7 5" xfId="3513"/>
    <cellStyle name="Total 2 2 8" xfId="689"/>
    <cellStyle name="Total 2 2 8 2" xfId="1175"/>
    <cellStyle name="Total 2 2 8 2 2" xfId="2627"/>
    <cellStyle name="Total 2 2 8 2 2 2" xfId="5053"/>
    <cellStyle name="Total 2 2 8 2 3" xfId="3841"/>
    <cellStyle name="Total 2 2 8 3" xfId="1581"/>
    <cellStyle name="Total 2 2 8 3 2" xfId="2985"/>
    <cellStyle name="Total 2 2 8 3 2 2" xfId="5411"/>
    <cellStyle name="Total 2 2 8 3 3" xfId="4199"/>
    <cellStyle name="Total 2 2 8 4" xfId="2195"/>
    <cellStyle name="Total 2 2 8 4 2" xfId="4621"/>
    <cellStyle name="Total 2 2 8 5" xfId="3409"/>
    <cellStyle name="Total 2 2 9" xfId="975"/>
    <cellStyle name="Total 2 2 9 2" xfId="1824"/>
    <cellStyle name="Total 2 2 9 2 2" xfId="3228"/>
    <cellStyle name="Total 2 2 9 2 2 2" xfId="5654"/>
    <cellStyle name="Total 2 2 9 2 3" xfId="4442"/>
    <cellStyle name="Total 2 2 9 3" xfId="2438"/>
    <cellStyle name="Total 2 2 9 3 2" xfId="4864"/>
    <cellStyle name="Total 2 2 9 4" xfId="3652"/>
    <cellStyle name="Total 2 3" xfId="471"/>
    <cellStyle name="Total 2 3 10" xfId="976"/>
    <cellStyle name="Total 2 3 10 2" xfId="1825"/>
    <cellStyle name="Total 2 3 10 2 2" xfId="3229"/>
    <cellStyle name="Total 2 3 10 2 2 2" xfId="5655"/>
    <cellStyle name="Total 2 3 10 2 3" xfId="4443"/>
    <cellStyle name="Total 2 3 10 3" xfId="2439"/>
    <cellStyle name="Total 2 3 10 3 2" xfId="4865"/>
    <cellStyle name="Total 2 3 10 4" xfId="3653"/>
    <cellStyle name="Total 2 3 11" xfId="1020"/>
    <cellStyle name="Total 2 3 11 2" xfId="2472"/>
    <cellStyle name="Total 2 3 11 2 2" xfId="4898"/>
    <cellStyle name="Total 2 3 11 3" xfId="3686"/>
    <cellStyle name="Total 2 3 12" xfId="1424"/>
    <cellStyle name="Total 2 3 12 2" xfId="2828"/>
    <cellStyle name="Total 2 3 12 2 2" xfId="5254"/>
    <cellStyle name="Total 2 3 12 3" xfId="4042"/>
    <cellStyle name="Total 2 3 13" xfId="2041"/>
    <cellStyle name="Total 2 3 13 2" xfId="4467"/>
    <cellStyle name="Total 2 3 14" xfId="3255"/>
    <cellStyle name="Total 2 3 2" xfId="495"/>
    <cellStyle name="Total 2 3 2 10" xfId="1435"/>
    <cellStyle name="Total 2 3 2 10 2" xfId="2839"/>
    <cellStyle name="Total 2 3 2 10 2 2" xfId="5265"/>
    <cellStyle name="Total 2 3 2 10 3" xfId="4053"/>
    <cellStyle name="Total 2 3 2 11" xfId="2049"/>
    <cellStyle name="Total 2 3 2 11 2" xfId="4475"/>
    <cellStyle name="Total 2 3 2 12" xfId="3263"/>
    <cellStyle name="Total 2 3 2 2" xfId="712"/>
    <cellStyle name="Total 2 3 2 2 2" xfId="1198"/>
    <cellStyle name="Total 2 3 2 2 2 2" xfId="2650"/>
    <cellStyle name="Total 2 3 2 2 2 2 2" xfId="5076"/>
    <cellStyle name="Total 2 3 2 2 2 3" xfId="3864"/>
    <cellStyle name="Total 2 3 2 2 3" xfId="1604"/>
    <cellStyle name="Total 2 3 2 2 3 2" xfId="3008"/>
    <cellStyle name="Total 2 3 2 2 3 2 2" xfId="5434"/>
    <cellStyle name="Total 2 3 2 2 3 3" xfId="4222"/>
    <cellStyle name="Total 2 3 2 2 4" xfId="2218"/>
    <cellStyle name="Total 2 3 2 2 4 2" xfId="4644"/>
    <cellStyle name="Total 2 3 2 2 5" xfId="3432"/>
    <cellStyle name="Total 2 3 2 3" xfId="744"/>
    <cellStyle name="Total 2 3 2 3 2" xfId="1230"/>
    <cellStyle name="Total 2 3 2 3 2 2" xfId="2682"/>
    <cellStyle name="Total 2 3 2 3 2 2 2" xfId="5108"/>
    <cellStyle name="Total 2 3 2 3 2 3" xfId="3896"/>
    <cellStyle name="Total 2 3 2 3 3" xfId="1636"/>
    <cellStyle name="Total 2 3 2 3 3 2" xfId="3040"/>
    <cellStyle name="Total 2 3 2 3 3 2 2" xfId="5466"/>
    <cellStyle name="Total 2 3 2 3 3 3" xfId="4254"/>
    <cellStyle name="Total 2 3 2 3 4" xfId="2250"/>
    <cellStyle name="Total 2 3 2 3 4 2" xfId="4676"/>
    <cellStyle name="Total 2 3 2 3 5" xfId="3464"/>
    <cellStyle name="Total 2 3 2 4" xfId="636"/>
    <cellStyle name="Total 2 3 2 4 2" xfId="1122"/>
    <cellStyle name="Total 2 3 2 4 2 2" xfId="2574"/>
    <cellStyle name="Total 2 3 2 4 2 2 2" xfId="5000"/>
    <cellStyle name="Total 2 3 2 4 2 3" xfId="3788"/>
    <cellStyle name="Total 2 3 2 4 3" xfId="1528"/>
    <cellStyle name="Total 2 3 2 4 3 2" xfId="2932"/>
    <cellStyle name="Total 2 3 2 4 3 2 2" xfId="5358"/>
    <cellStyle name="Total 2 3 2 4 3 3" xfId="4146"/>
    <cellStyle name="Total 2 3 2 4 4" xfId="2142"/>
    <cellStyle name="Total 2 3 2 4 4 2" xfId="4568"/>
    <cellStyle name="Total 2 3 2 4 5" xfId="3356"/>
    <cellStyle name="Total 2 3 2 5" xfId="602"/>
    <cellStyle name="Total 2 3 2 5 2" xfId="1088"/>
    <cellStyle name="Total 2 3 2 5 2 2" xfId="2540"/>
    <cellStyle name="Total 2 3 2 5 2 2 2" xfId="4966"/>
    <cellStyle name="Total 2 3 2 5 2 3" xfId="3754"/>
    <cellStyle name="Total 2 3 2 5 3" xfId="1494"/>
    <cellStyle name="Total 2 3 2 5 3 2" xfId="2898"/>
    <cellStyle name="Total 2 3 2 5 3 2 2" xfId="5324"/>
    <cellStyle name="Total 2 3 2 5 3 3" xfId="4112"/>
    <cellStyle name="Total 2 3 2 5 4" xfId="2108"/>
    <cellStyle name="Total 2 3 2 5 4 2" xfId="4534"/>
    <cellStyle name="Total 2 3 2 5 5" xfId="3322"/>
    <cellStyle name="Total 2 3 2 6" xfId="815"/>
    <cellStyle name="Total 2 3 2 6 2" xfId="1301"/>
    <cellStyle name="Total 2 3 2 6 2 2" xfId="2753"/>
    <cellStyle name="Total 2 3 2 6 2 2 2" xfId="5179"/>
    <cellStyle name="Total 2 3 2 6 2 3" xfId="3967"/>
    <cellStyle name="Total 2 3 2 6 3" xfId="1707"/>
    <cellStyle name="Total 2 3 2 6 3 2" xfId="3111"/>
    <cellStyle name="Total 2 3 2 6 3 2 2" xfId="5537"/>
    <cellStyle name="Total 2 3 2 6 3 3" xfId="4325"/>
    <cellStyle name="Total 2 3 2 6 4" xfId="2321"/>
    <cellStyle name="Total 2 3 2 6 4 2" xfId="4747"/>
    <cellStyle name="Total 2 3 2 6 5" xfId="3535"/>
    <cellStyle name="Total 2 3 2 7" xfId="857"/>
    <cellStyle name="Total 2 3 2 7 2" xfId="1343"/>
    <cellStyle name="Total 2 3 2 7 2 2" xfId="2795"/>
    <cellStyle name="Total 2 3 2 7 2 2 2" xfId="5221"/>
    <cellStyle name="Total 2 3 2 7 2 3" xfId="4009"/>
    <cellStyle name="Total 2 3 2 7 3" xfId="1749"/>
    <cellStyle name="Total 2 3 2 7 3 2" xfId="3153"/>
    <cellStyle name="Total 2 3 2 7 3 2 2" xfId="5579"/>
    <cellStyle name="Total 2 3 2 7 3 3" xfId="4367"/>
    <cellStyle name="Total 2 3 2 7 4" xfId="2363"/>
    <cellStyle name="Total 2 3 2 7 4 2" xfId="4789"/>
    <cellStyle name="Total 2 3 2 7 5" xfId="3577"/>
    <cellStyle name="Total 2 3 2 8" xfId="977"/>
    <cellStyle name="Total 2 3 2 8 2" xfId="1826"/>
    <cellStyle name="Total 2 3 2 8 2 2" xfId="3230"/>
    <cellStyle name="Total 2 3 2 8 2 2 2" xfId="5656"/>
    <cellStyle name="Total 2 3 2 8 2 3" xfId="4444"/>
    <cellStyle name="Total 2 3 2 8 3" xfId="2440"/>
    <cellStyle name="Total 2 3 2 8 3 2" xfId="4866"/>
    <cellStyle name="Total 2 3 2 8 4" xfId="3654"/>
    <cellStyle name="Total 2 3 2 9" xfId="1028"/>
    <cellStyle name="Total 2 3 2 9 2" xfId="2480"/>
    <cellStyle name="Total 2 3 2 9 2 2" xfId="4906"/>
    <cellStyle name="Total 2 3 2 9 3" xfId="3694"/>
    <cellStyle name="Total 2 3 3" xfId="509"/>
    <cellStyle name="Total 2 3 3 10" xfId="1449"/>
    <cellStyle name="Total 2 3 3 10 2" xfId="2853"/>
    <cellStyle name="Total 2 3 3 10 2 2" xfId="5279"/>
    <cellStyle name="Total 2 3 3 10 3" xfId="4067"/>
    <cellStyle name="Total 2 3 3 11" xfId="2063"/>
    <cellStyle name="Total 2 3 3 11 2" xfId="4489"/>
    <cellStyle name="Total 2 3 3 12" xfId="3277"/>
    <cellStyle name="Total 2 3 3 2" xfId="722"/>
    <cellStyle name="Total 2 3 3 2 2" xfId="1208"/>
    <cellStyle name="Total 2 3 3 2 2 2" xfId="2660"/>
    <cellStyle name="Total 2 3 3 2 2 2 2" xfId="5086"/>
    <cellStyle name="Total 2 3 3 2 2 3" xfId="3874"/>
    <cellStyle name="Total 2 3 3 2 3" xfId="1614"/>
    <cellStyle name="Total 2 3 3 2 3 2" xfId="3018"/>
    <cellStyle name="Total 2 3 3 2 3 2 2" xfId="5444"/>
    <cellStyle name="Total 2 3 3 2 3 3" xfId="4232"/>
    <cellStyle name="Total 2 3 3 2 4" xfId="2228"/>
    <cellStyle name="Total 2 3 3 2 4 2" xfId="4654"/>
    <cellStyle name="Total 2 3 3 2 5" xfId="3442"/>
    <cellStyle name="Total 2 3 3 3" xfId="758"/>
    <cellStyle name="Total 2 3 3 3 2" xfId="1244"/>
    <cellStyle name="Total 2 3 3 3 2 2" xfId="2696"/>
    <cellStyle name="Total 2 3 3 3 2 2 2" xfId="5122"/>
    <cellStyle name="Total 2 3 3 3 2 3" xfId="3910"/>
    <cellStyle name="Total 2 3 3 3 3" xfId="1650"/>
    <cellStyle name="Total 2 3 3 3 3 2" xfId="3054"/>
    <cellStyle name="Total 2 3 3 3 3 2 2" xfId="5480"/>
    <cellStyle name="Total 2 3 3 3 3 3" xfId="4268"/>
    <cellStyle name="Total 2 3 3 3 4" xfId="2264"/>
    <cellStyle name="Total 2 3 3 3 4 2" xfId="4690"/>
    <cellStyle name="Total 2 3 3 3 5" xfId="3478"/>
    <cellStyle name="Total 2 3 3 4" xfId="697"/>
    <cellStyle name="Total 2 3 3 4 2" xfId="1183"/>
    <cellStyle name="Total 2 3 3 4 2 2" xfId="2635"/>
    <cellStyle name="Total 2 3 3 4 2 2 2" xfId="5061"/>
    <cellStyle name="Total 2 3 3 4 2 3" xfId="3849"/>
    <cellStyle name="Total 2 3 3 4 3" xfId="1589"/>
    <cellStyle name="Total 2 3 3 4 3 2" xfId="2993"/>
    <cellStyle name="Total 2 3 3 4 3 2 2" xfId="5419"/>
    <cellStyle name="Total 2 3 3 4 3 3" xfId="4207"/>
    <cellStyle name="Total 2 3 3 4 4" xfId="2203"/>
    <cellStyle name="Total 2 3 3 4 4 2" xfId="4629"/>
    <cellStyle name="Total 2 3 3 4 5" xfId="3417"/>
    <cellStyle name="Total 2 3 3 5" xfId="613"/>
    <cellStyle name="Total 2 3 3 5 2" xfId="1099"/>
    <cellStyle name="Total 2 3 3 5 2 2" xfId="2551"/>
    <cellStyle name="Total 2 3 3 5 2 2 2" xfId="4977"/>
    <cellStyle name="Total 2 3 3 5 2 3" xfId="3765"/>
    <cellStyle name="Total 2 3 3 5 3" xfId="1505"/>
    <cellStyle name="Total 2 3 3 5 3 2" xfId="2909"/>
    <cellStyle name="Total 2 3 3 5 3 2 2" xfId="5335"/>
    <cellStyle name="Total 2 3 3 5 3 3" xfId="4123"/>
    <cellStyle name="Total 2 3 3 5 4" xfId="2119"/>
    <cellStyle name="Total 2 3 3 5 4 2" xfId="4545"/>
    <cellStyle name="Total 2 3 3 5 5" xfId="3333"/>
    <cellStyle name="Total 2 3 3 6" xfId="829"/>
    <cellStyle name="Total 2 3 3 6 2" xfId="1315"/>
    <cellStyle name="Total 2 3 3 6 2 2" xfId="2767"/>
    <cellStyle name="Total 2 3 3 6 2 2 2" xfId="5193"/>
    <cellStyle name="Total 2 3 3 6 2 3" xfId="3981"/>
    <cellStyle name="Total 2 3 3 6 3" xfId="1721"/>
    <cellStyle name="Total 2 3 3 6 3 2" xfId="3125"/>
    <cellStyle name="Total 2 3 3 6 3 2 2" xfId="5551"/>
    <cellStyle name="Total 2 3 3 6 3 3" xfId="4339"/>
    <cellStyle name="Total 2 3 3 6 4" xfId="2335"/>
    <cellStyle name="Total 2 3 3 6 4 2" xfId="4761"/>
    <cellStyle name="Total 2 3 3 6 5" xfId="3549"/>
    <cellStyle name="Total 2 3 3 7" xfId="871"/>
    <cellStyle name="Total 2 3 3 7 2" xfId="1357"/>
    <cellStyle name="Total 2 3 3 7 2 2" xfId="2809"/>
    <cellStyle name="Total 2 3 3 7 2 2 2" xfId="5235"/>
    <cellStyle name="Total 2 3 3 7 2 3" xfId="4023"/>
    <cellStyle name="Total 2 3 3 7 3" xfId="1763"/>
    <cellStyle name="Total 2 3 3 7 3 2" xfId="3167"/>
    <cellStyle name="Total 2 3 3 7 3 2 2" xfId="5593"/>
    <cellStyle name="Total 2 3 3 7 3 3" xfId="4381"/>
    <cellStyle name="Total 2 3 3 7 4" xfId="2377"/>
    <cellStyle name="Total 2 3 3 7 4 2" xfId="4803"/>
    <cellStyle name="Total 2 3 3 7 5" xfId="3591"/>
    <cellStyle name="Total 2 3 3 8" xfId="978"/>
    <cellStyle name="Total 2 3 3 8 2" xfId="1827"/>
    <cellStyle name="Total 2 3 3 8 2 2" xfId="3231"/>
    <cellStyle name="Total 2 3 3 8 2 2 2" xfId="5657"/>
    <cellStyle name="Total 2 3 3 8 2 3" xfId="4445"/>
    <cellStyle name="Total 2 3 3 8 3" xfId="2441"/>
    <cellStyle name="Total 2 3 3 8 3 2" xfId="4867"/>
    <cellStyle name="Total 2 3 3 8 4" xfId="3655"/>
    <cellStyle name="Total 2 3 3 9" xfId="1042"/>
    <cellStyle name="Total 2 3 3 9 2" xfId="2494"/>
    <cellStyle name="Total 2 3 3 9 2 2" xfId="4920"/>
    <cellStyle name="Total 2 3 3 9 3" xfId="3708"/>
    <cellStyle name="Total 2 3 4" xfId="704"/>
    <cellStyle name="Total 2 3 4 2" xfId="1190"/>
    <cellStyle name="Total 2 3 4 2 2" xfId="2642"/>
    <cellStyle name="Total 2 3 4 2 2 2" xfId="5068"/>
    <cellStyle name="Total 2 3 4 2 3" xfId="3856"/>
    <cellStyle name="Total 2 3 4 3" xfId="1596"/>
    <cellStyle name="Total 2 3 4 3 2" xfId="3000"/>
    <cellStyle name="Total 2 3 4 3 2 2" xfId="5426"/>
    <cellStyle name="Total 2 3 4 3 3" xfId="4214"/>
    <cellStyle name="Total 2 3 4 4" xfId="2210"/>
    <cellStyle name="Total 2 3 4 4 2" xfId="4636"/>
    <cellStyle name="Total 2 3 4 5" xfId="3424"/>
    <cellStyle name="Total 2 3 5" xfId="611"/>
    <cellStyle name="Total 2 3 5 2" xfId="1097"/>
    <cellStyle name="Total 2 3 5 2 2" xfId="2549"/>
    <cellStyle name="Total 2 3 5 2 2 2" xfId="4975"/>
    <cellStyle name="Total 2 3 5 2 3" xfId="3763"/>
    <cellStyle name="Total 2 3 5 3" xfId="1503"/>
    <cellStyle name="Total 2 3 5 3 2" xfId="2907"/>
    <cellStyle name="Total 2 3 5 3 2 2" xfId="5333"/>
    <cellStyle name="Total 2 3 5 3 3" xfId="4121"/>
    <cellStyle name="Total 2 3 5 4" xfId="2117"/>
    <cellStyle name="Total 2 3 5 4 2" xfId="4543"/>
    <cellStyle name="Total 2 3 5 5" xfId="3331"/>
    <cellStyle name="Total 2 3 6" xfId="592"/>
    <cellStyle name="Total 2 3 6 2" xfId="1078"/>
    <cellStyle name="Total 2 3 6 2 2" xfId="2530"/>
    <cellStyle name="Total 2 3 6 2 2 2" xfId="4956"/>
    <cellStyle name="Total 2 3 6 2 3" xfId="3744"/>
    <cellStyle name="Total 2 3 6 3" xfId="1484"/>
    <cellStyle name="Total 2 3 6 3 2" xfId="2888"/>
    <cellStyle name="Total 2 3 6 3 2 2" xfId="5314"/>
    <cellStyle name="Total 2 3 6 3 3" xfId="4102"/>
    <cellStyle name="Total 2 3 6 4" xfId="2098"/>
    <cellStyle name="Total 2 3 6 4 2" xfId="4524"/>
    <cellStyle name="Total 2 3 6 5" xfId="3312"/>
    <cellStyle name="Total 2 3 7" xfId="664"/>
    <cellStyle name="Total 2 3 7 2" xfId="1150"/>
    <cellStyle name="Total 2 3 7 2 2" xfId="2602"/>
    <cellStyle name="Total 2 3 7 2 2 2" xfId="5028"/>
    <cellStyle name="Total 2 3 7 2 3" xfId="3816"/>
    <cellStyle name="Total 2 3 7 3" xfId="1556"/>
    <cellStyle name="Total 2 3 7 3 2" xfId="2960"/>
    <cellStyle name="Total 2 3 7 3 2 2" xfId="5386"/>
    <cellStyle name="Total 2 3 7 3 3" xfId="4174"/>
    <cellStyle name="Total 2 3 7 4" xfId="2170"/>
    <cellStyle name="Total 2 3 7 4 2" xfId="4596"/>
    <cellStyle name="Total 2 3 7 5" xfId="3384"/>
    <cellStyle name="Total 2 3 8" xfId="807"/>
    <cellStyle name="Total 2 3 8 2" xfId="1293"/>
    <cellStyle name="Total 2 3 8 2 2" xfId="2745"/>
    <cellStyle name="Total 2 3 8 2 2 2" xfId="5171"/>
    <cellStyle name="Total 2 3 8 2 3" xfId="3959"/>
    <cellStyle name="Total 2 3 8 3" xfId="1699"/>
    <cellStyle name="Total 2 3 8 3 2" xfId="3103"/>
    <cellStyle name="Total 2 3 8 3 2 2" xfId="5529"/>
    <cellStyle name="Total 2 3 8 3 3" xfId="4317"/>
    <cellStyle name="Total 2 3 8 4" xfId="2313"/>
    <cellStyle name="Total 2 3 8 4 2" xfId="4739"/>
    <cellStyle name="Total 2 3 8 5" xfId="3527"/>
    <cellStyle name="Total 2 3 9" xfId="849"/>
    <cellStyle name="Total 2 3 9 2" xfId="1335"/>
    <cellStyle name="Total 2 3 9 2 2" xfId="2787"/>
    <cellStyle name="Total 2 3 9 2 2 2" xfId="5213"/>
    <cellStyle name="Total 2 3 9 2 3" xfId="4001"/>
    <cellStyle name="Total 2 3 9 3" xfId="1741"/>
    <cellStyle name="Total 2 3 9 3 2" xfId="3145"/>
    <cellStyle name="Total 2 3 9 3 2 2" xfId="5571"/>
    <cellStyle name="Total 2 3 9 3 3" xfId="4359"/>
    <cellStyle name="Total 2 3 9 4" xfId="2355"/>
    <cellStyle name="Total 2 3 9 4 2" xfId="4781"/>
    <cellStyle name="Total 2 3 9 5" xfId="3569"/>
    <cellStyle name="Total 2 4" xfId="492"/>
    <cellStyle name="Total 2 4 10" xfId="1432"/>
    <cellStyle name="Total 2 4 10 2" xfId="2836"/>
    <cellStyle name="Total 2 4 10 2 2" xfId="5262"/>
    <cellStyle name="Total 2 4 10 3" xfId="4050"/>
    <cellStyle name="Total 2 4 11" xfId="2046"/>
    <cellStyle name="Total 2 4 11 2" xfId="4472"/>
    <cellStyle name="Total 2 4 12" xfId="3260"/>
    <cellStyle name="Total 2 4 2" xfId="574"/>
    <cellStyle name="Total 2 4 2 2" xfId="1060"/>
    <cellStyle name="Total 2 4 2 2 2" xfId="2512"/>
    <cellStyle name="Total 2 4 2 2 2 2" xfId="4938"/>
    <cellStyle name="Total 2 4 2 2 3" xfId="3726"/>
    <cellStyle name="Total 2 4 2 3" xfId="1466"/>
    <cellStyle name="Total 2 4 2 3 2" xfId="2870"/>
    <cellStyle name="Total 2 4 2 3 2 2" xfId="5296"/>
    <cellStyle name="Total 2 4 2 3 3" xfId="4084"/>
    <cellStyle name="Total 2 4 2 4" xfId="2080"/>
    <cellStyle name="Total 2 4 2 4 2" xfId="4506"/>
    <cellStyle name="Total 2 4 2 5" xfId="3294"/>
    <cellStyle name="Total 2 4 3" xfId="741"/>
    <cellStyle name="Total 2 4 3 2" xfId="1227"/>
    <cellStyle name="Total 2 4 3 2 2" xfId="2679"/>
    <cellStyle name="Total 2 4 3 2 2 2" xfId="5105"/>
    <cellStyle name="Total 2 4 3 2 3" xfId="3893"/>
    <cellStyle name="Total 2 4 3 3" xfId="1633"/>
    <cellStyle name="Total 2 4 3 3 2" xfId="3037"/>
    <cellStyle name="Total 2 4 3 3 2 2" xfId="5463"/>
    <cellStyle name="Total 2 4 3 3 3" xfId="4251"/>
    <cellStyle name="Total 2 4 3 4" xfId="2247"/>
    <cellStyle name="Total 2 4 3 4 2" xfId="4673"/>
    <cellStyle name="Total 2 4 3 5" xfId="3461"/>
    <cellStyle name="Total 2 4 4" xfId="638"/>
    <cellStyle name="Total 2 4 4 2" xfId="1124"/>
    <cellStyle name="Total 2 4 4 2 2" xfId="2576"/>
    <cellStyle name="Total 2 4 4 2 2 2" xfId="5002"/>
    <cellStyle name="Total 2 4 4 2 3" xfId="3790"/>
    <cellStyle name="Total 2 4 4 3" xfId="1530"/>
    <cellStyle name="Total 2 4 4 3 2" xfId="2934"/>
    <cellStyle name="Total 2 4 4 3 2 2" xfId="5360"/>
    <cellStyle name="Total 2 4 4 3 3" xfId="4148"/>
    <cellStyle name="Total 2 4 4 4" xfId="2144"/>
    <cellStyle name="Total 2 4 4 4 2" xfId="4570"/>
    <cellStyle name="Total 2 4 4 5" xfId="3358"/>
    <cellStyle name="Total 2 4 5" xfId="709"/>
    <cellStyle name="Total 2 4 5 2" xfId="1195"/>
    <cellStyle name="Total 2 4 5 2 2" xfId="2647"/>
    <cellStyle name="Total 2 4 5 2 2 2" xfId="5073"/>
    <cellStyle name="Total 2 4 5 2 3" xfId="3861"/>
    <cellStyle name="Total 2 4 5 3" xfId="1601"/>
    <cellStyle name="Total 2 4 5 3 2" xfId="3005"/>
    <cellStyle name="Total 2 4 5 3 2 2" xfId="5431"/>
    <cellStyle name="Total 2 4 5 3 3" xfId="4219"/>
    <cellStyle name="Total 2 4 5 4" xfId="2215"/>
    <cellStyle name="Total 2 4 5 4 2" xfId="4641"/>
    <cellStyle name="Total 2 4 5 5" xfId="3429"/>
    <cellStyle name="Total 2 4 6" xfId="812"/>
    <cellStyle name="Total 2 4 6 2" xfId="1298"/>
    <cellStyle name="Total 2 4 6 2 2" xfId="2750"/>
    <cellStyle name="Total 2 4 6 2 2 2" xfId="5176"/>
    <cellStyle name="Total 2 4 6 2 3" xfId="3964"/>
    <cellStyle name="Total 2 4 6 3" xfId="1704"/>
    <cellStyle name="Total 2 4 6 3 2" xfId="3108"/>
    <cellStyle name="Total 2 4 6 3 2 2" xfId="5534"/>
    <cellStyle name="Total 2 4 6 3 3" xfId="4322"/>
    <cellStyle name="Total 2 4 6 4" xfId="2318"/>
    <cellStyle name="Total 2 4 6 4 2" xfId="4744"/>
    <cellStyle name="Total 2 4 6 5" xfId="3532"/>
    <cellStyle name="Total 2 4 7" xfId="854"/>
    <cellStyle name="Total 2 4 7 2" xfId="1340"/>
    <cellStyle name="Total 2 4 7 2 2" xfId="2792"/>
    <cellStyle name="Total 2 4 7 2 2 2" xfId="5218"/>
    <cellStyle name="Total 2 4 7 2 3" xfId="4006"/>
    <cellStyle name="Total 2 4 7 3" xfId="1746"/>
    <cellStyle name="Total 2 4 7 3 2" xfId="3150"/>
    <cellStyle name="Total 2 4 7 3 2 2" xfId="5576"/>
    <cellStyle name="Total 2 4 7 3 3" xfId="4364"/>
    <cellStyle name="Total 2 4 7 4" xfId="2360"/>
    <cellStyle name="Total 2 4 7 4 2" xfId="4786"/>
    <cellStyle name="Total 2 4 7 5" xfId="3574"/>
    <cellStyle name="Total 2 4 8" xfId="979"/>
    <cellStyle name="Total 2 4 8 2" xfId="1828"/>
    <cellStyle name="Total 2 4 8 2 2" xfId="3232"/>
    <cellStyle name="Total 2 4 8 2 2 2" xfId="5658"/>
    <cellStyle name="Total 2 4 8 2 3" xfId="4446"/>
    <cellStyle name="Total 2 4 8 3" xfId="2442"/>
    <cellStyle name="Total 2 4 8 3 2" xfId="4868"/>
    <cellStyle name="Total 2 4 8 4" xfId="3656"/>
    <cellStyle name="Total 2 4 9" xfId="1025"/>
    <cellStyle name="Total 2 4 9 2" xfId="2477"/>
    <cellStyle name="Total 2 4 9 2 2" xfId="4903"/>
    <cellStyle name="Total 2 4 9 3" xfId="3691"/>
    <cellStyle name="Total 2 5" xfId="520"/>
    <cellStyle name="Total 2 5 10" xfId="1460"/>
    <cellStyle name="Total 2 5 10 2" xfId="2864"/>
    <cellStyle name="Total 2 5 10 2 2" xfId="5290"/>
    <cellStyle name="Total 2 5 10 3" xfId="4078"/>
    <cellStyle name="Total 2 5 11" xfId="2074"/>
    <cellStyle name="Total 2 5 11 2" xfId="4500"/>
    <cellStyle name="Total 2 5 12" xfId="3288"/>
    <cellStyle name="Total 2 5 2" xfId="733"/>
    <cellStyle name="Total 2 5 2 2" xfId="1219"/>
    <cellStyle name="Total 2 5 2 2 2" xfId="2671"/>
    <cellStyle name="Total 2 5 2 2 2 2" xfId="5097"/>
    <cellStyle name="Total 2 5 2 2 3" xfId="3885"/>
    <cellStyle name="Total 2 5 2 3" xfId="1625"/>
    <cellStyle name="Total 2 5 2 3 2" xfId="3029"/>
    <cellStyle name="Total 2 5 2 3 2 2" xfId="5455"/>
    <cellStyle name="Total 2 5 2 3 3" xfId="4243"/>
    <cellStyle name="Total 2 5 2 4" xfId="2239"/>
    <cellStyle name="Total 2 5 2 4 2" xfId="4665"/>
    <cellStyle name="Total 2 5 2 5" xfId="3453"/>
    <cellStyle name="Total 2 5 3" xfId="769"/>
    <cellStyle name="Total 2 5 3 2" xfId="1255"/>
    <cellStyle name="Total 2 5 3 2 2" xfId="2707"/>
    <cellStyle name="Total 2 5 3 2 2 2" xfId="5133"/>
    <cellStyle name="Total 2 5 3 2 3" xfId="3921"/>
    <cellStyle name="Total 2 5 3 3" xfId="1661"/>
    <cellStyle name="Total 2 5 3 3 2" xfId="3065"/>
    <cellStyle name="Total 2 5 3 3 2 2" xfId="5491"/>
    <cellStyle name="Total 2 5 3 3 3" xfId="4279"/>
    <cellStyle name="Total 2 5 3 4" xfId="2275"/>
    <cellStyle name="Total 2 5 3 4 2" xfId="4701"/>
    <cellStyle name="Total 2 5 3 5" xfId="3489"/>
    <cellStyle name="Total 2 5 4" xfId="789"/>
    <cellStyle name="Total 2 5 4 2" xfId="1275"/>
    <cellStyle name="Total 2 5 4 2 2" xfId="2727"/>
    <cellStyle name="Total 2 5 4 2 2 2" xfId="5153"/>
    <cellStyle name="Total 2 5 4 2 3" xfId="3941"/>
    <cellStyle name="Total 2 5 4 3" xfId="1681"/>
    <cellStyle name="Total 2 5 4 3 2" xfId="3085"/>
    <cellStyle name="Total 2 5 4 3 2 2" xfId="5511"/>
    <cellStyle name="Total 2 5 4 3 3" xfId="4299"/>
    <cellStyle name="Total 2 5 4 4" xfId="2295"/>
    <cellStyle name="Total 2 5 4 4 2" xfId="4721"/>
    <cellStyle name="Total 2 5 4 5" xfId="3509"/>
    <cellStyle name="Total 2 5 5" xfId="805"/>
    <cellStyle name="Total 2 5 5 2" xfId="1291"/>
    <cellStyle name="Total 2 5 5 2 2" xfId="2743"/>
    <cellStyle name="Total 2 5 5 2 2 2" xfId="5169"/>
    <cellStyle name="Total 2 5 5 2 3" xfId="3957"/>
    <cellStyle name="Total 2 5 5 3" xfId="1697"/>
    <cellStyle name="Total 2 5 5 3 2" xfId="3101"/>
    <cellStyle name="Total 2 5 5 3 2 2" xfId="5527"/>
    <cellStyle name="Total 2 5 5 3 3" xfId="4315"/>
    <cellStyle name="Total 2 5 5 4" xfId="2311"/>
    <cellStyle name="Total 2 5 5 4 2" xfId="4737"/>
    <cellStyle name="Total 2 5 5 5" xfId="3525"/>
    <cellStyle name="Total 2 5 6" xfId="840"/>
    <cellStyle name="Total 2 5 6 2" xfId="1326"/>
    <cellStyle name="Total 2 5 6 2 2" xfId="2778"/>
    <cellStyle name="Total 2 5 6 2 2 2" xfId="5204"/>
    <cellStyle name="Total 2 5 6 2 3" xfId="3992"/>
    <cellStyle name="Total 2 5 6 3" xfId="1732"/>
    <cellStyle name="Total 2 5 6 3 2" xfId="3136"/>
    <cellStyle name="Total 2 5 6 3 2 2" xfId="5562"/>
    <cellStyle name="Total 2 5 6 3 3" xfId="4350"/>
    <cellStyle name="Total 2 5 6 4" xfId="2346"/>
    <cellStyle name="Total 2 5 6 4 2" xfId="4772"/>
    <cellStyle name="Total 2 5 6 5" xfId="3560"/>
    <cellStyle name="Total 2 5 7" xfId="882"/>
    <cellStyle name="Total 2 5 7 2" xfId="1368"/>
    <cellStyle name="Total 2 5 7 2 2" xfId="2820"/>
    <cellStyle name="Total 2 5 7 2 2 2" xfId="5246"/>
    <cellStyle name="Total 2 5 7 2 3" xfId="4034"/>
    <cellStyle name="Total 2 5 7 3" xfId="1774"/>
    <cellStyle name="Total 2 5 7 3 2" xfId="3178"/>
    <cellStyle name="Total 2 5 7 3 2 2" xfId="5604"/>
    <cellStyle name="Total 2 5 7 3 3" xfId="4392"/>
    <cellStyle name="Total 2 5 7 4" xfId="2388"/>
    <cellStyle name="Total 2 5 7 4 2" xfId="4814"/>
    <cellStyle name="Total 2 5 7 5" xfId="3602"/>
    <cellStyle name="Total 2 5 8" xfId="980"/>
    <cellStyle name="Total 2 5 8 2" xfId="1829"/>
    <cellStyle name="Total 2 5 8 2 2" xfId="3233"/>
    <cellStyle name="Total 2 5 8 2 2 2" xfId="5659"/>
    <cellStyle name="Total 2 5 8 2 3" xfId="4447"/>
    <cellStyle name="Total 2 5 8 3" xfId="2443"/>
    <cellStyle name="Total 2 5 8 3 2" xfId="4869"/>
    <cellStyle name="Total 2 5 8 4" xfId="3657"/>
    <cellStyle name="Total 2 5 9" xfId="1053"/>
    <cellStyle name="Total 2 5 9 2" xfId="2505"/>
    <cellStyle name="Total 2 5 9 2 2" xfId="4931"/>
    <cellStyle name="Total 2 5 9 3" xfId="3719"/>
    <cellStyle name="Total 2 6" xfId="692"/>
    <cellStyle name="Total 2 6 2" xfId="1178"/>
    <cellStyle name="Total 2 6 2 2" xfId="2630"/>
    <cellStyle name="Total 2 6 2 2 2" xfId="5056"/>
    <cellStyle name="Total 2 6 2 3" xfId="3844"/>
    <cellStyle name="Total 2 6 3" xfId="1584"/>
    <cellStyle name="Total 2 6 3 2" xfId="2988"/>
    <cellStyle name="Total 2 6 3 2 2" xfId="5414"/>
    <cellStyle name="Total 2 6 3 3" xfId="4202"/>
    <cellStyle name="Total 2 6 4" xfId="2198"/>
    <cellStyle name="Total 2 6 4 2" xfId="4624"/>
    <cellStyle name="Total 2 6 5" xfId="3412"/>
    <cellStyle name="Total 2 7" xfId="782"/>
    <cellStyle name="Total 2 7 2" xfId="1268"/>
    <cellStyle name="Total 2 7 2 2" xfId="2720"/>
    <cellStyle name="Total 2 7 2 2 2" xfId="5146"/>
    <cellStyle name="Total 2 7 2 3" xfId="3934"/>
    <cellStyle name="Total 2 7 3" xfId="1674"/>
    <cellStyle name="Total 2 7 3 2" xfId="3078"/>
    <cellStyle name="Total 2 7 3 2 2" xfId="5504"/>
    <cellStyle name="Total 2 7 3 3" xfId="4292"/>
    <cellStyle name="Total 2 7 4" xfId="2288"/>
    <cellStyle name="Total 2 7 4 2" xfId="4714"/>
    <cellStyle name="Total 2 7 5" xfId="3502"/>
    <cellStyle name="Total 2 8" xfId="795"/>
    <cellStyle name="Total 2 8 2" xfId="1281"/>
    <cellStyle name="Total 2 8 2 2" xfId="2733"/>
    <cellStyle name="Total 2 8 2 2 2" xfId="5159"/>
    <cellStyle name="Total 2 8 2 3" xfId="3947"/>
    <cellStyle name="Total 2 8 3" xfId="1687"/>
    <cellStyle name="Total 2 8 3 2" xfId="3091"/>
    <cellStyle name="Total 2 8 3 2 2" xfId="5517"/>
    <cellStyle name="Total 2 8 3 3" xfId="4305"/>
    <cellStyle name="Total 2 8 4" xfId="2301"/>
    <cellStyle name="Total 2 8 4 2" xfId="4727"/>
    <cellStyle name="Total 2 8 5" xfId="3515"/>
    <cellStyle name="Total 2 9" xfId="777"/>
    <cellStyle name="Total 2 9 2" xfId="1263"/>
    <cellStyle name="Total 2 9 2 2" xfId="2715"/>
    <cellStyle name="Total 2 9 2 2 2" xfId="5141"/>
    <cellStyle name="Total 2 9 2 3" xfId="3929"/>
    <cellStyle name="Total 2 9 3" xfId="1669"/>
    <cellStyle name="Total 2 9 3 2" xfId="3073"/>
    <cellStyle name="Total 2 9 3 2 2" xfId="5499"/>
    <cellStyle name="Total 2 9 3 3" xfId="4287"/>
    <cellStyle name="Total 2 9 4" xfId="2283"/>
    <cellStyle name="Total 2 9 4 2" xfId="4709"/>
    <cellStyle name="Total 2 9 5" xfId="3497"/>
    <cellStyle name="Total 3" xfId="1871"/>
    <cellStyle name="ux" xfId="472"/>
    <cellStyle name="Währung [0]_laroux" xfId="473"/>
    <cellStyle name="Währung_laroux" xfId="474"/>
    <cellStyle name="Warning Text" xfId="897" builtinId="11" customBuiltin="1"/>
    <cellStyle name="Warning Text 2" xfId="66"/>
    <cellStyle name="Warning Text 2 2" xfId="475"/>
    <cellStyle name="Warning Text 2 3" xfId="476"/>
    <cellStyle name="Warning Text 3" xfId="1872"/>
    <cellStyle name="Беззащитный" xfId="477"/>
    <cellStyle name="Защитный" xfId="478"/>
    <cellStyle name="Обычный 2" xfId="67"/>
    <cellStyle name="Обычный 2 2" xfId="68"/>
    <cellStyle name="Обычный 2 3" xfId="479"/>
    <cellStyle name="Обычный 3" xfId="84"/>
    <cellStyle name="Стиль 1" xfId="480"/>
    <cellStyle name="Стиль 1 2 2" xfId="481"/>
    <cellStyle name="Стиль 1 2 3" xfId="482"/>
    <cellStyle name="Финансовый 2" xfId="483"/>
    <cellStyle name="Финансовый 2 2" xfId="484"/>
    <cellStyle name="Финансовый 2 2 2" xfId="566"/>
    <cellStyle name="Финансовый 2 2 2 2" xfId="1415"/>
    <cellStyle name="Финансовый 2 3" xfId="485"/>
    <cellStyle name="Финансовый 2 3 2" xfId="567"/>
    <cellStyle name="Финансовый 2 3 2 2" xfId="1416"/>
    <cellStyle name="Финансовый 2 4" xfId="565"/>
    <cellStyle name="Финансовый 2 4 2" xfId="1414"/>
    <cellStyle name="Финансовый 3" xfId="486"/>
    <cellStyle name="Финансовый 3 2" xfId="568"/>
    <cellStyle name="Финансовый 3 2 2" xfId="1417"/>
    <cellStyle name="Финансовый 4" xfId="487"/>
    <cellStyle name="Финансовый 4 2" xfId="569"/>
    <cellStyle name="Финансовый 4 2 2" xfId="141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6" tint="0.39997558519241921"/>
  </sheetPr>
  <dimension ref="A1:F52"/>
  <sheetViews>
    <sheetView zoomScale="90" zoomScaleNormal="90" zoomScaleSheetLayoutView="100" workbookViewId="0">
      <selection activeCell="C8" sqref="C8"/>
    </sheetView>
  </sheetViews>
  <sheetFormatPr defaultRowHeight="16.5"/>
  <cols>
    <col min="1" max="1" width="10.42578125" style="96" customWidth="1"/>
    <col min="2" max="2" width="14.5703125" style="67" customWidth="1"/>
    <col min="3" max="3" width="64.140625" style="96" customWidth="1"/>
    <col min="4" max="4" width="35.5703125" style="72" customWidth="1"/>
    <col min="5" max="5" width="16.42578125" style="96" customWidth="1"/>
    <col min="6" max="6" width="13.7109375" style="96" bestFit="1" customWidth="1"/>
    <col min="7" max="7" width="10.28515625" style="96" bestFit="1" customWidth="1"/>
    <col min="8" max="16384" width="9.140625" style="96"/>
  </cols>
  <sheetData>
    <row r="1" spans="1:6" ht="61.5" customHeight="1">
      <c r="A1" s="88"/>
      <c r="B1" s="87"/>
      <c r="C1" s="311" t="s">
        <v>72</v>
      </c>
      <c r="D1" s="311"/>
      <c r="E1" s="97"/>
    </row>
    <row r="2" spans="1:6" ht="82.5" customHeight="1">
      <c r="A2" s="312" t="s">
        <v>128</v>
      </c>
      <c r="B2" s="312"/>
      <c r="C2" s="312"/>
      <c r="D2" s="312"/>
      <c r="E2" s="69"/>
    </row>
    <row r="3" spans="1:6" ht="16.5" customHeight="1">
      <c r="A3" s="91"/>
      <c r="B3" s="86"/>
      <c r="C3" s="85"/>
      <c r="D3" s="71" t="s">
        <v>23</v>
      </c>
      <c r="E3" s="69"/>
    </row>
    <row r="4" spans="1:6" ht="66">
      <c r="A4" s="313" t="s">
        <v>29</v>
      </c>
      <c r="B4" s="313"/>
      <c r="C4" s="92" t="s">
        <v>30</v>
      </c>
      <c r="D4" s="70" t="s">
        <v>134</v>
      </c>
      <c r="E4" s="69"/>
    </row>
    <row r="5" spans="1:6" ht="31.5" customHeight="1">
      <c r="A5" s="92" t="s">
        <v>31</v>
      </c>
      <c r="B5" s="92" t="s">
        <v>32</v>
      </c>
      <c r="C5" s="92" t="s">
        <v>33</v>
      </c>
      <c r="D5" s="68" t="s">
        <v>8</v>
      </c>
      <c r="E5" s="69"/>
    </row>
    <row r="6" spans="1:6" ht="34.5" customHeight="1">
      <c r="A6" s="92"/>
      <c r="B6" s="92"/>
      <c r="C6" s="89" t="s">
        <v>10</v>
      </c>
      <c r="D6" s="84">
        <f>D7+D21</f>
        <v>0</v>
      </c>
      <c r="E6" s="69"/>
    </row>
    <row r="7" spans="1:6" ht="24" customHeight="1">
      <c r="A7" s="314"/>
      <c r="B7" s="314"/>
      <c r="C7" s="83" t="s">
        <v>140</v>
      </c>
      <c r="D7" s="82">
        <f>D8</f>
        <v>12172</v>
      </c>
      <c r="E7" s="95"/>
    </row>
    <row r="8" spans="1:6" ht="20.25" customHeight="1">
      <c r="A8" s="256">
        <v>1169</v>
      </c>
      <c r="B8" s="256"/>
      <c r="C8" s="257" t="s">
        <v>34</v>
      </c>
      <c r="D8" s="258">
        <f>D16</f>
        <v>12172</v>
      </c>
      <c r="E8" s="69"/>
    </row>
    <row r="9" spans="1:6">
      <c r="A9" s="81"/>
      <c r="B9" s="81"/>
      <c r="C9" s="80" t="s">
        <v>135</v>
      </c>
      <c r="D9" s="79"/>
      <c r="E9" s="95"/>
    </row>
    <row r="10" spans="1:6" ht="18" customHeight="1">
      <c r="A10" s="81"/>
      <c r="B10" s="81"/>
      <c r="C10" s="78" t="s">
        <v>35</v>
      </c>
      <c r="D10" s="77"/>
      <c r="E10" s="69"/>
    </row>
    <row r="11" spans="1:6" ht="37.5" customHeight="1">
      <c r="A11" s="81"/>
      <c r="B11" s="81"/>
      <c r="C11" s="80" t="s">
        <v>136</v>
      </c>
      <c r="D11" s="79"/>
      <c r="E11" s="95"/>
    </row>
    <row r="12" spans="1:6" ht="21.75" customHeight="1">
      <c r="A12" s="81"/>
      <c r="B12" s="81"/>
      <c r="C12" s="78" t="s">
        <v>36</v>
      </c>
      <c r="D12" s="77"/>
      <c r="E12" s="69"/>
    </row>
    <row r="13" spans="1:6" ht="33" customHeight="1">
      <c r="A13" s="81"/>
      <c r="B13" s="81"/>
      <c r="C13" s="80" t="s">
        <v>137</v>
      </c>
      <c r="D13" s="79"/>
      <c r="E13" s="95"/>
    </row>
    <row r="14" spans="1:6">
      <c r="A14" s="81"/>
      <c r="B14" s="76"/>
      <c r="C14" s="242" t="s">
        <v>65</v>
      </c>
      <c r="D14" s="75"/>
      <c r="E14" s="69"/>
    </row>
    <row r="15" spans="1:6" ht="21.75" customHeight="1">
      <c r="A15" s="238"/>
      <c r="B15" s="240">
        <v>11002</v>
      </c>
      <c r="C15" s="241" t="s">
        <v>37</v>
      </c>
      <c r="D15" s="75"/>
      <c r="E15" s="69"/>
    </row>
    <row r="16" spans="1:6" s="94" customFormat="1" ht="36.75" customHeight="1">
      <c r="A16" s="81"/>
      <c r="B16" s="239"/>
      <c r="C16" s="36" t="s">
        <v>138</v>
      </c>
      <c r="D16" s="93">
        <f>-D21</f>
        <v>12172</v>
      </c>
      <c r="E16" s="95"/>
      <c r="F16" s="225"/>
    </row>
    <row r="17" spans="1:6" s="94" customFormat="1" ht="20.25" customHeight="1">
      <c r="A17" s="81"/>
      <c r="B17" s="239"/>
      <c r="C17" s="241" t="s">
        <v>38</v>
      </c>
      <c r="D17" s="74"/>
      <c r="E17" s="69"/>
    </row>
    <row r="18" spans="1:6" s="94" customFormat="1" ht="36" customHeight="1">
      <c r="A18" s="81"/>
      <c r="B18" s="239"/>
      <c r="C18" s="73" t="s">
        <v>139</v>
      </c>
      <c r="D18" s="74"/>
      <c r="E18" s="95"/>
    </row>
    <row r="19" spans="1:6" s="94" customFormat="1" ht="20.25" customHeight="1">
      <c r="A19" s="81"/>
      <c r="B19" s="239"/>
      <c r="C19" s="241" t="s">
        <v>39</v>
      </c>
      <c r="D19" s="74"/>
      <c r="E19" s="69"/>
    </row>
    <row r="20" spans="1:6" s="94" customFormat="1" ht="19.5" customHeight="1">
      <c r="A20" s="238"/>
      <c r="B20" s="239"/>
      <c r="C20" s="243" t="s">
        <v>82</v>
      </c>
      <c r="D20" s="244"/>
      <c r="E20" s="95"/>
    </row>
    <row r="21" spans="1:6" ht="24" customHeight="1">
      <c r="A21" s="310"/>
      <c r="B21" s="310"/>
      <c r="C21" s="245" t="s">
        <v>78</v>
      </c>
      <c r="D21" s="246">
        <f>D22+D34</f>
        <v>-12172</v>
      </c>
      <c r="E21" s="95"/>
    </row>
    <row r="22" spans="1:6" ht="20.25" customHeight="1">
      <c r="A22" s="256">
        <v>1016</v>
      </c>
      <c r="B22" s="256"/>
      <c r="C22" s="257" t="s">
        <v>34</v>
      </c>
      <c r="D22" s="251">
        <f>D29</f>
        <v>-3172</v>
      </c>
      <c r="E22" s="69"/>
    </row>
    <row r="23" spans="1:6" ht="36.75" customHeight="1">
      <c r="A23" s="238"/>
      <c r="B23" s="238"/>
      <c r="C23" s="80" t="s">
        <v>79</v>
      </c>
      <c r="D23" s="79"/>
      <c r="E23" s="95"/>
    </row>
    <row r="24" spans="1:6" ht="18" customHeight="1">
      <c r="A24" s="238"/>
      <c r="B24" s="238"/>
      <c r="C24" s="78" t="s">
        <v>35</v>
      </c>
      <c r="D24" s="77"/>
      <c r="E24" s="69"/>
    </row>
    <row r="25" spans="1:6" ht="33" customHeight="1">
      <c r="A25" s="238"/>
      <c r="B25" s="238"/>
      <c r="C25" s="80" t="s">
        <v>80</v>
      </c>
      <c r="D25" s="79"/>
      <c r="E25" s="95"/>
    </row>
    <row r="26" spans="1:6" ht="21.75" customHeight="1">
      <c r="A26" s="238"/>
      <c r="B26" s="238"/>
      <c r="C26" s="78" t="s">
        <v>36</v>
      </c>
      <c r="D26" s="77"/>
      <c r="E26" s="69"/>
    </row>
    <row r="27" spans="1:6" ht="33" customHeight="1">
      <c r="A27" s="238"/>
      <c r="B27" s="238"/>
      <c r="C27" s="80" t="s">
        <v>81</v>
      </c>
      <c r="D27" s="79"/>
      <c r="E27" s="95"/>
    </row>
    <row r="28" spans="1:6" ht="17.25" customHeight="1">
      <c r="A28" s="238"/>
      <c r="B28" s="247"/>
      <c r="C28" s="248" t="s">
        <v>65</v>
      </c>
      <c r="D28" s="249"/>
      <c r="E28" s="69"/>
    </row>
    <row r="29" spans="1:6" s="94" customFormat="1" ht="36.75" customHeight="1">
      <c r="A29" s="238"/>
      <c r="B29" s="167">
        <v>11004</v>
      </c>
      <c r="C29" s="250" t="s">
        <v>93</v>
      </c>
      <c r="D29" s="251">
        <v>-3172</v>
      </c>
      <c r="E29" s="95"/>
      <c r="F29" s="225"/>
    </row>
    <row r="30" spans="1:6" s="94" customFormat="1" ht="20.25" customHeight="1">
      <c r="A30" s="238"/>
      <c r="B30" s="168"/>
      <c r="C30" s="252" t="s">
        <v>38</v>
      </c>
      <c r="D30" s="253"/>
      <c r="E30" s="69"/>
    </row>
    <row r="31" spans="1:6" s="94" customFormat="1" ht="39.75" customHeight="1">
      <c r="A31" s="238"/>
      <c r="B31" s="168"/>
      <c r="C31" s="250" t="s">
        <v>94</v>
      </c>
      <c r="D31" s="253"/>
      <c r="E31" s="95"/>
    </row>
    <row r="32" spans="1:6" s="94" customFormat="1" ht="20.25" customHeight="1">
      <c r="A32" s="238"/>
      <c r="B32" s="168"/>
      <c r="C32" s="252" t="s">
        <v>39</v>
      </c>
      <c r="D32" s="253"/>
      <c r="E32" s="69"/>
    </row>
    <row r="33" spans="1:5" s="94" customFormat="1" ht="19.5" customHeight="1">
      <c r="A33" s="238"/>
      <c r="B33" s="168"/>
      <c r="C33" s="250" t="s">
        <v>82</v>
      </c>
      <c r="D33" s="253"/>
      <c r="E33" s="95"/>
    </row>
    <row r="34" spans="1:5" s="124" customFormat="1" ht="21.75" customHeight="1">
      <c r="A34" s="254" t="s">
        <v>98</v>
      </c>
      <c r="B34" s="127"/>
      <c r="C34" s="78" t="s">
        <v>34</v>
      </c>
      <c r="D34" s="255">
        <f>D41+D47</f>
        <v>-9000</v>
      </c>
    </row>
    <row r="35" spans="1:5" s="94" customFormat="1" ht="33">
      <c r="A35" s="172"/>
      <c r="B35" s="170"/>
      <c r="C35" s="174" t="s">
        <v>99</v>
      </c>
      <c r="D35" s="175"/>
      <c r="E35" s="126"/>
    </row>
    <row r="36" spans="1:5" s="94" customFormat="1">
      <c r="A36" s="172"/>
      <c r="B36" s="170"/>
      <c r="C36" s="78" t="s">
        <v>35</v>
      </c>
      <c r="D36" s="125"/>
    </row>
    <row r="37" spans="1:5" s="94" customFormat="1" ht="33">
      <c r="A37" s="172"/>
      <c r="B37" s="170"/>
      <c r="C37" s="80" t="s">
        <v>100</v>
      </c>
      <c r="D37" s="125"/>
    </row>
    <row r="38" spans="1:5" s="94" customFormat="1">
      <c r="A38" s="172"/>
      <c r="B38" s="170"/>
      <c r="C38" s="78" t="s">
        <v>36</v>
      </c>
      <c r="D38" s="125"/>
    </row>
    <row r="39" spans="1:5" s="94" customFormat="1" ht="37.5" customHeight="1">
      <c r="A39" s="172"/>
      <c r="B39" s="165"/>
      <c r="C39" s="80" t="s">
        <v>101</v>
      </c>
      <c r="D39" s="125"/>
    </row>
    <row r="40" spans="1:5" s="94" customFormat="1" ht="23.25" customHeight="1">
      <c r="A40" s="171"/>
      <c r="B40" s="173"/>
      <c r="C40" s="128" t="s">
        <v>65</v>
      </c>
      <c r="D40" s="125"/>
    </row>
    <row r="41" spans="1:5" s="94" customFormat="1" ht="17.25" customHeight="1">
      <c r="A41" s="171"/>
      <c r="B41" s="167" t="s">
        <v>109</v>
      </c>
      <c r="C41" s="90" t="s">
        <v>37</v>
      </c>
      <c r="D41" s="129">
        <v>-6000</v>
      </c>
    </row>
    <row r="42" spans="1:5" s="94" customFormat="1" ht="49.5" customHeight="1">
      <c r="A42" s="171"/>
      <c r="B42" s="168"/>
      <c r="C42" s="36" t="s">
        <v>110</v>
      </c>
      <c r="D42" s="125"/>
    </row>
    <row r="43" spans="1:5" s="94" customFormat="1" ht="18" customHeight="1">
      <c r="A43" s="171"/>
      <c r="B43" s="168"/>
      <c r="C43" s="90" t="s">
        <v>38</v>
      </c>
      <c r="D43" s="125"/>
    </row>
    <row r="44" spans="1:5" s="94" customFormat="1" ht="57" customHeight="1">
      <c r="A44" s="171"/>
      <c r="B44" s="168"/>
      <c r="C44" s="73" t="s">
        <v>116</v>
      </c>
      <c r="D44" s="125"/>
    </row>
    <row r="45" spans="1:5" s="94" customFormat="1" ht="18" customHeight="1">
      <c r="A45" s="171"/>
      <c r="B45" s="168"/>
      <c r="C45" s="90" t="s">
        <v>39</v>
      </c>
      <c r="D45" s="125"/>
    </row>
    <row r="46" spans="1:5" s="94" customFormat="1" ht="23.25" customHeight="1">
      <c r="A46" s="171"/>
      <c r="B46" s="169"/>
      <c r="C46" s="73" t="s">
        <v>82</v>
      </c>
      <c r="D46" s="125"/>
    </row>
    <row r="47" spans="1:5" s="94" customFormat="1" ht="17.25" customHeight="1">
      <c r="A47" s="171"/>
      <c r="B47" s="167" t="s">
        <v>111</v>
      </c>
      <c r="C47" s="90" t="s">
        <v>37</v>
      </c>
      <c r="D47" s="129">
        <v>-3000</v>
      </c>
    </row>
    <row r="48" spans="1:5" s="94" customFormat="1" ht="49.5">
      <c r="A48" s="171"/>
      <c r="B48" s="168"/>
      <c r="C48" s="36" t="s">
        <v>112</v>
      </c>
      <c r="D48" s="125"/>
    </row>
    <row r="49" spans="1:4" s="94" customFormat="1" ht="18" customHeight="1">
      <c r="A49" s="171"/>
      <c r="B49" s="168"/>
      <c r="C49" s="90" t="s">
        <v>38</v>
      </c>
      <c r="D49" s="125"/>
    </row>
    <row r="50" spans="1:4" s="94" customFormat="1" ht="50.25" customHeight="1">
      <c r="A50" s="171"/>
      <c r="B50" s="168"/>
      <c r="C50" s="73" t="s">
        <v>113</v>
      </c>
      <c r="D50" s="125"/>
    </row>
    <row r="51" spans="1:4" s="94" customFormat="1" ht="18" customHeight="1">
      <c r="A51" s="171"/>
      <c r="B51" s="168"/>
      <c r="C51" s="90" t="s">
        <v>39</v>
      </c>
      <c r="D51" s="125"/>
    </row>
    <row r="52" spans="1:4" s="94" customFormat="1" ht="23.25" customHeight="1">
      <c r="A52" s="166"/>
      <c r="B52" s="169"/>
      <c r="C52" s="73" t="s">
        <v>82</v>
      </c>
      <c r="D52" s="125"/>
    </row>
  </sheetData>
  <mergeCells count="5">
    <mergeCell ref="A21:B21"/>
    <mergeCell ref="C1:D1"/>
    <mergeCell ref="A2:D2"/>
    <mergeCell ref="A4:B4"/>
    <mergeCell ref="A7:B7"/>
  </mergeCells>
  <pageMargins left="0.2" right="0.2" top="0.48" bottom="0.2" header="0.27" footer="0.24"/>
  <pageSetup paperSize="9" scale="80" orientation="portrait" r:id="rId1"/>
  <ignoredErrors>
    <ignoredError sqref="B47 B41 A3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</sheetPr>
  <dimension ref="A1:K79"/>
  <sheetViews>
    <sheetView zoomScale="90" zoomScaleNormal="90" workbookViewId="0">
      <selection activeCell="I33" sqref="I33"/>
    </sheetView>
  </sheetViews>
  <sheetFormatPr defaultRowHeight="13.5"/>
  <cols>
    <col min="1" max="3" width="4.7109375" style="1" customWidth="1"/>
    <col min="4" max="4" width="10.28515625" style="1" customWidth="1"/>
    <col min="5" max="5" width="13" style="1" customWidth="1"/>
    <col min="6" max="6" width="63.7109375" style="16" customWidth="1"/>
    <col min="7" max="7" width="25.42578125" style="1" customWidth="1"/>
    <col min="8" max="8" width="9.140625" style="1"/>
    <col min="9" max="9" width="27.140625" style="1" customWidth="1"/>
    <col min="10" max="16384" width="9.140625" style="1"/>
  </cols>
  <sheetData>
    <row r="1" spans="1:8" ht="62.25" customHeight="1">
      <c r="D1" s="9"/>
      <c r="E1" s="9"/>
      <c r="F1" s="311" t="s">
        <v>47</v>
      </c>
      <c r="G1" s="311"/>
    </row>
    <row r="2" spans="1:8" ht="17.25" customHeight="1">
      <c r="D2" s="315"/>
      <c r="E2" s="315"/>
      <c r="F2" s="315"/>
      <c r="G2" s="315"/>
      <c r="H2" s="8"/>
    </row>
    <row r="3" spans="1:8" ht="43.5" customHeight="1">
      <c r="A3" s="318" t="s">
        <v>129</v>
      </c>
      <c r="B3" s="318"/>
      <c r="C3" s="318"/>
      <c r="D3" s="318"/>
      <c r="E3" s="318"/>
      <c r="F3" s="318"/>
      <c r="G3" s="318"/>
      <c r="H3" s="2"/>
    </row>
    <row r="4" spans="1:8" ht="18.75" customHeight="1" thickBot="1">
      <c r="A4" s="16"/>
      <c r="B4" s="16"/>
      <c r="C4" s="16"/>
      <c r="D4" s="3"/>
      <c r="E4" s="3"/>
      <c r="F4" s="3"/>
      <c r="G4" s="117" t="s">
        <v>23</v>
      </c>
    </row>
    <row r="5" spans="1:8" ht="88.5" customHeight="1">
      <c r="A5" s="323" t="s">
        <v>24</v>
      </c>
      <c r="B5" s="316" t="s">
        <v>25</v>
      </c>
      <c r="C5" s="316" t="s">
        <v>26</v>
      </c>
      <c r="D5" s="319" t="s">
        <v>6</v>
      </c>
      <c r="E5" s="319"/>
      <c r="F5" s="319" t="s">
        <v>7</v>
      </c>
      <c r="G5" s="120" t="s">
        <v>134</v>
      </c>
    </row>
    <row r="6" spans="1:8" ht="24.75" customHeight="1">
      <c r="A6" s="324"/>
      <c r="B6" s="317"/>
      <c r="C6" s="317"/>
      <c r="D6" s="104" t="s">
        <v>9</v>
      </c>
      <c r="E6" s="104" t="s">
        <v>3</v>
      </c>
      <c r="F6" s="320"/>
      <c r="G6" s="121" t="s">
        <v>8</v>
      </c>
    </row>
    <row r="7" spans="1:8" ht="32.25" customHeight="1" thickBot="1">
      <c r="A7" s="321"/>
      <c r="B7" s="322"/>
      <c r="C7" s="322"/>
      <c r="D7" s="322"/>
      <c r="E7" s="322"/>
      <c r="F7" s="51" t="s">
        <v>10</v>
      </c>
      <c r="G7" s="122">
        <f>G29+G43+G57</f>
        <v>0</v>
      </c>
    </row>
    <row r="8" spans="1:8" s="16" customFormat="1" ht="28.5" hidden="1" thickBot="1">
      <c r="A8" s="333" t="s">
        <v>56</v>
      </c>
      <c r="B8" s="325"/>
      <c r="C8" s="325"/>
      <c r="D8" s="325"/>
      <c r="E8" s="325"/>
      <c r="F8" s="118" t="s">
        <v>73</v>
      </c>
      <c r="G8" s="119" t="e">
        <f>G9</f>
        <v>#REF!</v>
      </c>
    </row>
    <row r="9" spans="1:8" s="16" customFormat="1" ht="28.5" hidden="1" thickBot="1">
      <c r="A9" s="331"/>
      <c r="B9" s="331" t="s">
        <v>57</v>
      </c>
      <c r="C9" s="326"/>
      <c r="D9" s="326"/>
      <c r="E9" s="326"/>
      <c r="F9" s="42" t="s">
        <v>74</v>
      </c>
      <c r="G9" s="93" t="e">
        <f>G10</f>
        <v>#REF!</v>
      </c>
    </row>
    <row r="10" spans="1:8" s="16" customFormat="1" ht="46.5" hidden="1" customHeight="1">
      <c r="A10" s="331"/>
      <c r="B10" s="331"/>
      <c r="C10" s="331" t="s">
        <v>49</v>
      </c>
      <c r="D10" s="334"/>
      <c r="E10" s="334"/>
      <c r="F10" s="42" t="s">
        <v>75</v>
      </c>
      <c r="G10" s="93" t="e">
        <f>G12</f>
        <v>#REF!</v>
      </c>
    </row>
    <row r="11" spans="1:8" s="16" customFormat="1" ht="18.75" hidden="1" customHeight="1">
      <c r="A11" s="331"/>
      <c r="B11" s="331"/>
      <c r="C11" s="331"/>
      <c r="D11" s="329"/>
      <c r="E11" s="329"/>
      <c r="F11" s="47" t="s">
        <v>54</v>
      </c>
      <c r="G11" s="93"/>
    </row>
    <row r="12" spans="1:8" s="16" customFormat="1" ht="73.5" hidden="1" customHeight="1">
      <c r="A12" s="331"/>
      <c r="B12" s="331"/>
      <c r="C12" s="331"/>
      <c r="D12" s="329">
        <v>1225</v>
      </c>
      <c r="E12" s="48"/>
      <c r="F12" s="46" t="s">
        <v>58</v>
      </c>
      <c r="G12" s="93" t="e">
        <f t="shared" ref="G12" si="0">G13+G21</f>
        <v>#REF!</v>
      </c>
    </row>
    <row r="13" spans="1:8" s="16" customFormat="1" ht="73.5" hidden="1" customHeight="1">
      <c r="A13" s="331"/>
      <c r="B13" s="331"/>
      <c r="C13" s="331"/>
      <c r="D13" s="329"/>
      <c r="E13" s="327">
        <v>12002</v>
      </c>
      <c r="F13" s="46" t="s">
        <v>55</v>
      </c>
      <c r="G13" s="93">
        <f>G15</f>
        <v>-200000</v>
      </c>
    </row>
    <row r="14" spans="1:8" s="16" customFormat="1" ht="16.5" hidden="1" customHeight="1">
      <c r="A14" s="331"/>
      <c r="B14" s="331"/>
      <c r="C14" s="331"/>
      <c r="D14" s="329"/>
      <c r="E14" s="327"/>
      <c r="F14" s="46" t="s">
        <v>4</v>
      </c>
      <c r="G14" s="93"/>
    </row>
    <row r="15" spans="1:8" s="16" customFormat="1" ht="33.75" hidden="1" customHeight="1">
      <c r="A15" s="331"/>
      <c r="B15" s="331"/>
      <c r="C15" s="331"/>
      <c r="D15" s="329"/>
      <c r="E15" s="327"/>
      <c r="F15" s="45" t="s">
        <v>59</v>
      </c>
      <c r="G15" s="93">
        <f>G17</f>
        <v>-200000</v>
      </c>
    </row>
    <row r="16" spans="1:8" s="16" customFormat="1" ht="36.75" hidden="1" customHeight="1">
      <c r="A16" s="331"/>
      <c r="B16" s="331"/>
      <c r="C16" s="331"/>
      <c r="D16" s="329"/>
      <c r="E16" s="327"/>
      <c r="F16" s="46" t="s">
        <v>5</v>
      </c>
      <c r="G16" s="93"/>
    </row>
    <row r="17" spans="1:11" s="16" customFormat="1" ht="18" hidden="1" customHeight="1">
      <c r="A17" s="331"/>
      <c r="B17" s="331"/>
      <c r="C17" s="331"/>
      <c r="D17" s="329"/>
      <c r="E17" s="327"/>
      <c r="F17" s="46" t="s">
        <v>41</v>
      </c>
      <c r="G17" s="93">
        <f>G18</f>
        <v>-200000</v>
      </c>
    </row>
    <row r="18" spans="1:11" s="16" customFormat="1" ht="17.25" hidden="1" customHeight="1">
      <c r="A18" s="331"/>
      <c r="B18" s="331"/>
      <c r="C18" s="331"/>
      <c r="D18" s="329"/>
      <c r="E18" s="327"/>
      <c r="F18" s="46" t="s">
        <v>42</v>
      </c>
      <c r="G18" s="93">
        <f>G19</f>
        <v>-200000</v>
      </c>
    </row>
    <row r="19" spans="1:11" s="16" customFormat="1" ht="17.25" hidden="1" customHeight="1">
      <c r="A19" s="331"/>
      <c r="B19" s="331"/>
      <c r="C19" s="331"/>
      <c r="D19" s="329"/>
      <c r="E19" s="327"/>
      <c r="F19" s="44" t="s">
        <v>60</v>
      </c>
      <c r="G19" s="93">
        <f>G20</f>
        <v>-200000</v>
      </c>
    </row>
    <row r="20" spans="1:11" s="16" customFormat="1" ht="20.25" hidden="1" customHeight="1">
      <c r="A20" s="331"/>
      <c r="B20" s="331"/>
      <c r="C20" s="331"/>
      <c r="D20" s="329"/>
      <c r="E20" s="327"/>
      <c r="F20" s="44" t="s">
        <v>61</v>
      </c>
      <c r="G20" s="93">
        <f t="shared" ref="G20" si="1">-200000</f>
        <v>-200000</v>
      </c>
    </row>
    <row r="21" spans="1:11" s="16" customFormat="1" ht="56.25" hidden="1" customHeight="1">
      <c r="A21" s="331"/>
      <c r="B21" s="331"/>
      <c r="C21" s="331"/>
      <c r="D21" s="329"/>
      <c r="E21" s="327" t="e">
        <f>'N 1'!#REF!</f>
        <v>#REF!</v>
      </c>
      <c r="F21" s="46" t="s">
        <v>53</v>
      </c>
      <c r="G21" s="93" t="e">
        <f>G23</f>
        <v>#REF!</v>
      </c>
    </row>
    <row r="22" spans="1:11" s="16" customFormat="1" ht="16.5" hidden="1" customHeight="1">
      <c r="A22" s="331"/>
      <c r="B22" s="331"/>
      <c r="C22" s="331"/>
      <c r="D22" s="329"/>
      <c r="E22" s="327"/>
      <c r="F22" s="46" t="s">
        <v>4</v>
      </c>
      <c r="G22" s="93"/>
    </row>
    <row r="23" spans="1:11" s="16" customFormat="1" ht="16.5" hidden="1" customHeight="1">
      <c r="A23" s="331"/>
      <c r="B23" s="331"/>
      <c r="C23" s="331"/>
      <c r="D23" s="329"/>
      <c r="E23" s="327"/>
      <c r="F23" s="43" t="s">
        <v>50</v>
      </c>
      <c r="G23" s="93" t="e">
        <f>G25</f>
        <v>#REF!</v>
      </c>
    </row>
    <row r="24" spans="1:11" s="16" customFormat="1" ht="30.75" hidden="1" customHeight="1">
      <c r="A24" s="331"/>
      <c r="B24" s="331"/>
      <c r="C24" s="331"/>
      <c r="D24" s="329"/>
      <c r="E24" s="327"/>
      <c r="F24" s="46" t="s">
        <v>5</v>
      </c>
      <c r="G24" s="93"/>
    </row>
    <row r="25" spans="1:11" s="16" customFormat="1" ht="18" hidden="1" customHeight="1">
      <c r="A25" s="331"/>
      <c r="B25" s="331"/>
      <c r="C25" s="331"/>
      <c r="D25" s="329"/>
      <c r="E25" s="327"/>
      <c r="F25" s="46" t="s">
        <v>51</v>
      </c>
      <c r="G25" s="93" t="e">
        <f>G26</f>
        <v>#REF!</v>
      </c>
    </row>
    <row r="26" spans="1:11" s="16" customFormat="1" ht="17.25" hidden="1" customHeight="1">
      <c r="A26" s="331"/>
      <c r="B26" s="331"/>
      <c r="C26" s="331"/>
      <c r="D26" s="329"/>
      <c r="E26" s="327"/>
      <c r="F26" s="46" t="s">
        <v>52</v>
      </c>
      <c r="G26" s="93" t="e">
        <f>G27</f>
        <v>#REF!</v>
      </c>
    </row>
    <row r="27" spans="1:11" s="16" customFormat="1" ht="21" hidden="1" customHeight="1">
      <c r="A27" s="331"/>
      <c r="B27" s="331"/>
      <c r="C27" s="331"/>
      <c r="D27" s="329"/>
      <c r="E27" s="327"/>
      <c r="F27" s="46" t="s">
        <v>62</v>
      </c>
      <c r="G27" s="93" t="e">
        <f>G28</f>
        <v>#REF!</v>
      </c>
    </row>
    <row r="28" spans="1:11" s="16" customFormat="1" ht="20.25" hidden="1" customHeight="1" thickBot="1">
      <c r="A28" s="332"/>
      <c r="B28" s="332"/>
      <c r="C28" s="332"/>
      <c r="D28" s="330"/>
      <c r="E28" s="328"/>
      <c r="F28" s="109" t="s">
        <v>63</v>
      </c>
      <c r="G28" s="110" t="e">
        <f>-#REF!</f>
        <v>#REF!</v>
      </c>
    </row>
    <row r="29" spans="1:11" s="4" customFormat="1" ht="32.25" customHeight="1">
      <c r="A29" s="113" t="s">
        <v>102</v>
      </c>
      <c r="B29" s="347"/>
      <c r="C29" s="347"/>
      <c r="D29" s="347"/>
      <c r="E29" s="348"/>
      <c r="F29" s="49" t="s">
        <v>165</v>
      </c>
      <c r="G29" s="260">
        <f>G30</f>
        <v>12172</v>
      </c>
      <c r="H29" s="16"/>
      <c r="I29" s="16"/>
      <c r="J29" s="16"/>
      <c r="K29" s="16"/>
    </row>
    <row r="30" spans="1:11" s="4" customFormat="1" ht="30.75" customHeight="1">
      <c r="A30" s="114"/>
      <c r="B30" s="261" t="s">
        <v>66</v>
      </c>
      <c r="C30" s="349"/>
      <c r="D30" s="341"/>
      <c r="E30" s="342"/>
      <c r="F30" s="232" t="s">
        <v>166</v>
      </c>
      <c r="G30" s="224">
        <f>G31</f>
        <v>12172</v>
      </c>
      <c r="H30" s="16"/>
      <c r="I30" s="16"/>
      <c r="J30" s="16"/>
      <c r="K30" s="16"/>
    </row>
    <row r="31" spans="1:11" s="4" customFormat="1" ht="30.75" customHeight="1">
      <c r="A31" s="114"/>
      <c r="B31" s="262"/>
      <c r="C31" s="261" t="s">
        <v>102</v>
      </c>
      <c r="D31" s="350"/>
      <c r="E31" s="344"/>
      <c r="F31" s="232" t="s">
        <v>167</v>
      </c>
      <c r="G31" s="224">
        <f>G32</f>
        <v>12172</v>
      </c>
      <c r="H31" s="16"/>
      <c r="I31" s="16"/>
      <c r="J31" s="16"/>
      <c r="K31" s="16"/>
    </row>
    <row r="32" spans="1:11" s="16" customFormat="1" ht="33.75" customHeight="1">
      <c r="A32" s="114"/>
      <c r="B32" s="262"/>
      <c r="C32" s="262"/>
      <c r="D32" s="351"/>
      <c r="E32" s="346"/>
      <c r="F32" s="138" t="s">
        <v>141</v>
      </c>
      <c r="G32" s="224">
        <f>G33</f>
        <v>12172</v>
      </c>
    </row>
    <row r="33" spans="1:11" s="16" customFormat="1" ht="28.5" customHeight="1">
      <c r="A33" s="114"/>
      <c r="B33" s="262"/>
      <c r="C33" s="262"/>
      <c r="D33" s="263">
        <v>1169</v>
      </c>
      <c r="E33" s="50"/>
      <c r="F33" s="139" t="s">
        <v>168</v>
      </c>
      <c r="G33" s="123">
        <f>G34</f>
        <v>12172</v>
      </c>
    </row>
    <row r="34" spans="1:11" s="16" customFormat="1" ht="29.25" customHeight="1">
      <c r="A34" s="114"/>
      <c r="B34" s="262"/>
      <c r="C34" s="262"/>
      <c r="D34" s="264"/>
      <c r="E34" s="265">
        <v>11002</v>
      </c>
      <c r="F34" s="111" t="s">
        <v>138</v>
      </c>
      <c r="G34" s="123">
        <f t="shared" ref="G34" si="2">G36</f>
        <v>12172</v>
      </c>
    </row>
    <row r="35" spans="1:11" s="16" customFormat="1" ht="19.5" customHeight="1">
      <c r="A35" s="114"/>
      <c r="B35" s="262"/>
      <c r="C35" s="262"/>
      <c r="D35" s="264"/>
      <c r="E35" s="266"/>
      <c r="F35" s="50" t="s">
        <v>4</v>
      </c>
      <c r="G35" s="123"/>
    </row>
    <row r="36" spans="1:11" s="16" customFormat="1" ht="17.25" customHeight="1">
      <c r="A36" s="114"/>
      <c r="B36" s="262"/>
      <c r="C36" s="262"/>
      <c r="D36" s="264"/>
      <c r="E36" s="266"/>
      <c r="F36" s="112" t="s">
        <v>140</v>
      </c>
      <c r="G36" s="123">
        <f>G38</f>
        <v>12172</v>
      </c>
    </row>
    <row r="37" spans="1:11" s="16" customFormat="1" ht="31.5" customHeight="1">
      <c r="A37" s="114"/>
      <c r="B37" s="262"/>
      <c r="C37" s="262"/>
      <c r="D37" s="264"/>
      <c r="E37" s="266"/>
      <c r="F37" s="50" t="s">
        <v>5</v>
      </c>
      <c r="G37" s="123"/>
    </row>
    <row r="38" spans="1:11" s="16" customFormat="1" ht="18" customHeight="1">
      <c r="A38" s="148"/>
      <c r="B38" s="267"/>
      <c r="C38" s="267"/>
      <c r="D38" s="268"/>
      <c r="E38" s="266"/>
      <c r="F38" s="269" t="s">
        <v>41</v>
      </c>
      <c r="G38" s="123">
        <f>G39</f>
        <v>12172</v>
      </c>
    </row>
    <row r="39" spans="1:11" s="16" customFormat="1" ht="18.75" customHeight="1">
      <c r="A39" s="148"/>
      <c r="B39" s="267"/>
      <c r="C39" s="267"/>
      <c r="D39" s="268"/>
      <c r="E39" s="266"/>
      <c r="F39" s="269" t="s">
        <v>42</v>
      </c>
      <c r="G39" s="123">
        <f>G40</f>
        <v>12172</v>
      </c>
    </row>
    <row r="40" spans="1:11" s="16" customFormat="1" ht="17.25" customHeight="1">
      <c r="A40" s="148"/>
      <c r="B40" s="267"/>
      <c r="C40" s="267"/>
      <c r="D40" s="268"/>
      <c r="E40" s="266"/>
      <c r="F40" s="269" t="s">
        <v>142</v>
      </c>
      <c r="G40" s="123">
        <f>G41</f>
        <v>12172</v>
      </c>
    </row>
    <row r="41" spans="1:11" s="16" customFormat="1" ht="19.5" customHeight="1">
      <c r="A41" s="148"/>
      <c r="B41" s="267"/>
      <c r="C41" s="267"/>
      <c r="D41" s="268"/>
      <c r="E41" s="266"/>
      <c r="F41" s="269" t="s">
        <v>143</v>
      </c>
      <c r="G41" s="123">
        <f>G42</f>
        <v>12172</v>
      </c>
    </row>
    <row r="42" spans="1:11" s="16" customFormat="1" ht="24" customHeight="1" thickBot="1">
      <c r="A42" s="270"/>
      <c r="B42" s="271"/>
      <c r="C42" s="271"/>
      <c r="D42" s="136"/>
      <c r="E42" s="272"/>
      <c r="F42" s="273" t="s">
        <v>144</v>
      </c>
      <c r="G42" s="274">
        <f>-G43+-G57</f>
        <v>12172</v>
      </c>
    </row>
    <row r="43" spans="1:11" s="4" customFormat="1" ht="32.25" customHeight="1">
      <c r="A43" s="114" t="s">
        <v>66</v>
      </c>
      <c r="B43" s="337"/>
      <c r="C43" s="338"/>
      <c r="D43" s="338"/>
      <c r="E43" s="339"/>
      <c r="F43" s="138" t="s">
        <v>67</v>
      </c>
      <c r="G43" s="259">
        <f>G44</f>
        <v>-3172</v>
      </c>
      <c r="H43" s="16"/>
      <c r="I43" s="16"/>
      <c r="J43" s="16"/>
      <c r="K43" s="16"/>
    </row>
    <row r="44" spans="1:11" s="4" customFormat="1" ht="30.75" customHeight="1">
      <c r="A44" s="114"/>
      <c r="B44" s="106" t="s">
        <v>84</v>
      </c>
      <c r="C44" s="340"/>
      <c r="D44" s="341"/>
      <c r="E44" s="342"/>
      <c r="F44" s="232" t="s">
        <v>85</v>
      </c>
      <c r="G44" s="224">
        <f>G45</f>
        <v>-3172</v>
      </c>
      <c r="H44" s="16"/>
      <c r="I44" s="16"/>
      <c r="J44" s="16"/>
      <c r="K44" s="16"/>
    </row>
    <row r="45" spans="1:11" s="4" customFormat="1" ht="30.75" customHeight="1">
      <c r="A45" s="114"/>
      <c r="B45" s="107"/>
      <c r="C45" s="106" t="s">
        <v>27</v>
      </c>
      <c r="D45" s="343"/>
      <c r="E45" s="344"/>
      <c r="F45" s="232" t="s">
        <v>85</v>
      </c>
      <c r="G45" s="224">
        <f>G46</f>
        <v>-3172</v>
      </c>
      <c r="H45" s="16"/>
      <c r="I45" s="16"/>
      <c r="J45" s="16"/>
      <c r="K45" s="16"/>
    </row>
    <row r="46" spans="1:11" s="16" customFormat="1" ht="31.5" customHeight="1">
      <c r="A46" s="114"/>
      <c r="B46" s="107"/>
      <c r="C46" s="107"/>
      <c r="D46" s="345"/>
      <c r="E46" s="346"/>
      <c r="F46" s="138" t="s">
        <v>68</v>
      </c>
      <c r="G46" s="224">
        <f>G47</f>
        <v>-3172</v>
      </c>
    </row>
    <row r="47" spans="1:11" s="16" customFormat="1" ht="28.5" customHeight="1">
      <c r="A47" s="114"/>
      <c r="B47" s="107"/>
      <c r="C47" s="107"/>
      <c r="D47" s="178" t="s">
        <v>86</v>
      </c>
      <c r="E47" s="50"/>
      <c r="F47" s="139" t="s">
        <v>87</v>
      </c>
      <c r="G47" s="123">
        <f>G48</f>
        <v>-3172</v>
      </c>
    </row>
    <row r="48" spans="1:11" s="16" customFormat="1" ht="29.25" customHeight="1">
      <c r="A48" s="114"/>
      <c r="B48" s="107"/>
      <c r="C48" s="107"/>
      <c r="D48" s="108"/>
      <c r="E48" s="176">
        <v>11004</v>
      </c>
      <c r="F48" s="111" t="s">
        <v>93</v>
      </c>
      <c r="G48" s="123">
        <f t="shared" ref="G48" si="3">G50</f>
        <v>-3172</v>
      </c>
    </row>
    <row r="49" spans="1:7" s="16" customFormat="1" ht="19.5" customHeight="1">
      <c r="A49" s="114"/>
      <c r="B49" s="107"/>
      <c r="C49" s="107"/>
      <c r="D49" s="108"/>
      <c r="E49" s="177"/>
      <c r="F49" s="50" t="s">
        <v>4</v>
      </c>
      <c r="G49" s="123"/>
    </row>
    <row r="50" spans="1:7" s="16" customFormat="1" ht="17.25" customHeight="1">
      <c r="A50" s="114"/>
      <c r="B50" s="107"/>
      <c r="C50" s="107"/>
      <c r="D50" s="108"/>
      <c r="E50" s="177"/>
      <c r="F50" s="112" t="s">
        <v>71</v>
      </c>
      <c r="G50" s="123">
        <f>G52</f>
        <v>-3172</v>
      </c>
    </row>
    <row r="51" spans="1:7" s="16" customFormat="1" ht="29.25" customHeight="1">
      <c r="A51" s="114"/>
      <c r="B51" s="107"/>
      <c r="C51" s="107"/>
      <c r="D51" s="108"/>
      <c r="E51" s="177"/>
      <c r="F51" s="50" t="s">
        <v>5</v>
      </c>
      <c r="G51" s="123"/>
    </row>
    <row r="52" spans="1:7" s="16" customFormat="1" ht="18" customHeight="1">
      <c r="A52" s="148"/>
      <c r="B52" s="140"/>
      <c r="C52" s="140"/>
      <c r="D52" s="133"/>
      <c r="E52" s="177"/>
      <c r="F52" s="161" t="s">
        <v>41</v>
      </c>
      <c r="G52" s="123">
        <f>G53</f>
        <v>-3172</v>
      </c>
    </row>
    <row r="53" spans="1:7" s="16" customFormat="1" ht="18.75" customHeight="1">
      <c r="A53" s="148"/>
      <c r="B53" s="140"/>
      <c r="C53" s="140"/>
      <c r="D53" s="133"/>
      <c r="E53" s="177"/>
      <c r="F53" s="161" t="s">
        <v>42</v>
      </c>
      <c r="G53" s="123">
        <f>G54</f>
        <v>-3172</v>
      </c>
    </row>
    <row r="54" spans="1:7" s="16" customFormat="1" ht="17.25" customHeight="1">
      <c r="A54" s="148"/>
      <c r="B54" s="140"/>
      <c r="C54" s="140"/>
      <c r="D54" s="133"/>
      <c r="E54" s="177"/>
      <c r="F54" s="161" t="s">
        <v>114</v>
      </c>
      <c r="G54" s="123">
        <f>G55</f>
        <v>-3172</v>
      </c>
    </row>
    <row r="55" spans="1:7" s="16" customFormat="1" ht="29.25" customHeight="1">
      <c r="A55" s="148"/>
      <c r="B55" s="140"/>
      <c r="C55" s="140"/>
      <c r="D55" s="133"/>
      <c r="E55" s="177"/>
      <c r="F55" s="161" t="s">
        <v>115</v>
      </c>
      <c r="G55" s="123">
        <f>G56</f>
        <v>-3172</v>
      </c>
    </row>
    <row r="56" spans="1:7" s="16" customFormat="1" ht="31.5" customHeight="1" thickBot="1">
      <c r="A56" s="148"/>
      <c r="B56" s="140"/>
      <c r="C56" s="140"/>
      <c r="D56" s="133"/>
      <c r="E56" s="227"/>
      <c r="F56" s="111" t="s">
        <v>95</v>
      </c>
      <c r="G56" s="123">
        <v>-3172</v>
      </c>
    </row>
    <row r="57" spans="1:7" s="16" customFormat="1" ht="28.5">
      <c r="A57" s="145" t="s">
        <v>66</v>
      </c>
      <c r="B57" s="352"/>
      <c r="C57" s="352"/>
      <c r="D57" s="352"/>
      <c r="E57" s="352"/>
      <c r="F57" s="146" t="s">
        <v>67</v>
      </c>
      <c r="G57" s="147">
        <f t="shared" ref="G57" si="4">G58</f>
        <v>-9000</v>
      </c>
    </row>
    <row r="58" spans="1:7" s="16" customFormat="1" ht="28.5">
      <c r="A58" s="148"/>
      <c r="B58" s="141" t="s">
        <v>102</v>
      </c>
      <c r="C58" s="335"/>
      <c r="D58" s="335"/>
      <c r="E58" s="335"/>
      <c r="F58" s="142" t="s">
        <v>103</v>
      </c>
      <c r="G58" s="149">
        <f>G59</f>
        <v>-9000</v>
      </c>
    </row>
    <row r="59" spans="1:7" s="16" customFormat="1" ht="30.75" customHeight="1">
      <c r="A59" s="148"/>
      <c r="B59" s="140"/>
      <c r="C59" s="141" t="s">
        <v>27</v>
      </c>
      <c r="D59" s="336"/>
      <c r="E59" s="336"/>
      <c r="F59" s="142" t="s">
        <v>104</v>
      </c>
      <c r="G59" s="149">
        <f t="shared" ref="G59:G60" si="5">G60</f>
        <v>-9000</v>
      </c>
    </row>
    <row r="60" spans="1:7" s="16" customFormat="1" ht="31.5" customHeight="1">
      <c r="A60" s="148"/>
      <c r="B60" s="140"/>
      <c r="C60" s="140"/>
      <c r="D60" s="336"/>
      <c r="E60" s="336"/>
      <c r="F60" s="143" t="s">
        <v>68</v>
      </c>
      <c r="G60" s="150">
        <f t="shared" si="5"/>
        <v>-9000</v>
      </c>
    </row>
    <row r="61" spans="1:7" s="16" customFormat="1" ht="46.5" customHeight="1">
      <c r="A61" s="148"/>
      <c r="B61" s="140"/>
      <c r="C61" s="140"/>
      <c r="D61" s="178">
        <v>1155</v>
      </c>
      <c r="E61" s="134"/>
      <c r="F61" s="144" t="s">
        <v>105</v>
      </c>
      <c r="G61" s="151">
        <f>G62+G71</f>
        <v>-9000</v>
      </c>
    </row>
    <row r="62" spans="1:7" s="16" customFormat="1" ht="43.5" customHeight="1">
      <c r="A62" s="148"/>
      <c r="B62" s="140"/>
      <c r="C62" s="140"/>
      <c r="D62" s="133"/>
      <c r="E62" s="135" t="s">
        <v>109</v>
      </c>
      <c r="F62" s="161" t="s">
        <v>110</v>
      </c>
      <c r="G62" s="123">
        <f>G64</f>
        <v>-6000</v>
      </c>
    </row>
    <row r="63" spans="1:7" s="16" customFormat="1" ht="20.25" customHeight="1">
      <c r="A63" s="148"/>
      <c r="B63" s="140"/>
      <c r="C63" s="140"/>
      <c r="D63" s="133"/>
      <c r="E63" s="137"/>
      <c r="F63" s="161" t="s">
        <v>4</v>
      </c>
      <c r="G63" s="152"/>
    </row>
    <row r="64" spans="1:7" s="16" customFormat="1" ht="18.75" customHeight="1">
      <c r="A64" s="148"/>
      <c r="B64" s="140"/>
      <c r="C64" s="140"/>
      <c r="D64" s="133"/>
      <c r="E64" s="137"/>
      <c r="F64" s="162" t="s">
        <v>70</v>
      </c>
      <c r="G64" s="123">
        <f>G66</f>
        <v>-6000</v>
      </c>
    </row>
    <row r="65" spans="1:7" s="16" customFormat="1" ht="30.75" customHeight="1">
      <c r="A65" s="148"/>
      <c r="B65" s="140"/>
      <c r="C65" s="140"/>
      <c r="D65" s="133"/>
      <c r="E65" s="137"/>
      <c r="F65" s="161" t="s">
        <v>5</v>
      </c>
      <c r="G65" s="152"/>
    </row>
    <row r="66" spans="1:7" s="16" customFormat="1" ht="18" customHeight="1">
      <c r="A66" s="148"/>
      <c r="B66" s="140"/>
      <c r="C66" s="140"/>
      <c r="D66" s="133"/>
      <c r="E66" s="137"/>
      <c r="F66" s="161" t="s">
        <v>41</v>
      </c>
      <c r="G66" s="123">
        <f>G67</f>
        <v>-6000</v>
      </c>
    </row>
    <row r="67" spans="1:7" s="16" customFormat="1" ht="18.75" customHeight="1">
      <c r="A67" s="148"/>
      <c r="B67" s="140"/>
      <c r="C67" s="140"/>
      <c r="D67" s="133"/>
      <c r="E67" s="137"/>
      <c r="F67" s="161" t="s">
        <v>42</v>
      </c>
      <c r="G67" s="123">
        <f>G68</f>
        <v>-6000</v>
      </c>
    </row>
    <row r="68" spans="1:7" s="16" customFormat="1" ht="21" customHeight="1">
      <c r="A68" s="148"/>
      <c r="B68" s="140"/>
      <c r="C68" s="140"/>
      <c r="D68" s="133"/>
      <c r="E68" s="137"/>
      <c r="F68" s="161" t="s">
        <v>114</v>
      </c>
      <c r="G68" s="123">
        <f>G69</f>
        <v>-6000</v>
      </c>
    </row>
    <row r="69" spans="1:7" s="16" customFormat="1" ht="32.25" customHeight="1">
      <c r="A69" s="148"/>
      <c r="B69" s="140"/>
      <c r="C69" s="140"/>
      <c r="D69" s="133"/>
      <c r="E69" s="137"/>
      <c r="F69" s="161" t="s">
        <v>115</v>
      </c>
      <c r="G69" s="153">
        <f>G70</f>
        <v>-6000</v>
      </c>
    </row>
    <row r="70" spans="1:7" s="16" customFormat="1" ht="30.75" customHeight="1">
      <c r="A70" s="154"/>
      <c r="B70" s="155"/>
      <c r="C70" s="155"/>
      <c r="D70" s="105"/>
      <c r="E70" s="156"/>
      <c r="F70" s="161" t="s">
        <v>95</v>
      </c>
      <c r="G70" s="153">
        <f>'N 1'!D41</f>
        <v>-6000</v>
      </c>
    </row>
    <row r="71" spans="1:7" s="16" customFormat="1" ht="46.5" customHeight="1">
      <c r="A71" s="114"/>
      <c r="B71" s="107"/>
      <c r="C71" s="107"/>
      <c r="D71" s="159"/>
      <c r="E71" s="133" t="s">
        <v>111</v>
      </c>
      <c r="F71" s="164" t="s">
        <v>112</v>
      </c>
      <c r="G71" s="157">
        <f t="shared" ref="G71" si="6">G72</f>
        <v>-3000</v>
      </c>
    </row>
    <row r="72" spans="1:7" s="16" customFormat="1" ht="17.25" customHeight="1">
      <c r="A72" s="114"/>
      <c r="B72" s="107"/>
      <c r="C72" s="107"/>
      <c r="D72" s="159"/>
      <c r="E72" s="133"/>
      <c r="F72" s="161" t="s">
        <v>4</v>
      </c>
      <c r="G72" s="123">
        <f>G74</f>
        <v>-3000</v>
      </c>
    </row>
    <row r="73" spans="1:7" s="16" customFormat="1" ht="20.25" customHeight="1">
      <c r="A73" s="114"/>
      <c r="B73" s="107"/>
      <c r="C73" s="107"/>
      <c r="D73" s="159"/>
      <c r="E73" s="133"/>
      <c r="F73" s="162" t="s">
        <v>70</v>
      </c>
      <c r="G73" s="152"/>
    </row>
    <row r="74" spans="1:7" s="16" customFormat="1" ht="29.25" customHeight="1">
      <c r="A74" s="114"/>
      <c r="B74" s="107"/>
      <c r="C74" s="107"/>
      <c r="D74" s="159"/>
      <c r="E74" s="133"/>
      <c r="F74" s="161" t="s">
        <v>5</v>
      </c>
      <c r="G74" s="123">
        <f>G76</f>
        <v>-3000</v>
      </c>
    </row>
    <row r="75" spans="1:7" s="16" customFormat="1" ht="14.25">
      <c r="A75" s="114"/>
      <c r="B75" s="107"/>
      <c r="C75" s="107"/>
      <c r="D75" s="159"/>
      <c r="E75" s="133"/>
      <c r="F75" s="161" t="s">
        <v>41</v>
      </c>
      <c r="G75" s="152"/>
    </row>
    <row r="76" spans="1:7" s="16" customFormat="1" ht="18" customHeight="1">
      <c r="A76" s="114"/>
      <c r="B76" s="107"/>
      <c r="C76" s="107"/>
      <c r="D76" s="159"/>
      <c r="E76" s="133"/>
      <c r="F76" s="161" t="s">
        <v>42</v>
      </c>
      <c r="G76" s="123">
        <f>G77</f>
        <v>-3000</v>
      </c>
    </row>
    <row r="77" spans="1:7" s="16" customFormat="1" ht="18.75" customHeight="1">
      <c r="A77" s="114"/>
      <c r="B77" s="107"/>
      <c r="C77" s="107"/>
      <c r="D77" s="159"/>
      <c r="E77" s="133"/>
      <c r="F77" s="161" t="s">
        <v>114</v>
      </c>
      <c r="G77" s="123">
        <f>G78</f>
        <v>-3000</v>
      </c>
    </row>
    <row r="78" spans="1:7" s="16" customFormat="1" ht="33.75" customHeight="1">
      <c r="A78" s="114"/>
      <c r="B78" s="107"/>
      <c r="C78" s="107"/>
      <c r="D78" s="159"/>
      <c r="E78" s="133"/>
      <c r="F78" s="161" t="s">
        <v>115</v>
      </c>
      <c r="G78" s="123">
        <f>G79</f>
        <v>-3000</v>
      </c>
    </row>
    <row r="79" spans="1:7" s="16" customFormat="1" ht="31.5" customHeight="1" thickBot="1">
      <c r="A79" s="115"/>
      <c r="B79" s="116"/>
      <c r="C79" s="116"/>
      <c r="D79" s="160"/>
      <c r="E79" s="136"/>
      <c r="F79" s="163" t="s">
        <v>95</v>
      </c>
      <c r="G79" s="158">
        <f>'N 1'!D47</f>
        <v>-3000</v>
      </c>
    </row>
  </sheetData>
  <mergeCells count="31">
    <mergeCell ref="B29:E29"/>
    <mergeCell ref="C30:E30"/>
    <mergeCell ref="D31:E31"/>
    <mergeCell ref="D32:E32"/>
    <mergeCell ref="B57:E57"/>
    <mergeCell ref="C58:E58"/>
    <mergeCell ref="D59:E59"/>
    <mergeCell ref="D60:E60"/>
    <mergeCell ref="B43:E43"/>
    <mergeCell ref="C44:E44"/>
    <mergeCell ref="D45:E45"/>
    <mergeCell ref="D46:E46"/>
    <mergeCell ref="E21:E28"/>
    <mergeCell ref="D12:D28"/>
    <mergeCell ref="C10:C28"/>
    <mergeCell ref="B9:B28"/>
    <mergeCell ref="A8:A28"/>
    <mergeCell ref="D10:E10"/>
    <mergeCell ref="D11:E11"/>
    <mergeCell ref="E13:E20"/>
    <mergeCell ref="A7:E7"/>
    <mergeCell ref="A5:A6"/>
    <mergeCell ref="B5:B6"/>
    <mergeCell ref="B8:E8"/>
    <mergeCell ref="C9:E9"/>
    <mergeCell ref="F1:G1"/>
    <mergeCell ref="D2:G2"/>
    <mergeCell ref="C5:C6"/>
    <mergeCell ref="A3:G3"/>
    <mergeCell ref="D5:E5"/>
    <mergeCell ref="F5:F6"/>
  </mergeCells>
  <pageMargins left="0.24" right="0.19" top="0.28999999999999998" bottom="0.25" header="0.2" footer="0.2"/>
  <pageSetup paperSize="9" orientation="landscape" r:id="rId1"/>
  <ignoredErrors>
    <ignoredError sqref="A8:F8 F13:F14 F20 D11:E11 C10:F10 B9:F9 D12:F12 G8 G13:G19 G11 G10 G9 F16:F19 A43:B43 B44 D46 D47 C45:D45 A57:F57 D60:F61 C59:F59 B58:F58 E62 E71 E33 A33:C33 A34:E34 D33 A32:E32 B29:E29 A30 C30:E30 A31:B31 D31:E31 A29 C31 B30" numberStoredAsText="1"/>
    <ignoredError sqref="G79 G70 G42 G44" formula="1"/>
    <ignoredError sqref="G43" evalError="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6" tint="0.39997558519241921"/>
  </sheetPr>
  <dimension ref="A1:F62"/>
  <sheetViews>
    <sheetView topLeftCell="A16" zoomScale="90" zoomScaleNormal="90" workbookViewId="0">
      <selection activeCell="E14" sqref="E14"/>
    </sheetView>
  </sheetViews>
  <sheetFormatPr defaultRowHeight="13.5"/>
  <cols>
    <col min="1" max="1" width="28.85546875" style="21" customWidth="1"/>
    <col min="2" max="2" width="73.28515625" style="21" customWidth="1"/>
    <col min="3" max="3" width="32" style="40" customWidth="1"/>
    <col min="4" max="4" width="10.7109375" style="21" customWidth="1"/>
    <col min="5" max="16384" width="9.140625" style="21"/>
  </cols>
  <sheetData>
    <row r="1" spans="1:6" ht="62.25" customHeight="1">
      <c r="B1" s="359" t="s">
        <v>48</v>
      </c>
      <c r="C1" s="359"/>
    </row>
    <row r="2" spans="1:6" s="18" customFormat="1" ht="45.75" customHeight="1">
      <c r="A2" s="360" t="s">
        <v>150</v>
      </c>
      <c r="B2" s="360"/>
      <c r="C2" s="360"/>
    </row>
    <row r="3" spans="1:6" s="18" customFormat="1" ht="18.75" customHeight="1">
      <c r="A3" s="361" t="s">
        <v>151</v>
      </c>
      <c r="B3" s="361"/>
      <c r="C3" s="361"/>
    </row>
    <row r="4" spans="1:6" s="18" customFormat="1" ht="11.25" customHeight="1">
      <c r="A4" s="234"/>
      <c r="B4" s="234"/>
      <c r="C4" s="37"/>
    </row>
    <row r="5" spans="1:6" s="18" customFormat="1" ht="18" customHeight="1">
      <c r="A5" s="362" t="s">
        <v>28</v>
      </c>
      <c r="B5" s="362"/>
      <c r="C5" s="362"/>
    </row>
    <row r="6" spans="1:6" s="18" customFormat="1" ht="18" customHeight="1" thickBot="1">
      <c r="A6" s="235"/>
      <c r="B6" s="235"/>
      <c r="C6" s="235"/>
    </row>
    <row r="7" spans="1:6" s="18" customFormat="1" ht="21.75" customHeight="1">
      <c r="A7" s="130" t="s">
        <v>11</v>
      </c>
      <c r="B7" s="131" t="s">
        <v>12</v>
      </c>
      <c r="C7" s="52"/>
      <c r="D7" s="52"/>
      <c r="E7" s="52"/>
      <c r="F7" s="53"/>
    </row>
    <row r="8" spans="1:6" s="18" customFormat="1" ht="30" customHeight="1" thickBot="1">
      <c r="A8" s="208">
        <v>1169</v>
      </c>
      <c r="B8" s="209" t="s">
        <v>135</v>
      </c>
      <c r="C8" s="54"/>
      <c r="D8" s="54"/>
      <c r="E8" s="54"/>
      <c r="F8" s="54"/>
    </row>
    <row r="9" spans="1:6" s="18" customFormat="1">
      <c r="A9" s="236"/>
      <c r="B9" s="236"/>
      <c r="C9" s="236"/>
      <c r="D9" s="236"/>
      <c r="E9" s="236"/>
      <c r="F9" s="236"/>
    </row>
    <row r="10" spans="1:6" s="18" customFormat="1" ht="16.5" customHeight="1" thickBot="1">
      <c r="A10" s="363" t="s">
        <v>13</v>
      </c>
      <c r="B10" s="363"/>
      <c r="C10" s="363"/>
      <c r="D10" s="363"/>
      <c r="E10" s="363"/>
      <c r="F10" s="363"/>
    </row>
    <row r="11" spans="1:6" s="18" customFormat="1" ht="54" customHeight="1">
      <c r="A11" s="59" t="s">
        <v>14</v>
      </c>
      <c r="B11" s="60" t="s">
        <v>145</v>
      </c>
      <c r="C11" s="61" t="s">
        <v>132</v>
      </c>
    </row>
    <row r="12" spans="1:6" s="20" customFormat="1" ht="31.5" customHeight="1">
      <c r="A12" s="62" t="s">
        <v>15</v>
      </c>
      <c r="B12" s="55" t="s">
        <v>146</v>
      </c>
      <c r="C12" s="206" t="s">
        <v>8</v>
      </c>
      <c r="D12" s="18"/>
      <c r="E12" s="18"/>
      <c r="F12" s="18"/>
    </row>
    <row r="13" spans="1:6" s="20" customFormat="1" ht="35.25" customHeight="1">
      <c r="A13" s="63" t="s">
        <v>16</v>
      </c>
      <c r="B13" s="201" t="s">
        <v>147</v>
      </c>
      <c r="C13" s="353"/>
      <c r="D13" s="18"/>
      <c r="E13" s="18"/>
      <c r="F13" s="18"/>
    </row>
    <row r="14" spans="1:6" s="20" customFormat="1" ht="33" customHeight="1">
      <c r="A14" s="63" t="s">
        <v>17</v>
      </c>
      <c r="B14" s="201" t="s">
        <v>148</v>
      </c>
      <c r="C14" s="353"/>
      <c r="D14" s="18"/>
      <c r="E14" s="18"/>
      <c r="F14" s="18"/>
    </row>
    <row r="15" spans="1:6" s="20" customFormat="1" ht="23.25" customHeight="1">
      <c r="A15" s="63" t="s">
        <v>18</v>
      </c>
      <c r="B15" s="201" t="s">
        <v>19</v>
      </c>
      <c r="C15" s="353"/>
      <c r="D15" s="18"/>
      <c r="E15" s="18"/>
      <c r="F15" s="18"/>
    </row>
    <row r="16" spans="1:6" s="20" customFormat="1" ht="32.25" customHeight="1">
      <c r="A16" s="63" t="s">
        <v>90</v>
      </c>
      <c r="B16" s="201" t="s">
        <v>149</v>
      </c>
      <c r="C16" s="353"/>
      <c r="D16" s="18"/>
      <c r="E16" s="18"/>
      <c r="F16" s="18"/>
    </row>
    <row r="17" spans="1:6" s="20" customFormat="1" ht="20.25" customHeight="1">
      <c r="A17" s="354" t="s">
        <v>92</v>
      </c>
      <c r="B17" s="355"/>
      <c r="C17" s="64"/>
      <c r="D17" s="18"/>
      <c r="E17" s="18"/>
      <c r="F17" s="18"/>
    </row>
    <row r="18" spans="1:6" s="56" customFormat="1" ht="22.5" customHeight="1" thickBot="1">
      <c r="A18" s="364" t="s">
        <v>21</v>
      </c>
      <c r="B18" s="365"/>
      <c r="C18" s="228">
        <f>-C36+-C50+-C59</f>
        <v>12172</v>
      </c>
      <c r="D18" s="102"/>
      <c r="E18" s="102"/>
      <c r="F18" s="102"/>
    </row>
    <row r="19" spans="1:6" s="56" customFormat="1" ht="22.5" customHeight="1">
      <c r="A19" s="57"/>
      <c r="B19" s="57"/>
      <c r="C19" s="275"/>
      <c r="D19" s="102"/>
      <c r="E19" s="102"/>
      <c r="F19" s="102"/>
    </row>
    <row r="20" spans="1:6" s="18" customFormat="1" ht="45.75" customHeight="1">
      <c r="A20" s="360" t="s">
        <v>130</v>
      </c>
      <c r="B20" s="360"/>
      <c r="C20" s="360"/>
    </row>
    <row r="21" spans="1:6" s="18" customFormat="1" ht="18.75" customHeight="1">
      <c r="A21" s="361" t="s">
        <v>70</v>
      </c>
      <c r="B21" s="361"/>
      <c r="C21" s="361"/>
    </row>
    <row r="22" spans="1:6" s="18" customFormat="1" ht="11.25" customHeight="1">
      <c r="A22" s="179"/>
      <c r="B22" s="179"/>
      <c r="C22" s="37"/>
    </row>
    <row r="23" spans="1:6" s="18" customFormat="1" ht="18" customHeight="1">
      <c r="A23" s="362" t="s">
        <v>28</v>
      </c>
      <c r="B23" s="362"/>
      <c r="C23" s="362"/>
    </row>
    <row r="24" spans="1:6" s="18" customFormat="1" ht="18" customHeight="1" thickBot="1">
      <c r="A24" s="180"/>
      <c r="B24" s="180"/>
      <c r="C24" s="180"/>
    </row>
    <row r="25" spans="1:6" s="18" customFormat="1" ht="21.75" customHeight="1">
      <c r="A25" s="130" t="s">
        <v>11</v>
      </c>
      <c r="B25" s="131" t="s">
        <v>12</v>
      </c>
      <c r="C25" s="52"/>
      <c r="D25" s="52"/>
      <c r="E25" s="52"/>
      <c r="F25" s="53"/>
    </row>
    <row r="26" spans="1:6" s="18" customFormat="1" ht="30" customHeight="1" thickBot="1">
      <c r="A26" s="208" t="s">
        <v>88</v>
      </c>
      <c r="B26" s="209" t="s">
        <v>89</v>
      </c>
      <c r="C26" s="54"/>
      <c r="D26" s="54"/>
      <c r="E26" s="54"/>
      <c r="F26" s="54"/>
    </row>
    <row r="27" spans="1:6" s="18" customFormat="1">
      <c r="A27" s="181"/>
      <c r="B27" s="181"/>
      <c r="C27" s="181"/>
      <c r="D27" s="181"/>
      <c r="E27" s="181"/>
      <c r="F27" s="181"/>
    </row>
    <row r="28" spans="1:6" s="18" customFormat="1" ht="16.5" customHeight="1" thickBot="1">
      <c r="A28" s="363" t="s">
        <v>13</v>
      </c>
      <c r="B28" s="363"/>
      <c r="C28" s="363"/>
      <c r="D28" s="363"/>
      <c r="E28" s="363"/>
      <c r="F28" s="363"/>
    </row>
    <row r="29" spans="1:6" s="18" customFormat="1" ht="54" customHeight="1">
      <c r="A29" s="59" t="s">
        <v>14</v>
      </c>
      <c r="B29" s="60" t="s">
        <v>88</v>
      </c>
      <c r="C29" s="61" t="s">
        <v>132</v>
      </c>
    </row>
    <row r="30" spans="1:6" s="20" customFormat="1" ht="31.5" customHeight="1">
      <c r="A30" s="62" t="s">
        <v>15</v>
      </c>
      <c r="B30" s="55">
        <v>11004</v>
      </c>
      <c r="C30" s="206" t="s">
        <v>8</v>
      </c>
      <c r="D30" s="18"/>
      <c r="E30" s="18"/>
      <c r="F30" s="18"/>
    </row>
    <row r="31" spans="1:6" s="20" customFormat="1" ht="35.25" customHeight="1">
      <c r="A31" s="63" t="s">
        <v>16</v>
      </c>
      <c r="B31" s="201" t="s">
        <v>93</v>
      </c>
      <c r="C31" s="353"/>
      <c r="D31" s="18"/>
      <c r="E31" s="18"/>
      <c r="F31" s="18"/>
    </row>
    <row r="32" spans="1:6" s="20" customFormat="1" ht="33" customHeight="1">
      <c r="A32" s="63" t="s">
        <v>17</v>
      </c>
      <c r="B32" s="201" t="s">
        <v>94</v>
      </c>
      <c r="C32" s="353"/>
      <c r="D32" s="18"/>
      <c r="E32" s="18"/>
      <c r="F32" s="18"/>
    </row>
    <row r="33" spans="1:6" s="20" customFormat="1" ht="23.25" customHeight="1">
      <c r="A33" s="63" t="s">
        <v>18</v>
      </c>
      <c r="B33" s="201" t="s">
        <v>40</v>
      </c>
      <c r="C33" s="353"/>
      <c r="D33" s="18"/>
      <c r="E33" s="18"/>
      <c r="F33" s="18"/>
    </row>
    <row r="34" spans="1:6" s="20" customFormat="1" ht="32.25" customHeight="1">
      <c r="A34" s="63" t="s">
        <v>90</v>
      </c>
      <c r="B34" s="201" t="s">
        <v>91</v>
      </c>
      <c r="C34" s="353"/>
      <c r="D34" s="18"/>
      <c r="E34" s="18"/>
      <c r="F34" s="18"/>
    </row>
    <row r="35" spans="1:6" s="20" customFormat="1" ht="20.25" customHeight="1">
      <c r="A35" s="354" t="s">
        <v>92</v>
      </c>
      <c r="B35" s="355"/>
      <c r="C35" s="64"/>
      <c r="D35" s="18"/>
      <c r="E35" s="18"/>
      <c r="F35" s="18"/>
    </row>
    <row r="36" spans="1:6" s="56" customFormat="1" ht="22.5" customHeight="1" thickBot="1">
      <c r="A36" s="364" t="s">
        <v>21</v>
      </c>
      <c r="B36" s="365"/>
      <c r="C36" s="228">
        <f>'N 2'!G56</f>
        <v>-3172</v>
      </c>
      <c r="D36" s="102"/>
      <c r="E36" s="102"/>
      <c r="F36" s="102"/>
    </row>
    <row r="37" spans="1:6" s="18" customFormat="1">
      <c r="A37" s="207"/>
      <c r="B37" s="181"/>
      <c r="C37" s="226"/>
      <c r="D37" s="226"/>
      <c r="E37" s="181"/>
      <c r="F37" s="181"/>
    </row>
    <row r="38" spans="1:6" s="56" customFormat="1" ht="23.25" customHeight="1" thickBot="1">
      <c r="A38" s="57"/>
      <c r="B38" s="57"/>
      <c r="C38" s="191"/>
      <c r="D38" s="102"/>
      <c r="E38" s="102"/>
      <c r="F38" s="102"/>
    </row>
    <row r="39" spans="1:6" s="24" customFormat="1" ht="21.75" customHeight="1">
      <c r="A39" s="130" t="s">
        <v>11</v>
      </c>
      <c r="B39" s="131" t="s">
        <v>12</v>
      </c>
      <c r="C39" s="192"/>
      <c r="D39" s="181"/>
      <c r="E39" s="181"/>
      <c r="F39" s="181"/>
    </row>
    <row r="40" spans="1:6" s="24" customFormat="1" ht="30.75" customHeight="1" thickBot="1">
      <c r="A40" s="193">
        <v>1155</v>
      </c>
      <c r="B40" s="194" t="s">
        <v>106</v>
      </c>
      <c r="C40" s="195"/>
      <c r="D40" s="181"/>
      <c r="E40" s="181"/>
      <c r="F40" s="181"/>
    </row>
    <row r="41" spans="1:6" s="18" customFormat="1" ht="18" customHeight="1">
      <c r="A41" s="180"/>
      <c r="B41" s="180"/>
      <c r="C41" s="38"/>
    </row>
    <row r="42" spans="1:6" s="132" customFormat="1" ht="16.5" customHeight="1" thickBot="1">
      <c r="A42" s="196"/>
      <c r="B42" s="196"/>
      <c r="C42" s="39"/>
      <c r="D42" s="197"/>
      <c r="E42" s="197"/>
      <c r="F42" s="197"/>
    </row>
    <row r="43" spans="1:6" s="25" customFormat="1" ht="60.75" customHeight="1">
      <c r="A43" s="59" t="s">
        <v>14</v>
      </c>
      <c r="B43" s="183" t="s">
        <v>107</v>
      </c>
      <c r="C43" s="184" t="s">
        <v>133</v>
      </c>
      <c r="D43" s="21"/>
      <c r="E43" s="21"/>
      <c r="F43" s="21"/>
    </row>
    <row r="44" spans="1:6" s="25" customFormat="1" ht="24" customHeight="1">
      <c r="A44" s="63" t="s">
        <v>15</v>
      </c>
      <c r="B44" s="185" t="s">
        <v>117</v>
      </c>
      <c r="C44" s="212" t="s">
        <v>69</v>
      </c>
      <c r="D44" s="21"/>
      <c r="E44" s="21"/>
      <c r="F44" s="21"/>
    </row>
    <row r="45" spans="1:6" s="25" customFormat="1" ht="39" customHeight="1">
      <c r="A45" s="63" t="s">
        <v>16</v>
      </c>
      <c r="B45" s="185" t="s">
        <v>118</v>
      </c>
      <c r="C45" s="356"/>
      <c r="D45" s="21"/>
      <c r="E45" s="21"/>
      <c r="F45" s="21"/>
    </row>
    <row r="46" spans="1:6" s="25" customFormat="1" ht="34.5" customHeight="1">
      <c r="A46" s="63" t="s">
        <v>17</v>
      </c>
      <c r="B46" s="185" t="s">
        <v>119</v>
      </c>
      <c r="C46" s="356"/>
      <c r="D46" s="21"/>
      <c r="E46" s="21"/>
      <c r="F46" s="21"/>
    </row>
    <row r="47" spans="1:6" s="25" customFormat="1" ht="18" customHeight="1">
      <c r="A47" s="63" t="s">
        <v>18</v>
      </c>
      <c r="B47" s="185" t="s">
        <v>19</v>
      </c>
      <c r="C47" s="356"/>
      <c r="D47" s="21"/>
      <c r="E47" s="21"/>
      <c r="F47" s="21"/>
    </row>
    <row r="48" spans="1:6" s="25" customFormat="1" ht="31.5" customHeight="1">
      <c r="A48" s="186" t="s">
        <v>108</v>
      </c>
      <c r="B48" s="185" t="s">
        <v>120</v>
      </c>
      <c r="C48" s="356"/>
      <c r="D48" s="21"/>
      <c r="E48" s="21"/>
      <c r="F48" s="21"/>
    </row>
    <row r="49" spans="1:6" s="25" customFormat="1" ht="21.75" customHeight="1">
      <c r="A49" s="357" t="s">
        <v>20</v>
      </c>
      <c r="B49" s="358"/>
      <c r="C49" s="187"/>
      <c r="D49" s="21"/>
      <c r="E49" s="21"/>
      <c r="F49" s="21"/>
    </row>
    <row r="50" spans="1:6" s="25" customFormat="1" ht="21" customHeight="1">
      <c r="A50" s="368" t="s">
        <v>21</v>
      </c>
      <c r="B50" s="369"/>
      <c r="C50" s="215">
        <f>'N 2'!G70</f>
        <v>-6000</v>
      </c>
      <c r="D50" s="21"/>
      <c r="E50" s="21"/>
      <c r="F50" s="21"/>
    </row>
    <row r="51" spans="1:6" s="25" customFormat="1" ht="25.5" customHeight="1">
      <c r="A51" s="203"/>
      <c r="B51" s="198"/>
      <c r="C51" s="204"/>
      <c r="D51" s="21"/>
      <c r="E51" s="21"/>
      <c r="F51" s="21"/>
    </row>
    <row r="52" spans="1:6" s="25" customFormat="1" ht="63" customHeight="1">
      <c r="A52" s="63" t="s">
        <v>14</v>
      </c>
      <c r="B52" s="185" t="s">
        <v>107</v>
      </c>
      <c r="C52" s="190" t="s">
        <v>133</v>
      </c>
      <c r="D52" s="21"/>
      <c r="E52" s="21"/>
      <c r="F52" s="21"/>
    </row>
    <row r="53" spans="1:6" s="25" customFormat="1" ht="24" customHeight="1">
      <c r="A53" s="63" t="s">
        <v>15</v>
      </c>
      <c r="B53" s="185" t="s">
        <v>121</v>
      </c>
      <c r="C53" s="212" t="s">
        <v>69</v>
      </c>
      <c r="D53" s="21"/>
      <c r="E53" s="21"/>
      <c r="F53" s="21"/>
    </row>
    <row r="54" spans="1:6" s="25" customFormat="1" ht="46.5" customHeight="1">
      <c r="A54" s="63" t="s">
        <v>16</v>
      </c>
      <c r="B54" s="185" t="s">
        <v>122</v>
      </c>
      <c r="C54" s="356"/>
      <c r="D54" s="21"/>
      <c r="E54" s="21"/>
      <c r="F54" s="21"/>
    </row>
    <row r="55" spans="1:6" s="25" customFormat="1" ht="45" customHeight="1">
      <c r="A55" s="63" t="s">
        <v>17</v>
      </c>
      <c r="B55" s="185" t="s">
        <v>123</v>
      </c>
      <c r="C55" s="356"/>
      <c r="D55" s="21"/>
      <c r="E55" s="21"/>
      <c r="F55" s="21"/>
    </row>
    <row r="56" spans="1:6" s="25" customFormat="1" ht="18" customHeight="1">
      <c r="A56" s="63" t="s">
        <v>18</v>
      </c>
      <c r="B56" s="185" t="s">
        <v>19</v>
      </c>
      <c r="C56" s="356"/>
      <c r="D56" s="21"/>
      <c r="E56" s="21"/>
      <c r="F56" s="21"/>
    </row>
    <row r="57" spans="1:6" s="25" customFormat="1" ht="31.5" customHeight="1">
      <c r="A57" s="186" t="s">
        <v>108</v>
      </c>
      <c r="B57" s="185" t="s">
        <v>120</v>
      </c>
      <c r="C57" s="356"/>
      <c r="D57" s="21"/>
      <c r="E57" s="21"/>
      <c r="F57" s="21"/>
    </row>
    <row r="58" spans="1:6" s="25" customFormat="1" ht="21.75" customHeight="1">
      <c r="A58" s="357" t="s">
        <v>20</v>
      </c>
      <c r="B58" s="358"/>
      <c r="C58" s="187"/>
      <c r="D58" s="21"/>
      <c r="E58" s="21"/>
      <c r="F58" s="21"/>
    </row>
    <row r="59" spans="1:6" s="25" customFormat="1" ht="21" customHeight="1" thickBot="1">
      <c r="A59" s="366" t="s">
        <v>21</v>
      </c>
      <c r="B59" s="367"/>
      <c r="C59" s="188">
        <f>'N 2'!G79</f>
        <v>-3000</v>
      </c>
      <c r="D59" s="21"/>
      <c r="E59" s="21"/>
      <c r="F59" s="21"/>
    </row>
    <row r="60" spans="1:6" s="25" customFormat="1" ht="21" customHeight="1">
      <c r="A60" s="180"/>
      <c r="B60" s="180"/>
      <c r="C60" s="200"/>
      <c r="D60" s="21"/>
      <c r="E60" s="21"/>
      <c r="F60" s="21"/>
    </row>
    <row r="61" spans="1:6" s="19" customFormat="1" ht="21.75" customHeight="1">
      <c r="A61" s="23"/>
      <c r="B61" s="17"/>
      <c r="C61" s="39"/>
    </row>
    <row r="62" spans="1:6" ht="19.5" customHeight="1"/>
  </sheetData>
  <mergeCells count="21">
    <mergeCell ref="A59:B59"/>
    <mergeCell ref="C45:C48"/>
    <mergeCell ref="A49:B49"/>
    <mergeCell ref="A50:B50"/>
    <mergeCell ref="A36:B36"/>
    <mergeCell ref="C31:C34"/>
    <mergeCell ref="A35:B35"/>
    <mergeCell ref="C54:C57"/>
    <mergeCell ref="A58:B58"/>
    <mergeCell ref="B1:C1"/>
    <mergeCell ref="A20:C20"/>
    <mergeCell ref="A21:C21"/>
    <mergeCell ref="A23:C23"/>
    <mergeCell ref="A28:F28"/>
    <mergeCell ref="A2:C2"/>
    <mergeCell ref="A3:C3"/>
    <mergeCell ref="A5:C5"/>
    <mergeCell ref="A10:F10"/>
    <mergeCell ref="C13:C16"/>
    <mergeCell ref="A17:B17"/>
    <mergeCell ref="A18:B18"/>
  </mergeCells>
  <pageMargins left="0.2" right="0.2" top="0.33" bottom="0.21" header="0.2" footer="0.2"/>
  <pageSetup paperSize="9" scale="95" orientation="landscape" r:id="rId1"/>
  <ignoredErrors>
    <ignoredError sqref="A61:B61 C61:D61 B29 B43:B44 B52:B54 A26 B11:B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F65"/>
  <sheetViews>
    <sheetView zoomScale="90" zoomScaleNormal="90" workbookViewId="0">
      <selection activeCell="F35" sqref="F35"/>
    </sheetView>
  </sheetViews>
  <sheetFormatPr defaultRowHeight="13.5"/>
  <cols>
    <col min="1" max="1" width="28.85546875" style="21" customWidth="1"/>
    <col min="2" max="2" width="73.42578125" style="21" customWidth="1"/>
    <col min="3" max="3" width="33.42578125" style="40" customWidth="1"/>
    <col min="4" max="4" width="16.140625" style="40" customWidth="1"/>
    <col min="5" max="5" width="10.7109375" style="21" customWidth="1"/>
    <col min="6" max="16384" width="9.140625" style="21"/>
  </cols>
  <sheetData>
    <row r="1" spans="1:6" s="20" customFormat="1" ht="55.5" customHeight="1">
      <c r="A1" s="359" t="s">
        <v>43</v>
      </c>
      <c r="B1" s="359"/>
      <c r="C1" s="359"/>
      <c r="D1" s="65"/>
    </row>
    <row r="2" spans="1:6" s="20" customFormat="1" ht="18" customHeight="1">
      <c r="A2" s="233"/>
      <c r="B2" s="233"/>
      <c r="C2" s="233"/>
      <c r="D2" s="65"/>
    </row>
    <row r="3" spans="1:6" s="18" customFormat="1" ht="45.75" customHeight="1">
      <c r="A3" s="360" t="s">
        <v>152</v>
      </c>
      <c r="B3" s="360"/>
      <c r="C3" s="360"/>
    </row>
    <row r="4" spans="1:6" s="18" customFormat="1" ht="18.75" customHeight="1">
      <c r="A4" s="361" t="s">
        <v>151</v>
      </c>
      <c r="B4" s="361"/>
      <c r="C4" s="361"/>
    </row>
    <row r="5" spans="1:6" s="18" customFormat="1" ht="11.25" customHeight="1">
      <c r="A5" s="234"/>
      <c r="B5" s="234"/>
      <c r="C5" s="37"/>
    </row>
    <row r="6" spans="1:6" s="18" customFormat="1" ht="18" customHeight="1">
      <c r="A6" s="362" t="s">
        <v>28</v>
      </c>
      <c r="B6" s="362"/>
      <c r="C6" s="362"/>
    </row>
    <row r="7" spans="1:6" s="18" customFormat="1" ht="18" customHeight="1" thickBot="1">
      <c r="A7" s="235"/>
      <c r="B7" s="235"/>
      <c r="C7" s="235"/>
    </row>
    <row r="8" spans="1:6" s="18" customFormat="1" ht="21.75" customHeight="1">
      <c r="A8" s="130" t="s">
        <v>11</v>
      </c>
      <c r="B8" s="131" t="s">
        <v>12</v>
      </c>
      <c r="C8" s="52"/>
      <c r="D8" s="52"/>
      <c r="E8" s="52"/>
      <c r="F8" s="53"/>
    </row>
    <row r="9" spans="1:6" s="18" customFormat="1" ht="30" customHeight="1" thickBot="1">
      <c r="A9" s="208">
        <v>1169</v>
      </c>
      <c r="B9" s="209" t="s">
        <v>135</v>
      </c>
      <c r="C9" s="54"/>
      <c r="D9" s="54"/>
      <c r="E9" s="54"/>
      <c r="F9" s="54"/>
    </row>
    <row r="10" spans="1:6" s="18" customFormat="1">
      <c r="A10" s="236"/>
      <c r="B10" s="236"/>
      <c r="C10" s="236"/>
      <c r="D10" s="236"/>
      <c r="E10" s="236"/>
      <c r="F10" s="236"/>
    </row>
    <row r="11" spans="1:6" s="18" customFormat="1" ht="16.5" customHeight="1" thickBot="1">
      <c r="A11" s="363" t="s">
        <v>13</v>
      </c>
      <c r="B11" s="363"/>
      <c r="C11" s="363"/>
      <c r="D11" s="363"/>
      <c r="E11" s="363"/>
      <c r="F11" s="363"/>
    </row>
    <row r="12" spans="1:6" s="18" customFormat="1" ht="54" customHeight="1">
      <c r="A12" s="59" t="s">
        <v>14</v>
      </c>
      <c r="B12" s="60" t="s">
        <v>145</v>
      </c>
      <c r="C12" s="61" t="s">
        <v>132</v>
      </c>
    </row>
    <row r="13" spans="1:6" s="20" customFormat="1" ht="31.5" customHeight="1">
      <c r="A13" s="62" t="s">
        <v>15</v>
      </c>
      <c r="B13" s="55" t="s">
        <v>146</v>
      </c>
      <c r="C13" s="206" t="s">
        <v>8</v>
      </c>
      <c r="D13" s="18"/>
      <c r="E13" s="18"/>
      <c r="F13" s="18"/>
    </row>
    <row r="14" spans="1:6" s="20" customFormat="1" ht="35.25" customHeight="1">
      <c r="A14" s="63" t="s">
        <v>16</v>
      </c>
      <c r="B14" s="201" t="s">
        <v>147</v>
      </c>
      <c r="C14" s="353"/>
      <c r="D14" s="18"/>
      <c r="E14" s="18"/>
      <c r="F14" s="18"/>
    </row>
    <row r="15" spans="1:6" s="20" customFormat="1" ht="33" customHeight="1">
      <c r="A15" s="63" t="s">
        <v>17</v>
      </c>
      <c r="B15" s="201" t="s">
        <v>148</v>
      </c>
      <c r="C15" s="353"/>
      <c r="D15" s="18"/>
      <c r="E15" s="18"/>
      <c r="F15" s="18"/>
    </row>
    <row r="16" spans="1:6" s="20" customFormat="1" ht="23.25" customHeight="1">
      <c r="A16" s="63" t="s">
        <v>18</v>
      </c>
      <c r="B16" s="201" t="s">
        <v>19</v>
      </c>
      <c r="C16" s="353"/>
      <c r="D16" s="18"/>
      <c r="E16" s="18"/>
      <c r="F16" s="18"/>
    </row>
    <row r="17" spans="1:6" s="20" customFormat="1" ht="32.25" customHeight="1">
      <c r="A17" s="63" t="s">
        <v>90</v>
      </c>
      <c r="B17" s="201" t="s">
        <v>149</v>
      </c>
      <c r="C17" s="353"/>
      <c r="D17" s="18"/>
      <c r="E17" s="18"/>
      <c r="F17" s="18"/>
    </row>
    <row r="18" spans="1:6" s="20" customFormat="1" ht="20.25" customHeight="1">
      <c r="A18" s="354" t="s">
        <v>92</v>
      </c>
      <c r="B18" s="355"/>
      <c r="C18" s="64"/>
      <c r="D18" s="18"/>
      <c r="E18" s="18"/>
      <c r="F18" s="18"/>
    </row>
    <row r="19" spans="1:6" s="56" customFormat="1" ht="22.5" customHeight="1" thickBot="1">
      <c r="A19" s="364" t="s">
        <v>21</v>
      </c>
      <c r="B19" s="365"/>
      <c r="C19" s="228">
        <f>-C38+-C53+-C62</f>
        <v>12172</v>
      </c>
      <c r="D19" s="102"/>
      <c r="E19" s="102"/>
      <c r="F19" s="102"/>
    </row>
    <row r="20" spans="1:6" s="25" customFormat="1" ht="12.75" customHeight="1">
      <c r="A20" s="35"/>
      <c r="B20" s="35"/>
      <c r="C20" s="30"/>
      <c r="D20" s="30"/>
    </row>
    <row r="21" spans="1:6" s="94" customFormat="1" ht="48.75" customHeight="1">
      <c r="A21" s="370" t="s">
        <v>131</v>
      </c>
      <c r="B21" s="370"/>
      <c r="C21" s="370"/>
      <c r="D21" s="66"/>
      <c r="E21" s="97"/>
      <c r="F21" s="97"/>
    </row>
    <row r="22" spans="1:6" s="16" customFormat="1" ht="18" customHeight="1">
      <c r="A22" s="371" t="s">
        <v>71</v>
      </c>
      <c r="B22" s="371"/>
      <c r="C22" s="371"/>
      <c r="D22" s="371"/>
      <c r="E22" s="22"/>
      <c r="F22" s="22"/>
    </row>
    <row r="23" spans="1:6" s="16" customFormat="1" ht="17.25" customHeight="1">
      <c r="A23" s="237"/>
      <c r="B23" s="237"/>
      <c r="C23" s="41"/>
      <c r="D23" s="41"/>
      <c r="E23" s="22"/>
      <c r="F23" s="22"/>
    </row>
    <row r="24" spans="1:6" s="16" customFormat="1" ht="18.75" customHeight="1">
      <c r="A24" s="362" t="s">
        <v>22</v>
      </c>
      <c r="B24" s="362"/>
      <c r="C24" s="362"/>
      <c r="D24" s="362"/>
      <c r="E24" s="362"/>
      <c r="F24" s="362"/>
    </row>
    <row r="25" spans="1:6" s="16" customFormat="1" ht="18.75" customHeight="1" thickBot="1">
      <c r="A25" s="235"/>
      <c r="B25" s="235"/>
      <c r="C25" s="235"/>
      <c r="D25" s="235"/>
      <c r="E25" s="235"/>
      <c r="F25" s="235"/>
    </row>
    <row r="26" spans="1:6" s="18" customFormat="1" ht="21.75" customHeight="1">
      <c r="A26" s="130" t="s">
        <v>11</v>
      </c>
      <c r="B26" s="131" t="s">
        <v>12</v>
      </c>
      <c r="C26" s="52"/>
      <c r="D26" s="52"/>
      <c r="E26" s="52"/>
      <c r="F26" s="53"/>
    </row>
    <row r="27" spans="1:6" s="18" customFormat="1" ht="23.25" customHeight="1" thickBot="1">
      <c r="A27" s="208" t="s">
        <v>88</v>
      </c>
      <c r="B27" s="209" t="s">
        <v>89</v>
      </c>
      <c r="C27" s="54"/>
      <c r="D27" s="54"/>
      <c r="E27" s="54"/>
      <c r="F27" s="54"/>
    </row>
    <row r="28" spans="1:6" s="18" customFormat="1">
      <c r="A28" s="236"/>
      <c r="B28" s="236"/>
      <c r="C28" s="236"/>
      <c r="D28" s="236"/>
      <c r="E28" s="236"/>
      <c r="F28" s="236"/>
    </row>
    <row r="29" spans="1:6" s="18" customFormat="1" ht="16.5" customHeight="1">
      <c r="A29" s="363" t="s">
        <v>13</v>
      </c>
      <c r="B29" s="363"/>
      <c r="C29" s="363"/>
      <c r="D29" s="363"/>
      <c r="E29" s="363"/>
      <c r="F29" s="363"/>
    </row>
    <row r="30" spans="1:6" s="18" customFormat="1" ht="16.5" customHeight="1" thickBot="1">
      <c r="A30" s="236"/>
      <c r="B30" s="236"/>
      <c r="C30" s="236"/>
      <c r="D30" s="236"/>
      <c r="E30" s="236"/>
      <c r="F30" s="236"/>
    </row>
    <row r="31" spans="1:6" s="18" customFormat="1" ht="75" customHeight="1">
      <c r="A31" s="59" t="s">
        <v>14</v>
      </c>
      <c r="B31" s="60" t="s">
        <v>88</v>
      </c>
      <c r="C31" s="61" t="s">
        <v>132</v>
      </c>
    </row>
    <row r="32" spans="1:6" s="20" customFormat="1" ht="31.5" customHeight="1">
      <c r="A32" s="210" t="s">
        <v>15</v>
      </c>
      <c r="B32" s="213">
        <v>11004</v>
      </c>
      <c r="C32" s="211" t="s">
        <v>8</v>
      </c>
      <c r="D32" s="18"/>
      <c r="E32" s="18"/>
      <c r="F32" s="18"/>
    </row>
    <row r="33" spans="1:6" s="20" customFormat="1" ht="35.25" customHeight="1">
      <c r="A33" s="63" t="s">
        <v>16</v>
      </c>
      <c r="B33" s="201" t="s">
        <v>93</v>
      </c>
      <c r="C33" s="372"/>
      <c r="D33" s="18"/>
      <c r="E33" s="18"/>
      <c r="F33" s="18"/>
    </row>
    <row r="34" spans="1:6" s="20" customFormat="1" ht="33" customHeight="1">
      <c r="A34" s="63" t="s">
        <v>17</v>
      </c>
      <c r="B34" s="201" t="s">
        <v>94</v>
      </c>
      <c r="C34" s="373"/>
      <c r="D34" s="18"/>
      <c r="E34" s="18"/>
      <c r="F34" s="18"/>
    </row>
    <row r="35" spans="1:6" s="20" customFormat="1" ht="23.25" customHeight="1">
      <c r="A35" s="63" t="s">
        <v>18</v>
      </c>
      <c r="B35" s="201" t="s">
        <v>40</v>
      </c>
      <c r="C35" s="373"/>
      <c r="D35" s="18"/>
      <c r="E35" s="18"/>
      <c r="F35" s="18"/>
    </row>
    <row r="36" spans="1:6" s="20" customFormat="1" ht="32.25" customHeight="1">
      <c r="A36" s="63" t="s">
        <v>90</v>
      </c>
      <c r="B36" s="201" t="s">
        <v>91</v>
      </c>
      <c r="C36" s="374"/>
      <c r="D36" s="18"/>
      <c r="E36" s="18"/>
      <c r="F36" s="18"/>
    </row>
    <row r="37" spans="1:6" s="20" customFormat="1" ht="20.25" customHeight="1">
      <c r="A37" s="357" t="s">
        <v>92</v>
      </c>
      <c r="B37" s="358"/>
      <c r="C37" s="64"/>
      <c r="D37" s="18"/>
      <c r="E37" s="18"/>
      <c r="F37" s="18"/>
    </row>
    <row r="38" spans="1:6" s="56" customFormat="1" ht="23.25" customHeight="1" thickBot="1">
      <c r="A38" s="364" t="s">
        <v>21</v>
      </c>
      <c r="B38" s="365"/>
      <c r="C38" s="101">
        <f>' N 3_9'!C36</f>
        <v>-3172</v>
      </c>
      <c r="D38" s="102"/>
      <c r="E38" s="102"/>
      <c r="F38" s="102"/>
    </row>
    <row r="39" spans="1:6" s="56" customFormat="1" ht="23.25" customHeight="1">
      <c r="A39" s="304"/>
      <c r="B39" s="57"/>
      <c r="C39" s="305"/>
      <c r="D39" s="102"/>
      <c r="E39" s="102"/>
      <c r="F39" s="102"/>
    </row>
    <row r="40" spans="1:6" s="18" customFormat="1" ht="14.25" thickBot="1">
      <c r="A40" s="207"/>
      <c r="B40" s="181"/>
      <c r="C40" s="226"/>
      <c r="D40" s="226"/>
      <c r="E40" s="226"/>
      <c r="F40" s="181"/>
    </row>
    <row r="41" spans="1:6" s="56" customFormat="1" ht="23.25" hidden="1" customHeight="1" thickBot="1">
      <c r="A41" s="57"/>
      <c r="B41" s="57"/>
      <c r="C41" s="58"/>
      <c r="D41" s="102"/>
      <c r="E41" s="102"/>
      <c r="F41" s="102"/>
    </row>
    <row r="42" spans="1:6" s="24" customFormat="1" ht="21.75" customHeight="1">
      <c r="A42" s="130" t="s">
        <v>11</v>
      </c>
      <c r="B42" s="131" t="s">
        <v>12</v>
      </c>
      <c r="C42" s="192"/>
      <c r="D42" s="181"/>
      <c r="E42" s="181"/>
      <c r="F42" s="181"/>
    </row>
    <row r="43" spans="1:6" s="24" customFormat="1" ht="36" customHeight="1" thickBot="1">
      <c r="A43" s="208">
        <v>1155</v>
      </c>
      <c r="B43" s="209" t="s">
        <v>106</v>
      </c>
      <c r="C43" s="195"/>
      <c r="D43" s="181"/>
      <c r="E43" s="181"/>
      <c r="F43" s="181"/>
    </row>
    <row r="44" spans="1:6" s="18" customFormat="1" ht="13.5" customHeight="1">
      <c r="A44" s="180"/>
      <c r="B44" s="180"/>
      <c r="C44" s="38"/>
    </row>
    <row r="45" spans="1:6" s="132" customFormat="1" ht="16.5" customHeight="1" thickBot="1">
      <c r="A45" s="196"/>
      <c r="B45" s="196"/>
      <c r="C45" s="39"/>
      <c r="D45" s="197"/>
      <c r="E45" s="197"/>
      <c r="F45" s="197"/>
    </row>
    <row r="46" spans="1:6" s="25" customFormat="1" ht="64.5" customHeight="1">
      <c r="A46" s="59" t="s">
        <v>14</v>
      </c>
      <c r="B46" s="202" t="s">
        <v>107</v>
      </c>
      <c r="C46" s="61" t="s">
        <v>133</v>
      </c>
      <c r="D46" s="21"/>
      <c r="E46" s="21"/>
      <c r="F46" s="21"/>
    </row>
    <row r="47" spans="1:6" s="25" customFormat="1" ht="24" customHeight="1">
      <c r="A47" s="63" t="s">
        <v>15</v>
      </c>
      <c r="B47" s="201" t="s">
        <v>117</v>
      </c>
      <c r="C47" s="212" t="s">
        <v>69</v>
      </c>
      <c r="D47" s="21"/>
      <c r="E47" s="21"/>
      <c r="F47" s="21"/>
    </row>
    <row r="48" spans="1:6" s="25" customFormat="1" ht="36" customHeight="1">
      <c r="A48" s="63" t="s">
        <v>16</v>
      </c>
      <c r="B48" s="201" t="s">
        <v>118</v>
      </c>
      <c r="C48" s="356"/>
      <c r="D48" s="21"/>
      <c r="E48" s="21"/>
      <c r="F48" s="21"/>
    </row>
    <row r="49" spans="1:6" s="25" customFormat="1" ht="40.5">
      <c r="A49" s="63" t="s">
        <v>17</v>
      </c>
      <c r="B49" s="201" t="s">
        <v>119</v>
      </c>
      <c r="C49" s="356"/>
      <c r="D49" s="21"/>
      <c r="E49" s="21"/>
      <c r="F49" s="21"/>
    </row>
    <row r="50" spans="1:6" s="25" customFormat="1" ht="18" customHeight="1">
      <c r="A50" s="63" t="s">
        <v>18</v>
      </c>
      <c r="B50" s="201" t="s">
        <v>19</v>
      </c>
      <c r="C50" s="356"/>
      <c r="D50" s="21"/>
      <c r="E50" s="21"/>
      <c r="F50" s="21"/>
    </row>
    <row r="51" spans="1:6" s="25" customFormat="1" ht="31.5" customHeight="1">
      <c r="A51" s="63" t="s">
        <v>108</v>
      </c>
      <c r="B51" s="201" t="s">
        <v>120</v>
      </c>
      <c r="C51" s="356"/>
      <c r="D51" s="21"/>
      <c r="E51" s="21"/>
      <c r="F51" s="21"/>
    </row>
    <row r="52" spans="1:6" s="25" customFormat="1" ht="21.75" customHeight="1">
      <c r="A52" s="354" t="s">
        <v>20</v>
      </c>
      <c r="B52" s="355"/>
      <c r="C52" s="187"/>
      <c r="D52" s="21"/>
      <c r="E52" s="21"/>
      <c r="F52" s="21"/>
    </row>
    <row r="53" spans="1:6" s="25" customFormat="1" ht="21" customHeight="1">
      <c r="A53" s="368" t="s">
        <v>21</v>
      </c>
      <c r="B53" s="369"/>
      <c r="C53" s="189">
        <f>' N 3_9'!C50</f>
        <v>-6000</v>
      </c>
      <c r="D53" s="21"/>
      <c r="E53" s="21"/>
      <c r="F53" s="21"/>
    </row>
    <row r="54" spans="1:6" s="25" customFormat="1" ht="13.5" customHeight="1">
      <c r="A54" s="203"/>
      <c r="B54" s="198"/>
      <c r="C54" s="204"/>
      <c r="D54" s="21"/>
      <c r="E54" s="21"/>
      <c r="F54" s="21"/>
    </row>
    <row r="55" spans="1:6" s="25" customFormat="1" ht="58.5" customHeight="1">
      <c r="A55" s="63" t="s">
        <v>14</v>
      </c>
      <c r="B55" s="201" t="s">
        <v>107</v>
      </c>
      <c r="C55" s="205" t="s">
        <v>133</v>
      </c>
      <c r="D55" s="21"/>
      <c r="E55" s="21"/>
      <c r="F55" s="21"/>
    </row>
    <row r="56" spans="1:6" s="25" customFormat="1" ht="24" customHeight="1">
      <c r="A56" s="63" t="s">
        <v>15</v>
      </c>
      <c r="B56" s="201" t="s">
        <v>121</v>
      </c>
      <c r="C56" s="212" t="s">
        <v>69</v>
      </c>
      <c r="D56" s="21"/>
      <c r="E56" s="21"/>
      <c r="F56" s="21"/>
    </row>
    <row r="57" spans="1:6" s="25" customFormat="1" ht="46.5" customHeight="1">
      <c r="A57" s="63" t="s">
        <v>16</v>
      </c>
      <c r="B57" s="201" t="s">
        <v>122</v>
      </c>
      <c r="C57" s="356"/>
      <c r="D57" s="21"/>
      <c r="E57" s="21"/>
      <c r="F57" s="21"/>
    </row>
    <row r="58" spans="1:6" s="25" customFormat="1" ht="30.75" customHeight="1">
      <c r="A58" s="63" t="s">
        <v>17</v>
      </c>
      <c r="B58" s="201" t="s">
        <v>123</v>
      </c>
      <c r="C58" s="356"/>
      <c r="D58" s="21"/>
      <c r="E58" s="21"/>
      <c r="F58" s="21"/>
    </row>
    <row r="59" spans="1:6" s="25" customFormat="1" ht="20.25" customHeight="1">
      <c r="A59" s="63" t="s">
        <v>18</v>
      </c>
      <c r="B59" s="201" t="s">
        <v>19</v>
      </c>
      <c r="C59" s="356"/>
      <c r="D59" s="21"/>
      <c r="E59" s="21"/>
      <c r="F59" s="21"/>
    </row>
    <row r="60" spans="1:6" s="25" customFormat="1" ht="31.5" customHeight="1">
      <c r="A60" s="63" t="s">
        <v>108</v>
      </c>
      <c r="B60" s="201" t="s">
        <v>120</v>
      </c>
      <c r="C60" s="356"/>
      <c r="D60" s="21"/>
      <c r="E60" s="21"/>
      <c r="F60" s="21"/>
    </row>
    <row r="61" spans="1:6" s="25" customFormat="1" ht="21.75" customHeight="1">
      <c r="A61" s="354" t="s">
        <v>20</v>
      </c>
      <c r="B61" s="355"/>
      <c r="C61" s="187"/>
      <c r="D61" s="21"/>
      <c r="E61" s="21"/>
      <c r="F61" s="21"/>
    </row>
    <row r="62" spans="1:6" s="25" customFormat="1" ht="21" customHeight="1" thickBot="1">
      <c r="A62" s="366" t="s">
        <v>21</v>
      </c>
      <c r="B62" s="367"/>
      <c r="C62" s="101">
        <f>' N 3_9'!C59</f>
        <v>-3000</v>
      </c>
      <c r="D62" s="21"/>
      <c r="E62" s="21"/>
      <c r="F62" s="21"/>
    </row>
    <row r="63" spans="1:6" s="25" customFormat="1" ht="21" customHeight="1">
      <c r="A63" s="198"/>
      <c r="B63" s="198"/>
      <c r="C63" s="199"/>
      <c r="D63" s="199"/>
      <c r="E63" s="21"/>
      <c r="F63" s="21"/>
    </row>
    <row r="64" spans="1:6" s="19" customFormat="1" ht="21.75" customHeight="1">
      <c r="A64" s="23"/>
      <c r="B64" s="23"/>
      <c r="C64" s="38"/>
      <c r="D64" s="39"/>
    </row>
    <row r="65" ht="19.5" customHeight="1"/>
  </sheetData>
  <mergeCells count="21">
    <mergeCell ref="C33:C36"/>
    <mergeCell ref="A37:B37"/>
    <mergeCell ref="A38:B38"/>
    <mergeCell ref="A62:B62"/>
    <mergeCell ref="C48:C51"/>
    <mergeCell ref="A52:B52"/>
    <mergeCell ref="A53:B53"/>
    <mergeCell ref="C57:C60"/>
    <mergeCell ref="A61:B61"/>
    <mergeCell ref="A1:C1"/>
    <mergeCell ref="A21:C21"/>
    <mergeCell ref="A22:D22"/>
    <mergeCell ref="A24:F24"/>
    <mergeCell ref="A29:F29"/>
    <mergeCell ref="A3:C3"/>
    <mergeCell ref="A6:C6"/>
    <mergeCell ref="A11:F11"/>
    <mergeCell ref="A4:C4"/>
    <mergeCell ref="C14:C17"/>
    <mergeCell ref="A18:B18"/>
    <mergeCell ref="A19:B19"/>
  </mergeCells>
  <pageMargins left="0.2" right="0.2" top="0.33" bottom="0.21" header="0.2" footer="0.2"/>
  <pageSetup paperSize="9" scale="95" orientation="landscape" r:id="rId1"/>
  <ignoredErrors>
    <ignoredError sqref="A27 B32:C36 B46:B48 B55:B57 B31 B12:B13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6" tint="0.39997558519241921"/>
  </sheetPr>
  <dimension ref="A1:M17"/>
  <sheetViews>
    <sheetView topLeftCell="B4" zoomScaleNormal="100" workbookViewId="0">
      <selection activeCell="U7" sqref="U7"/>
    </sheetView>
  </sheetViews>
  <sheetFormatPr defaultColWidth="9.140625" defaultRowHeight="13.5"/>
  <cols>
    <col min="1" max="1" width="6.28515625" style="10" hidden="1" customWidth="1"/>
    <col min="2" max="2" width="8.7109375" style="5" customWidth="1"/>
    <col min="3" max="3" width="12.7109375" style="5" customWidth="1"/>
    <col min="4" max="4" width="7.140625" style="6" customWidth="1"/>
    <col min="5" max="5" width="6.42578125" style="6" customWidth="1"/>
    <col min="6" max="6" width="40.28515625" style="6" customWidth="1"/>
    <col min="7" max="7" width="53" style="5" customWidth="1"/>
    <col min="8" max="8" width="21" style="15" customWidth="1"/>
    <col min="9" max="10" width="16" style="15" hidden="1" customWidth="1"/>
    <col min="11" max="12" width="21.7109375" style="15" hidden="1" customWidth="1"/>
    <col min="13" max="13" width="16" style="15" hidden="1" customWidth="1"/>
    <col min="14" max="19" width="0" style="10" hidden="1" customWidth="1"/>
    <col min="20" max="21" width="9.140625" style="10"/>
    <col min="22" max="22" width="9.7109375" style="10" bestFit="1" customWidth="1"/>
    <col min="23" max="16384" width="9.140625" style="10"/>
  </cols>
  <sheetData>
    <row r="1" spans="2:13" ht="57.75" customHeight="1">
      <c r="G1" s="376" t="s">
        <v>83</v>
      </c>
      <c r="H1" s="376"/>
      <c r="I1" s="26"/>
      <c r="J1" s="26"/>
      <c r="K1" s="28"/>
      <c r="L1" s="28"/>
      <c r="M1" s="26"/>
    </row>
    <row r="2" spans="2:13" ht="14.25" customHeight="1">
      <c r="H2" s="7"/>
      <c r="I2" s="7"/>
      <c r="J2" s="7"/>
      <c r="K2" s="7"/>
      <c r="L2" s="7"/>
      <c r="M2" s="7"/>
    </row>
    <row r="3" spans="2:13" ht="33.75" customHeight="1">
      <c r="B3" s="380" t="s">
        <v>173</v>
      </c>
      <c r="C3" s="380"/>
      <c r="D3" s="380"/>
      <c r="E3" s="380"/>
      <c r="F3" s="380"/>
      <c r="G3" s="380"/>
      <c r="H3" s="380"/>
      <c r="I3" s="27"/>
      <c r="J3" s="27"/>
      <c r="K3" s="29"/>
      <c r="L3" s="29"/>
      <c r="M3" s="27"/>
    </row>
    <row r="4" spans="2:13" ht="19.5" customHeight="1">
      <c r="H4" s="98" t="s">
        <v>44</v>
      </c>
      <c r="I4" s="11"/>
      <c r="J4" s="11"/>
      <c r="K4" s="11"/>
      <c r="L4" s="11"/>
      <c r="M4" s="11"/>
    </row>
    <row r="5" spans="2:13" ht="86.25" customHeight="1">
      <c r="B5" s="385" t="s">
        <v>0</v>
      </c>
      <c r="C5" s="385"/>
      <c r="D5" s="385" t="s">
        <v>45</v>
      </c>
      <c r="E5" s="385"/>
      <c r="F5" s="385"/>
      <c r="G5" s="385" t="s">
        <v>46</v>
      </c>
      <c r="H5" s="230" t="s">
        <v>172</v>
      </c>
      <c r="I5" s="11"/>
      <c r="J5" s="11"/>
      <c r="K5" s="11"/>
      <c r="L5" s="11"/>
      <c r="M5" s="11"/>
    </row>
    <row r="6" spans="2:13" ht="3.75" customHeight="1">
      <c r="B6" s="385"/>
      <c r="C6" s="385"/>
      <c r="D6" s="385"/>
      <c r="E6" s="385"/>
      <c r="F6" s="385"/>
      <c r="G6" s="385"/>
      <c r="H6" s="381" t="s">
        <v>1</v>
      </c>
      <c r="I6" s="31"/>
      <c r="J6" s="31"/>
      <c r="K6" s="31"/>
      <c r="L6" s="31"/>
      <c r="M6" s="31"/>
    </row>
    <row r="7" spans="2:13" ht="28.5" customHeight="1">
      <c r="B7" s="231" t="s">
        <v>2</v>
      </c>
      <c r="C7" s="231" t="s">
        <v>3</v>
      </c>
      <c r="D7" s="385"/>
      <c r="E7" s="385"/>
      <c r="F7" s="385"/>
      <c r="G7" s="385"/>
      <c r="H7" s="382"/>
      <c r="I7" s="31"/>
      <c r="J7" s="31"/>
      <c r="K7" s="31"/>
      <c r="L7" s="31"/>
      <c r="M7" s="31"/>
    </row>
    <row r="8" spans="2:13">
      <c r="B8" s="182">
        <v>1</v>
      </c>
      <c r="C8" s="182">
        <v>2</v>
      </c>
      <c r="D8" s="383">
        <v>3</v>
      </c>
      <c r="E8" s="383"/>
      <c r="F8" s="383"/>
      <c r="G8" s="182">
        <v>4</v>
      </c>
      <c r="H8" s="99">
        <v>5</v>
      </c>
      <c r="I8" s="32"/>
      <c r="J8" s="32"/>
      <c r="K8" s="32"/>
      <c r="L8" s="32"/>
      <c r="M8" s="32"/>
    </row>
    <row r="9" spans="2:13" ht="21.75" customHeight="1">
      <c r="B9" s="386" t="s">
        <v>71</v>
      </c>
      <c r="C9" s="387"/>
      <c r="D9" s="387"/>
      <c r="E9" s="387"/>
      <c r="F9" s="387"/>
      <c r="G9" s="388"/>
      <c r="H9" s="229">
        <f>H10+H13</f>
        <v>-12172</v>
      </c>
      <c r="I9" s="33"/>
      <c r="J9" s="33"/>
      <c r="K9" s="33"/>
      <c r="L9" s="33"/>
      <c r="M9" s="33"/>
    </row>
    <row r="10" spans="2:13" ht="21" customHeight="1">
      <c r="B10" s="279">
        <v>1016</v>
      </c>
      <c r="C10" s="375" t="s">
        <v>96</v>
      </c>
      <c r="D10" s="375"/>
      <c r="E10" s="375"/>
      <c r="F10" s="375"/>
      <c r="G10" s="280"/>
      <c r="H10" s="103">
        <f>H11</f>
        <v>-3172</v>
      </c>
      <c r="I10" s="31"/>
      <c r="J10" s="31"/>
      <c r="K10" s="31"/>
      <c r="L10" s="31"/>
      <c r="M10" s="31"/>
    </row>
    <row r="11" spans="2:13" ht="31.5" customHeight="1">
      <c r="B11" s="392"/>
      <c r="C11" s="384">
        <v>11004</v>
      </c>
      <c r="D11" s="377" t="s">
        <v>93</v>
      </c>
      <c r="E11" s="378"/>
      <c r="F11" s="379"/>
      <c r="G11" s="12" t="s">
        <v>64</v>
      </c>
      <c r="H11" s="100">
        <f>H12</f>
        <v>-3172</v>
      </c>
      <c r="I11" s="34" t="e">
        <f>'N 1'!#REF!</f>
        <v>#REF!</v>
      </c>
      <c r="J11" s="34" t="s">
        <v>76</v>
      </c>
      <c r="K11" s="34" t="s">
        <v>77</v>
      </c>
      <c r="L11" s="34"/>
      <c r="M11" s="34"/>
    </row>
    <row r="12" spans="2:13" ht="35.25" customHeight="1">
      <c r="B12" s="393"/>
      <c r="C12" s="384"/>
      <c r="D12" s="14"/>
      <c r="E12" s="13"/>
      <c r="F12" s="13"/>
      <c r="G12" s="223" t="s">
        <v>97</v>
      </c>
      <c r="H12" s="216">
        <v>-3172</v>
      </c>
      <c r="I12" s="34"/>
      <c r="J12" s="34"/>
      <c r="K12" s="34"/>
      <c r="L12" s="34"/>
      <c r="M12" s="34"/>
    </row>
    <row r="13" spans="2:13" ht="35.25" customHeight="1">
      <c r="B13" s="277">
        <v>1155</v>
      </c>
      <c r="C13" s="390" t="s">
        <v>106</v>
      </c>
      <c r="D13" s="390"/>
      <c r="E13" s="390"/>
      <c r="F13" s="390"/>
      <c r="G13" s="278"/>
      <c r="H13" s="276">
        <f>H14+H16</f>
        <v>-9000</v>
      </c>
    </row>
    <row r="14" spans="2:13" ht="49.5" customHeight="1">
      <c r="B14" s="389"/>
      <c r="C14" s="220">
        <v>11006</v>
      </c>
      <c r="D14" s="391" t="s">
        <v>124</v>
      </c>
      <c r="E14" s="391"/>
      <c r="F14" s="391"/>
      <c r="G14" s="218" t="s">
        <v>64</v>
      </c>
      <c r="H14" s="214">
        <f>H15</f>
        <v>-6000</v>
      </c>
    </row>
    <row r="15" spans="2:13" ht="21.75" customHeight="1">
      <c r="B15" s="389"/>
      <c r="C15" s="220"/>
      <c r="D15" s="217"/>
      <c r="E15" s="219"/>
      <c r="F15" s="219"/>
      <c r="G15" s="222" t="s">
        <v>125</v>
      </c>
      <c r="H15" s="216">
        <f>' N 4_9.1'!C53</f>
        <v>-6000</v>
      </c>
    </row>
    <row r="16" spans="2:13" ht="49.5" customHeight="1">
      <c r="B16" s="389"/>
      <c r="C16" s="220">
        <v>11010</v>
      </c>
      <c r="D16" s="391" t="s">
        <v>126</v>
      </c>
      <c r="E16" s="391"/>
      <c r="F16" s="391"/>
      <c r="G16" s="218" t="s">
        <v>64</v>
      </c>
      <c r="H16" s="214">
        <f>H17</f>
        <v>-3000</v>
      </c>
    </row>
    <row r="17" spans="2:8" ht="17.25" customHeight="1">
      <c r="B17" s="389"/>
      <c r="C17" s="220"/>
      <c r="D17" s="217"/>
      <c r="E17" s="219"/>
      <c r="F17" s="219"/>
      <c r="G17" s="221" t="s">
        <v>127</v>
      </c>
      <c r="H17" s="216">
        <f>' N 4_9.1'!C62</f>
        <v>-3000</v>
      </c>
    </row>
  </sheetData>
  <mergeCells count="16">
    <mergeCell ref="B14:B17"/>
    <mergeCell ref="C13:F13"/>
    <mergeCell ref="D16:F16"/>
    <mergeCell ref="D14:F14"/>
    <mergeCell ref="B11:B12"/>
    <mergeCell ref="C10:F10"/>
    <mergeCell ref="G1:H1"/>
    <mergeCell ref="D11:F11"/>
    <mergeCell ref="B3:H3"/>
    <mergeCell ref="H6:H7"/>
    <mergeCell ref="D8:F8"/>
    <mergeCell ref="C11:C12"/>
    <mergeCell ref="B5:C6"/>
    <mergeCell ref="D5:F7"/>
    <mergeCell ref="G5:G7"/>
    <mergeCell ref="B9:G9"/>
  </mergeCells>
  <pageMargins left="0.24" right="0.4" top="0.27" bottom="0.26" header="0.2" footer="0.2"/>
  <pageSetup paperSize="9" scale="85" orientation="landscape" r:id="rId1"/>
  <ignoredErrors>
    <ignoredError sqref="H15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I13"/>
  <sheetViews>
    <sheetView tabSelected="1" zoomScale="90" zoomScaleNormal="90" workbookViewId="0">
      <selection activeCell="C10" sqref="C10"/>
    </sheetView>
  </sheetViews>
  <sheetFormatPr defaultRowHeight="13.5"/>
  <cols>
    <col min="1" max="1" width="17.28515625" style="283" customWidth="1"/>
    <col min="2" max="2" width="47.7109375" style="283" customWidth="1"/>
    <col min="3" max="4" width="11" style="283" customWidth="1"/>
    <col min="5" max="5" width="10.85546875" style="283" customWidth="1"/>
    <col min="6" max="6" width="16.42578125" style="283" customWidth="1"/>
    <col min="7" max="7" width="17.42578125" style="303" customWidth="1"/>
    <col min="8" max="8" width="9.140625" style="283"/>
    <col min="9" max="9" width="17.42578125" style="283" customWidth="1"/>
    <col min="10" max="10" width="12.85546875" style="283" bestFit="1" customWidth="1"/>
    <col min="11" max="11" width="9.140625" style="283"/>
    <col min="12" max="12" width="10.28515625" style="283" bestFit="1" customWidth="1"/>
    <col min="13" max="256" width="9.140625" style="283"/>
    <col min="257" max="257" width="14.28515625" style="283" customWidth="1"/>
    <col min="258" max="258" width="39.7109375" style="283" customWidth="1"/>
    <col min="259" max="260" width="14" style="283" customWidth="1"/>
    <col min="261" max="261" width="15.85546875" style="283" bestFit="1" customWidth="1"/>
    <col min="262" max="262" width="15.42578125" style="283" customWidth="1"/>
    <col min="263" max="263" width="20.42578125" style="283" customWidth="1"/>
    <col min="264" max="264" width="9.140625" style="283"/>
    <col min="265" max="265" width="17.42578125" style="283" customWidth="1"/>
    <col min="266" max="266" width="12.85546875" style="283" bestFit="1" customWidth="1"/>
    <col min="267" max="267" width="9.140625" style="283"/>
    <col min="268" max="268" width="10.28515625" style="283" bestFit="1" customWidth="1"/>
    <col min="269" max="512" width="9.140625" style="283"/>
    <col min="513" max="513" width="14.28515625" style="283" customWidth="1"/>
    <col min="514" max="514" width="39.7109375" style="283" customWidth="1"/>
    <col min="515" max="516" width="14" style="283" customWidth="1"/>
    <col min="517" max="517" width="15.85546875" style="283" bestFit="1" customWidth="1"/>
    <col min="518" max="518" width="15.42578125" style="283" customWidth="1"/>
    <col min="519" max="519" width="20.42578125" style="283" customWidth="1"/>
    <col min="520" max="520" width="9.140625" style="283"/>
    <col min="521" max="521" width="17.42578125" style="283" customWidth="1"/>
    <col min="522" max="522" width="12.85546875" style="283" bestFit="1" customWidth="1"/>
    <col min="523" max="523" width="9.140625" style="283"/>
    <col min="524" max="524" width="10.28515625" style="283" bestFit="1" customWidth="1"/>
    <col min="525" max="768" width="9.140625" style="283"/>
    <col min="769" max="769" width="14.28515625" style="283" customWidth="1"/>
    <col min="770" max="770" width="39.7109375" style="283" customWidth="1"/>
    <col min="771" max="772" width="14" style="283" customWidth="1"/>
    <col min="773" max="773" width="15.85546875" style="283" bestFit="1" customWidth="1"/>
    <col min="774" max="774" width="15.42578125" style="283" customWidth="1"/>
    <col min="775" max="775" width="20.42578125" style="283" customWidth="1"/>
    <col min="776" max="776" width="9.140625" style="283"/>
    <col min="777" max="777" width="17.42578125" style="283" customWidth="1"/>
    <col min="778" max="778" width="12.85546875" style="283" bestFit="1" customWidth="1"/>
    <col min="779" max="779" width="9.140625" style="283"/>
    <col min="780" max="780" width="10.28515625" style="283" bestFit="1" customWidth="1"/>
    <col min="781" max="1024" width="9.140625" style="283"/>
    <col min="1025" max="1025" width="14.28515625" style="283" customWidth="1"/>
    <col min="1026" max="1026" width="39.7109375" style="283" customWidth="1"/>
    <col min="1027" max="1028" width="14" style="283" customWidth="1"/>
    <col min="1029" max="1029" width="15.85546875" style="283" bestFit="1" customWidth="1"/>
    <col min="1030" max="1030" width="15.42578125" style="283" customWidth="1"/>
    <col min="1031" max="1031" width="20.42578125" style="283" customWidth="1"/>
    <col min="1032" max="1032" width="9.140625" style="283"/>
    <col min="1033" max="1033" width="17.42578125" style="283" customWidth="1"/>
    <col min="1034" max="1034" width="12.85546875" style="283" bestFit="1" customWidth="1"/>
    <col min="1035" max="1035" width="9.140625" style="283"/>
    <col min="1036" max="1036" width="10.28515625" style="283" bestFit="1" customWidth="1"/>
    <col min="1037" max="1280" width="9.140625" style="283"/>
    <col min="1281" max="1281" width="14.28515625" style="283" customWidth="1"/>
    <col min="1282" max="1282" width="39.7109375" style="283" customWidth="1"/>
    <col min="1283" max="1284" width="14" style="283" customWidth="1"/>
    <col min="1285" max="1285" width="15.85546875" style="283" bestFit="1" customWidth="1"/>
    <col min="1286" max="1286" width="15.42578125" style="283" customWidth="1"/>
    <col min="1287" max="1287" width="20.42578125" style="283" customWidth="1"/>
    <col min="1288" max="1288" width="9.140625" style="283"/>
    <col min="1289" max="1289" width="17.42578125" style="283" customWidth="1"/>
    <col min="1290" max="1290" width="12.85546875" style="283" bestFit="1" customWidth="1"/>
    <col min="1291" max="1291" width="9.140625" style="283"/>
    <col min="1292" max="1292" width="10.28515625" style="283" bestFit="1" customWidth="1"/>
    <col min="1293" max="1536" width="9.140625" style="283"/>
    <col min="1537" max="1537" width="14.28515625" style="283" customWidth="1"/>
    <col min="1538" max="1538" width="39.7109375" style="283" customWidth="1"/>
    <col min="1539" max="1540" width="14" style="283" customWidth="1"/>
    <col min="1541" max="1541" width="15.85546875" style="283" bestFit="1" customWidth="1"/>
    <col min="1542" max="1542" width="15.42578125" style="283" customWidth="1"/>
    <col min="1543" max="1543" width="20.42578125" style="283" customWidth="1"/>
    <col min="1544" max="1544" width="9.140625" style="283"/>
    <col min="1545" max="1545" width="17.42578125" style="283" customWidth="1"/>
    <col min="1546" max="1546" width="12.85546875" style="283" bestFit="1" customWidth="1"/>
    <col min="1547" max="1547" width="9.140625" style="283"/>
    <col min="1548" max="1548" width="10.28515625" style="283" bestFit="1" customWidth="1"/>
    <col min="1549" max="1792" width="9.140625" style="283"/>
    <col min="1793" max="1793" width="14.28515625" style="283" customWidth="1"/>
    <col min="1794" max="1794" width="39.7109375" style="283" customWidth="1"/>
    <col min="1795" max="1796" width="14" style="283" customWidth="1"/>
    <col min="1797" max="1797" width="15.85546875" style="283" bestFit="1" customWidth="1"/>
    <col min="1798" max="1798" width="15.42578125" style="283" customWidth="1"/>
    <col min="1799" max="1799" width="20.42578125" style="283" customWidth="1"/>
    <col min="1800" max="1800" width="9.140625" style="283"/>
    <col min="1801" max="1801" width="17.42578125" style="283" customWidth="1"/>
    <col min="1802" max="1802" width="12.85546875" style="283" bestFit="1" customWidth="1"/>
    <col min="1803" max="1803" width="9.140625" style="283"/>
    <col min="1804" max="1804" width="10.28515625" style="283" bestFit="1" customWidth="1"/>
    <col min="1805" max="2048" width="9.140625" style="283"/>
    <col min="2049" max="2049" width="14.28515625" style="283" customWidth="1"/>
    <col min="2050" max="2050" width="39.7109375" style="283" customWidth="1"/>
    <col min="2051" max="2052" width="14" style="283" customWidth="1"/>
    <col min="2053" max="2053" width="15.85546875" style="283" bestFit="1" customWidth="1"/>
    <col min="2054" max="2054" width="15.42578125" style="283" customWidth="1"/>
    <col min="2055" max="2055" width="20.42578125" style="283" customWidth="1"/>
    <col min="2056" max="2056" width="9.140625" style="283"/>
    <col min="2057" max="2057" width="17.42578125" style="283" customWidth="1"/>
    <col min="2058" max="2058" width="12.85546875" style="283" bestFit="1" customWidth="1"/>
    <col min="2059" max="2059" width="9.140625" style="283"/>
    <col min="2060" max="2060" width="10.28515625" style="283" bestFit="1" customWidth="1"/>
    <col min="2061" max="2304" width="9.140625" style="283"/>
    <col min="2305" max="2305" width="14.28515625" style="283" customWidth="1"/>
    <col min="2306" max="2306" width="39.7109375" style="283" customWidth="1"/>
    <col min="2307" max="2308" width="14" style="283" customWidth="1"/>
    <col min="2309" max="2309" width="15.85546875" style="283" bestFit="1" customWidth="1"/>
    <col min="2310" max="2310" width="15.42578125" style="283" customWidth="1"/>
    <col min="2311" max="2311" width="20.42578125" style="283" customWidth="1"/>
    <col min="2312" max="2312" width="9.140625" style="283"/>
    <col min="2313" max="2313" width="17.42578125" style="283" customWidth="1"/>
    <col min="2314" max="2314" width="12.85546875" style="283" bestFit="1" customWidth="1"/>
    <col min="2315" max="2315" width="9.140625" style="283"/>
    <col min="2316" max="2316" width="10.28515625" style="283" bestFit="1" customWidth="1"/>
    <col min="2317" max="2560" width="9.140625" style="283"/>
    <col min="2561" max="2561" width="14.28515625" style="283" customWidth="1"/>
    <col min="2562" max="2562" width="39.7109375" style="283" customWidth="1"/>
    <col min="2563" max="2564" width="14" style="283" customWidth="1"/>
    <col min="2565" max="2565" width="15.85546875" style="283" bestFit="1" customWidth="1"/>
    <col min="2566" max="2566" width="15.42578125" style="283" customWidth="1"/>
    <col min="2567" max="2567" width="20.42578125" style="283" customWidth="1"/>
    <col min="2568" max="2568" width="9.140625" style="283"/>
    <col min="2569" max="2569" width="17.42578125" style="283" customWidth="1"/>
    <col min="2570" max="2570" width="12.85546875" style="283" bestFit="1" customWidth="1"/>
    <col min="2571" max="2571" width="9.140625" style="283"/>
    <col min="2572" max="2572" width="10.28515625" style="283" bestFit="1" customWidth="1"/>
    <col min="2573" max="2816" width="9.140625" style="283"/>
    <col min="2817" max="2817" width="14.28515625" style="283" customWidth="1"/>
    <col min="2818" max="2818" width="39.7109375" style="283" customWidth="1"/>
    <col min="2819" max="2820" width="14" style="283" customWidth="1"/>
    <col min="2821" max="2821" width="15.85546875" style="283" bestFit="1" customWidth="1"/>
    <col min="2822" max="2822" width="15.42578125" style="283" customWidth="1"/>
    <col min="2823" max="2823" width="20.42578125" style="283" customWidth="1"/>
    <col min="2824" max="2824" width="9.140625" style="283"/>
    <col min="2825" max="2825" width="17.42578125" style="283" customWidth="1"/>
    <col min="2826" max="2826" width="12.85546875" style="283" bestFit="1" customWidth="1"/>
    <col min="2827" max="2827" width="9.140625" style="283"/>
    <col min="2828" max="2828" width="10.28515625" style="283" bestFit="1" customWidth="1"/>
    <col min="2829" max="3072" width="9.140625" style="283"/>
    <col min="3073" max="3073" width="14.28515625" style="283" customWidth="1"/>
    <col min="3074" max="3074" width="39.7109375" style="283" customWidth="1"/>
    <col min="3075" max="3076" width="14" style="283" customWidth="1"/>
    <col min="3077" max="3077" width="15.85546875" style="283" bestFit="1" customWidth="1"/>
    <col min="3078" max="3078" width="15.42578125" style="283" customWidth="1"/>
    <col min="3079" max="3079" width="20.42578125" style="283" customWidth="1"/>
    <col min="3080" max="3080" width="9.140625" style="283"/>
    <col min="3081" max="3081" width="17.42578125" style="283" customWidth="1"/>
    <col min="3082" max="3082" width="12.85546875" style="283" bestFit="1" customWidth="1"/>
    <col min="3083" max="3083" width="9.140625" style="283"/>
    <col min="3084" max="3084" width="10.28515625" style="283" bestFit="1" customWidth="1"/>
    <col min="3085" max="3328" width="9.140625" style="283"/>
    <col min="3329" max="3329" width="14.28515625" style="283" customWidth="1"/>
    <col min="3330" max="3330" width="39.7109375" style="283" customWidth="1"/>
    <col min="3331" max="3332" width="14" style="283" customWidth="1"/>
    <col min="3333" max="3333" width="15.85546875" style="283" bestFit="1" customWidth="1"/>
    <col min="3334" max="3334" width="15.42578125" style="283" customWidth="1"/>
    <col min="3335" max="3335" width="20.42578125" style="283" customWidth="1"/>
    <col min="3336" max="3336" width="9.140625" style="283"/>
    <col min="3337" max="3337" width="17.42578125" style="283" customWidth="1"/>
    <col min="3338" max="3338" width="12.85546875" style="283" bestFit="1" customWidth="1"/>
    <col min="3339" max="3339" width="9.140625" style="283"/>
    <col min="3340" max="3340" width="10.28515625" style="283" bestFit="1" customWidth="1"/>
    <col min="3341" max="3584" width="9.140625" style="283"/>
    <col min="3585" max="3585" width="14.28515625" style="283" customWidth="1"/>
    <col min="3586" max="3586" width="39.7109375" style="283" customWidth="1"/>
    <col min="3587" max="3588" width="14" style="283" customWidth="1"/>
    <col min="3589" max="3589" width="15.85546875" style="283" bestFit="1" customWidth="1"/>
    <col min="3590" max="3590" width="15.42578125" style="283" customWidth="1"/>
    <col min="3591" max="3591" width="20.42578125" style="283" customWidth="1"/>
    <col min="3592" max="3592" width="9.140625" style="283"/>
    <col min="3593" max="3593" width="17.42578125" style="283" customWidth="1"/>
    <col min="3594" max="3594" width="12.85546875" style="283" bestFit="1" customWidth="1"/>
    <col min="3595" max="3595" width="9.140625" style="283"/>
    <col min="3596" max="3596" width="10.28515625" style="283" bestFit="1" customWidth="1"/>
    <col min="3597" max="3840" width="9.140625" style="283"/>
    <col min="3841" max="3841" width="14.28515625" style="283" customWidth="1"/>
    <col min="3842" max="3842" width="39.7109375" style="283" customWidth="1"/>
    <col min="3843" max="3844" width="14" style="283" customWidth="1"/>
    <col min="3845" max="3845" width="15.85546875" style="283" bestFit="1" customWidth="1"/>
    <col min="3846" max="3846" width="15.42578125" style="283" customWidth="1"/>
    <col min="3847" max="3847" width="20.42578125" style="283" customWidth="1"/>
    <col min="3848" max="3848" width="9.140625" style="283"/>
    <col min="3849" max="3849" width="17.42578125" style="283" customWidth="1"/>
    <col min="3850" max="3850" width="12.85546875" style="283" bestFit="1" customWidth="1"/>
    <col min="3851" max="3851" width="9.140625" style="283"/>
    <col min="3852" max="3852" width="10.28515625" style="283" bestFit="1" customWidth="1"/>
    <col min="3853" max="4096" width="9.140625" style="283"/>
    <col min="4097" max="4097" width="14.28515625" style="283" customWidth="1"/>
    <col min="4098" max="4098" width="39.7109375" style="283" customWidth="1"/>
    <col min="4099" max="4100" width="14" style="283" customWidth="1"/>
    <col min="4101" max="4101" width="15.85546875" style="283" bestFit="1" customWidth="1"/>
    <col min="4102" max="4102" width="15.42578125" style="283" customWidth="1"/>
    <col min="4103" max="4103" width="20.42578125" style="283" customWidth="1"/>
    <col min="4104" max="4104" width="9.140625" style="283"/>
    <col min="4105" max="4105" width="17.42578125" style="283" customWidth="1"/>
    <col min="4106" max="4106" width="12.85546875" style="283" bestFit="1" customWidth="1"/>
    <col min="4107" max="4107" width="9.140625" style="283"/>
    <col min="4108" max="4108" width="10.28515625" style="283" bestFit="1" customWidth="1"/>
    <col min="4109" max="4352" width="9.140625" style="283"/>
    <col min="4353" max="4353" width="14.28515625" style="283" customWidth="1"/>
    <col min="4354" max="4354" width="39.7109375" style="283" customWidth="1"/>
    <col min="4355" max="4356" width="14" style="283" customWidth="1"/>
    <col min="4357" max="4357" width="15.85546875" style="283" bestFit="1" customWidth="1"/>
    <col min="4358" max="4358" width="15.42578125" style="283" customWidth="1"/>
    <col min="4359" max="4359" width="20.42578125" style="283" customWidth="1"/>
    <col min="4360" max="4360" width="9.140625" style="283"/>
    <col min="4361" max="4361" width="17.42578125" style="283" customWidth="1"/>
    <col min="4362" max="4362" width="12.85546875" style="283" bestFit="1" customWidth="1"/>
    <col min="4363" max="4363" width="9.140625" style="283"/>
    <col min="4364" max="4364" width="10.28515625" style="283" bestFit="1" customWidth="1"/>
    <col min="4365" max="4608" width="9.140625" style="283"/>
    <col min="4609" max="4609" width="14.28515625" style="283" customWidth="1"/>
    <col min="4610" max="4610" width="39.7109375" style="283" customWidth="1"/>
    <col min="4611" max="4612" width="14" style="283" customWidth="1"/>
    <col min="4613" max="4613" width="15.85546875" style="283" bestFit="1" customWidth="1"/>
    <col min="4614" max="4614" width="15.42578125" style="283" customWidth="1"/>
    <col min="4615" max="4615" width="20.42578125" style="283" customWidth="1"/>
    <col min="4616" max="4616" width="9.140625" style="283"/>
    <col min="4617" max="4617" width="17.42578125" style="283" customWidth="1"/>
    <col min="4618" max="4618" width="12.85546875" style="283" bestFit="1" customWidth="1"/>
    <col min="4619" max="4619" width="9.140625" style="283"/>
    <col min="4620" max="4620" width="10.28515625" style="283" bestFit="1" customWidth="1"/>
    <col min="4621" max="4864" width="9.140625" style="283"/>
    <col min="4865" max="4865" width="14.28515625" style="283" customWidth="1"/>
    <col min="4866" max="4866" width="39.7109375" style="283" customWidth="1"/>
    <col min="4867" max="4868" width="14" style="283" customWidth="1"/>
    <col min="4869" max="4869" width="15.85546875" style="283" bestFit="1" customWidth="1"/>
    <col min="4870" max="4870" width="15.42578125" style="283" customWidth="1"/>
    <col min="4871" max="4871" width="20.42578125" style="283" customWidth="1"/>
    <col min="4872" max="4872" width="9.140625" style="283"/>
    <col min="4873" max="4873" width="17.42578125" style="283" customWidth="1"/>
    <col min="4874" max="4874" width="12.85546875" style="283" bestFit="1" customWidth="1"/>
    <col min="4875" max="4875" width="9.140625" style="283"/>
    <col min="4876" max="4876" width="10.28515625" style="283" bestFit="1" customWidth="1"/>
    <col min="4877" max="5120" width="9.140625" style="283"/>
    <col min="5121" max="5121" width="14.28515625" style="283" customWidth="1"/>
    <col min="5122" max="5122" width="39.7109375" style="283" customWidth="1"/>
    <col min="5123" max="5124" width="14" style="283" customWidth="1"/>
    <col min="5125" max="5125" width="15.85546875" style="283" bestFit="1" customWidth="1"/>
    <col min="5126" max="5126" width="15.42578125" style="283" customWidth="1"/>
    <col min="5127" max="5127" width="20.42578125" style="283" customWidth="1"/>
    <col min="5128" max="5128" width="9.140625" style="283"/>
    <col min="5129" max="5129" width="17.42578125" style="283" customWidth="1"/>
    <col min="5130" max="5130" width="12.85546875" style="283" bestFit="1" customWidth="1"/>
    <col min="5131" max="5131" width="9.140625" style="283"/>
    <col min="5132" max="5132" width="10.28515625" style="283" bestFit="1" customWidth="1"/>
    <col min="5133" max="5376" width="9.140625" style="283"/>
    <col min="5377" max="5377" width="14.28515625" style="283" customWidth="1"/>
    <col min="5378" max="5378" width="39.7109375" style="283" customWidth="1"/>
    <col min="5379" max="5380" width="14" style="283" customWidth="1"/>
    <col min="5381" max="5381" width="15.85546875" style="283" bestFit="1" customWidth="1"/>
    <col min="5382" max="5382" width="15.42578125" style="283" customWidth="1"/>
    <col min="5383" max="5383" width="20.42578125" style="283" customWidth="1"/>
    <col min="5384" max="5384" width="9.140625" style="283"/>
    <col min="5385" max="5385" width="17.42578125" style="283" customWidth="1"/>
    <col min="5386" max="5386" width="12.85546875" style="283" bestFit="1" customWidth="1"/>
    <col min="5387" max="5387" width="9.140625" style="283"/>
    <col min="5388" max="5388" width="10.28515625" style="283" bestFit="1" customWidth="1"/>
    <col min="5389" max="5632" width="9.140625" style="283"/>
    <col min="5633" max="5633" width="14.28515625" style="283" customWidth="1"/>
    <col min="5634" max="5634" width="39.7109375" style="283" customWidth="1"/>
    <col min="5635" max="5636" width="14" style="283" customWidth="1"/>
    <col min="5637" max="5637" width="15.85546875" style="283" bestFit="1" customWidth="1"/>
    <col min="5638" max="5638" width="15.42578125" style="283" customWidth="1"/>
    <col min="5639" max="5639" width="20.42578125" style="283" customWidth="1"/>
    <col min="5640" max="5640" width="9.140625" style="283"/>
    <col min="5641" max="5641" width="17.42578125" style="283" customWidth="1"/>
    <col min="5642" max="5642" width="12.85546875" style="283" bestFit="1" customWidth="1"/>
    <col min="5643" max="5643" width="9.140625" style="283"/>
    <col min="5644" max="5644" width="10.28515625" style="283" bestFit="1" customWidth="1"/>
    <col min="5645" max="5888" width="9.140625" style="283"/>
    <col min="5889" max="5889" width="14.28515625" style="283" customWidth="1"/>
    <col min="5890" max="5890" width="39.7109375" style="283" customWidth="1"/>
    <col min="5891" max="5892" width="14" style="283" customWidth="1"/>
    <col min="5893" max="5893" width="15.85546875" style="283" bestFit="1" customWidth="1"/>
    <col min="5894" max="5894" width="15.42578125" style="283" customWidth="1"/>
    <col min="5895" max="5895" width="20.42578125" style="283" customWidth="1"/>
    <col min="5896" max="5896" width="9.140625" style="283"/>
    <col min="5897" max="5897" width="17.42578125" style="283" customWidth="1"/>
    <col min="5898" max="5898" width="12.85546875" style="283" bestFit="1" customWidth="1"/>
    <col min="5899" max="5899" width="9.140625" style="283"/>
    <col min="5900" max="5900" width="10.28515625" style="283" bestFit="1" customWidth="1"/>
    <col min="5901" max="6144" width="9.140625" style="283"/>
    <col min="6145" max="6145" width="14.28515625" style="283" customWidth="1"/>
    <col min="6146" max="6146" width="39.7109375" style="283" customWidth="1"/>
    <col min="6147" max="6148" width="14" style="283" customWidth="1"/>
    <col min="6149" max="6149" width="15.85546875" style="283" bestFit="1" customWidth="1"/>
    <col min="6150" max="6150" width="15.42578125" style="283" customWidth="1"/>
    <col min="6151" max="6151" width="20.42578125" style="283" customWidth="1"/>
    <col min="6152" max="6152" width="9.140625" style="283"/>
    <col min="6153" max="6153" width="17.42578125" style="283" customWidth="1"/>
    <col min="6154" max="6154" width="12.85546875" style="283" bestFit="1" customWidth="1"/>
    <col min="6155" max="6155" width="9.140625" style="283"/>
    <col min="6156" max="6156" width="10.28515625" style="283" bestFit="1" customWidth="1"/>
    <col min="6157" max="6400" width="9.140625" style="283"/>
    <col min="6401" max="6401" width="14.28515625" style="283" customWidth="1"/>
    <col min="6402" max="6402" width="39.7109375" style="283" customWidth="1"/>
    <col min="6403" max="6404" width="14" style="283" customWidth="1"/>
    <col min="6405" max="6405" width="15.85546875" style="283" bestFit="1" customWidth="1"/>
    <col min="6406" max="6406" width="15.42578125" style="283" customWidth="1"/>
    <col min="6407" max="6407" width="20.42578125" style="283" customWidth="1"/>
    <col min="6408" max="6408" width="9.140625" style="283"/>
    <col min="6409" max="6409" width="17.42578125" style="283" customWidth="1"/>
    <col min="6410" max="6410" width="12.85546875" style="283" bestFit="1" customWidth="1"/>
    <col min="6411" max="6411" width="9.140625" style="283"/>
    <col min="6412" max="6412" width="10.28515625" style="283" bestFit="1" customWidth="1"/>
    <col min="6413" max="6656" width="9.140625" style="283"/>
    <col min="6657" max="6657" width="14.28515625" style="283" customWidth="1"/>
    <col min="6658" max="6658" width="39.7109375" style="283" customWidth="1"/>
    <col min="6659" max="6660" width="14" style="283" customWidth="1"/>
    <col min="6661" max="6661" width="15.85546875" style="283" bestFit="1" customWidth="1"/>
    <col min="6662" max="6662" width="15.42578125" style="283" customWidth="1"/>
    <col min="6663" max="6663" width="20.42578125" style="283" customWidth="1"/>
    <col min="6664" max="6664" width="9.140625" style="283"/>
    <col min="6665" max="6665" width="17.42578125" style="283" customWidth="1"/>
    <col min="6666" max="6666" width="12.85546875" style="283" bestFit="1" customWidth="1"/>
    <col min="6667" max="6667" width="9.140625" style="283"/>
    <col min="6668" max="6668" width="10.28515625" style="283" bestFit="1" customWidth="1"/>
    <col min="6669" max="6912" width="9.140625" style="283"/>
    <col min="6913" max="6913" width="14.28515625" style="283" customWidth="1"/>
    <col min="6914" max="6914" width="39.7109375" style="283" customWidth="1"/>
    <col min="6915" max="6916" width="14" style="283" customWidth="1"/>
    <col min="6917" max="6917" width="15.85546875" style="283" bestFit="1" customWidth="1"/>
    <col min="6918" max="6918" width="15.42578125" style="283" customWidth="1"/>
    <col min="6919" max="6919" width="20.42578125" style="283" customWidth="1"/>
    <col min="6920" max="6920" width="9.140625" style="283"/>
    <col min="6921" max="6921" width="17.42578125" style="283" customWidth="1"/>
    <col min="6922" max="6922" width="12.85546875" style="283" bestFit="1" customWidth="1"/>
    <col min="6923" max="6923" width="9.140625" style="283"/>
    <col min="6924" max="6924" width="10.28515625" style="283" bestFit="1" customWidth="1"/>
    <col min="6925" max="7168" width="9.140625" style="283"/>
    <col min="7169" max="7169" width="14.28515625" style="283" customWidth="1"/>
    <col min="7170" max="7170" width="39.7109375" style="283" customWidth="1"/>
    <col min="7171" max="7172" width="14" style="283" customWidth="1"/>
    <col min="7173" max="7173" width="15.85546875" style="283" bestFit="1" customWidth="1"/>
    <col min="7174" max="7174" width="15.42578125" style="283" customWidth="1"/>
    <col min="7175" max="7175" width="20.42578125" style="283" customWidth="1"/>
    <col min="7176" max="7176" width="9.140625" style="283"/>
    <col min="7177" max="7177" width="17.42578125" style="283" customWidth="1"/>
    <col min="7178" max="7178" width="12.85546875" style="283" bestFit="1" customWidth="1"/>
    <col min="7179" max="7179" width="9.140625" style="283"/>
    <col min="7180" max="7180" width="10.28515625" style="283" bestFit="1" customWidth="1"/>
    <col min="7181" max="7424" width="9.140625" style="283"/>
    <col min="7425" max="7425" width="14.28515625" style="283" customWidth="1"/>
    <col min="7426" max="7426" width="39.7109375" style="283" customWidth="1"/>
    <col min="7427" max="7428" width="14" style="283" customWidth="1"/>
    <col min="7429" max="7429" width="15.85546875" style="283" bestFit="1" customWidth="1"/>
    <col min="7430" max="7430" width="15.42578125" style="283" customWidth="1"/>
    <col min="7431" max="7431" width="20.42578125" style="283" customWidth="1"/>
    <col min="7432" max="7432" width="9.140625" style="283"/>
    <col min="7433" max="7433" width="17.42578125" style="283" customWidth="1"/>
    <col min="7434" max="7434" width="12.85546875" style="283" bestFit="1" customWidth="1"/>
    <col min="7435" max="7435" width="9.140625" style="283"/>
    <col min="7436" max="7436" width="10.28515625" style="283" bestFit="1" customWidth="1"/>
    <col min="7437" max="7680" width="9.140625" style="283"/>
    <col min="7681" max="7681" width="14.28515625" style="283" customWidth="1"/>
    <col min="7682" max="7682" width="39.7109375" style="283" customWidth="1"/>
    <col min="7683" max="7684" width="14" style="283" customWidth="1"/>
    <col min="7685" max="7685" width="15.85546875" style="283" bestFit="1" customWidth="1"/>
    <col min="7686" max="7686" width="15.42578125" style="283" customWidth="1"/>
    <col min="7687" max="7687" width="20.42578125" style="283" customWidth="1"/>
    <col min="7688" max="7688" width="9.140625" style="283"/>
    <col min="7689" max="7689" width="17.42578125" style="283" customWidth="1"/>
    <col min="7690" max="7690" width="12.85546875" style="283" bestFit="1" customWidth="1"/>
    <col min="7691" max="7691" width="9.140625" style="283"/>
    <col min="7692" max="7692" width="10.28515625" style="283" bestFit="1" customWidth="1"/>
    <col min="7693" max="7936" width="9.140625" style="283"/>
    <col min="7937" max="7937" width="14.28515625" style="283" customWidth="1"/>
    <col min="7938" max="7938" width="39.7109375" style="283" customWidth="1"/>
    <col min="7939" max="7940" width="14" style="283" customWidth="1"/>
    <col min="7941" max="7941" width="15.85546875" style="283" bestFit="1" customWidth="1"/>
    <col min="7942" max="7942" width="15.42578125" style="283" customWidth="1"/>
    <col min="7943" max="7943" width="20.42578125" style="283" customWidth="1"/>
    <col min="7944" max="7944" width="9.140625" style="283"/>
    <col min="7945" max="7945" width="17.42578125" style="283" customWidth="1"/>
    <col min="7946" max="7946" width="12.85546875" style="283" bestFit="1" customWidth="1"/>
    <col min="7947" max="7947" width="9.140625" style="283"/>
    <col min="7948" max="7948" width="10.28515625" style="283" bestFit="1" customWidth="1"/>
    <col min="7949" max="8192" width="9.140625" style="283"/>
    <col min="8193" max="8193" width="14.28515625" style="283" customWidth="1"/>
    <col min="8194" max="8194" width="39.7109375" style="283" customWidth="1"/>
    <col min="8195" max="8196" width="14" style="283" customWidth="1"/>
    <col min="8197" max="8197" width="15.85546875" style="283" bestFit="1" customWidth="1"/>
    <col min="8198" max="8198" width="15.42578125" style="283" customWidth="1"/>
    <col min="8199" max="8199" width="20.42578125" style="283" customWidth="1"/>
    <col min="8200" max="8200" width="9.140625" style="283"/>
    <col min="8201" max="8201" width="17.42578125" style="283" customWidth="1"/>
    <col min="8202" max="8202" width="12.85546875" style="283" bestFit="1" customWidth="1"/>
    <col min="8203" max="8203" width="9.140625" style="283"/>
    <col min="8204" max="8204" width="10.28515625" style="283" bestFit="1" customWidth="1"/>
    <col min="8205" max="8448" width="9.140625" style="283"/>
    <col min="8449" max="8449" width="14.28515625" style="283" customWidth="1"/>
    <col min="8450" max="8450" width="39.7109375" style="283" customWidth="1"/>
    <col min="8451" max="8452" width="14" style="283" customWidth="1"/>
    <col min="8453" max="8453" width="15.85546875" style="283" bestFit="1" customWidth="1"/>
    <col min="8454" max="8454" width="15.42578125" style="283" customWidth="1"/>
    <col min="8455" max="8455" width="20.42578125" style="283" customWidth="1"/>
    <col min="8456" max="8456" width="9.140625" style="283"/>
    <col min="8457" max="8457" width="17.42578125" style="283" customWidth="1"/>
    <col min="8458" max="8458" width="12.85546875" style="283" bestFit="1" customWidth="1"/>
    <col min="8459" max="8459" width="9.140625" style="283"/>
    <col min="8460" max="8460" width="10.28515625" style="283" bestFit="1" customWidth="1"/>
    <col min="8461" max="8704" width="9.140625" style="283"/>
    <col min="8705" max="8705" width="14.28515625" style="283" customWidth="1"/>
    <col min="8706" max="8706" width="39.7109375" style="283" customWidth="1"/>
    <col min="8707" max="8708" width="14" style="283" customWidth="1"/>
    <col min="8709" max="8709" width="15.85546875" style="283" bestFit="1" customWidth="1"/>
    <col min="8710" max="8710" width="15.42578125" style="283" customWidth="1"/>
    <col min="8711" max="8711" width="20.42578125" style="283" customWidth="1"/>
    <col min="8712" max="8712" width="9.140625" style="283"/>
    <col min="8713" max="8713" width="17.42578125" style="283" customWidth="1"/>
    <col min="8714" max="8714" width="12.85546875" style="283" bestFit="1" customWidth="1"/>
    <col min="8715" max="8715" width="9.140625" style="283"/>
    <col min="8716" max="8716" width="10.28515625" style="283" bestFit="1" customWidth="1"/>
    <col min="8717" max="8960" width="9.140625" style="283"/>
    <col min="8961" max="8961" width="14.28515625" style="283" customWidth="1"/>
    <col min="8962" max="8962" width="39.7109375" style="283" customWidth="1"/>
    <col min="8963" max="8964" width="14" style="283" customWidth="1"/>
    <col min="8965" max="8965" width="15.85546875" style="283" bestFit="1" customWidth="1"/>
    <col min="8966" max="8966" width="15.42578125" style="283" customWidth="1"/>
    <col min="8967" max="8967" width="20.42578125" style="283" customWidth="1"/>
    <col min="8968" max="8968" width="9.140625" style="283"/>
    <col min="8969" max="8969" width="17.42578125" style="283" customWidth="1"/>
    <col min="8970" max="8970" width="12.85546875" style="283" bestFit="1" customWidth="1"/>
    <col min="8971" max="8971" width="9.140625" style="283"/>
    <col min="8972" max="8972" width="10.28515625" style="283" bestFit="1" customWidth="1"/>
    <col min="8973" max="9216" width="9.140625" style="283"/>
    <col min="9217" max="9217" width="14.28515625" style="283" customWidth="1"/>
    <col min="9218" max="9218" width="39.7109375" style="283" customWidth="1"/>
    <col min="9219" max="9220" width="14" style="283" customWidth="1"/>
    <col min="9221" max="9221" width="15.85546875" style="283" bestFit="1" customWidth="1"/>
    <col min="9222" max="9222" width="15.42578125" style="283" customWidth="1"/>
    <col min="9223" max="9223" width="20.42578125" style="283" customWidth="1"/>
    <col min="9224" max="9224" width="9.140625" style="283"/>
    <col min="9225" max="9225" width="17.42578125" style="283" customWidth="1"/>
    <col min="9226" max="9226" width="12.85546875" style="283" bestFit="1" customWidth="1"/>
    <col min="9227" max="9227" width="9.140625" style="283"/>
    <col min="9228" max="9228" width="10.28515625" style="283" bestFit="1" customWidth="1"/>
    <col min="9229" max="9472" width="9.140625" style="283"/>
    <col min="9473" max="9473" width="14.28515625" style="283" customWidth="1"/>
    <col min="9474" max="9474" width="39.7109375" style="283" customWidth="1"/>
    <col min="9475" max="9476" width="14" style="283" customWidth="1"/>
    <col min="9477" max="9477" width="15.85546875" style="283" bestFit="1" customWidth="1"/>
    <col min="9478" max="9478" width="15.42578125" style="283" customWidth="1"/>
    <col min="9479" max="9479" width="20.42578125" style="283" customWidth="1"/>
    <col min="9480" max="9480" width="9.140625" style="283"/>
    <col min="9481" max="9481" width="17.42578125" style="283" customWidth="1"/>
    <col min="9482" max="9482" width="12.85546875" style="283" bestFit="1" customWidth="1"/>
    <col min="9483" max="9483" width="9.140625" style="283"/>
    <col min="9484" max="9484" width="10.28515625" style="283" bestFit="1" customWidth="1"/>
    <col min="9485" max="9728" width="9.140625" style="283"/>
    <col min="9729" max="9729" width="14.28515625" style="283" customWidth="1"/>
    <col min="9730" max="9730" width="39.7109375" style="283" customWidth="1"/>
    <col min="9731" max="9732" width="14" style="283" customWidth="1"/>
    <col min="9733" max="9733" width="15.85546875" style="283" bestFit="1" customWidth="1"/>
    <col min="9734" max="9734" width="15.42578125" style="283" customWidth="1"/>
    <col min="9735" max="9735" width="20.42578125" style="283" customWidth="1"/>
    <col min="9736" max="9736" width="9.140625" style="283"/>
    <col min="9737" max="9737" width="17.42578125" style="283" customWidth="1"/>
    <col min="9738" max="9738" width="12.85546875" style="283" bestFit="1" customWidth="1"/>
    <col min="9739" max="9739" width="9.140625" style="283"/>
    <col min="9740" max="9740" width="10.28515625" style="283" bestFit="1" customWidth="1"/>
    <col min="9741" max="9984" width="9.140625" style="283"/>
    <col min="9985" max="9985" width="14.28515625" style="283" customWidth="1"/>
    <col min="9986" max="9986" width="39.7109375" style="283" customWidth="1"/>
    <col min="9987" max="9988" width="14" style="283" customWidth="1"/>
    <col min="9989" max="9989" width="15.85546875" style="283" bestFit="1" customWidth="1"/>
    <col min="9990" max="9990" width="15.42578125" style="283" customWidth="1"/>
    <col min="9991" max="9991" width="20.42578125" style="283" customWidth="1"/>
    <col min="9992" max="9992" width="9.140625" style="283"/>
    <col min="9993" max="9993" width="17.42578125" style="283" customWidth="1"/>
    <col min="9994" max="9994" width="12.85546875" style="283" bestFit="1" customWidth="1"/>
    <col min="9995" max="9995" width="9.140625" style="283"/>
    <col min="9996" max="9996" width="10.28515625" style="283" bestFit="1" customWidth="1"/>
    <col min="9997" max="10240" width="9.140625" style="283"/>
    <col min="10241" max="10241" width="14.28515625" style="283" customWidth="1"/>
    <col min="10242" max="10242" width="39.7109375" style="283" customWidth="1"/>
    <col min="10243" max="10244" width="14" style="283" customWidth="1"/>
    <col min="10245" max="10245" width="15.85546875" style="283" bestFit="1" customWidth="1"/>
    <col min="10246" max="10246" width="15.42578125" style="283" customWidth="1"/>
    <col min="10247" max="10247" width="20.42578125" style="283" customWidth="1"/>
    <col min="10248" max="10248" width="9.140625" style="283"/>
    <col min="10249" max="10249" width="17.42578125" style="283" customWidth="1"/>
    <col min="10250" max="10250" width="12.85546875" style="283" bestFit="1" customWidth="1"/>
    <col min="10251" max="10251" width="9.140625" style="283"/>
    <col min="10252" max="10252" width="10.28515625" style="283" bestFit="1" customWidth="1"/>
    <col min="10253" max="10496" width="9.140625" style="283"/>
    <col min="10497" max="10497" width="14.28515625" style="283" customWidth="1"/>
    <col min="10498" max="10498" width="39.7109375" style="283" customWidth="1"/>
    <col min="10499" max="10500" width="14" style="283" customWidth="1"/>
    <col min="10501" max="10501" width="15.85546875" style="283" bestFit="1" customWidth="1"/>
    <col min="10502" max="10502" width="15.42578125" style="283" customWidth="1"/>
    <col min="10503" max="10503" width="20.42578125" style="283" customWidth="1"/>
    <col min="10504" max="10504" width="9.140625" style="283"/>
    <col min="10505" max="10505" width="17.42578125" style="283" customWidth="1"/>
    <col min="10506" max="10506" width="12.85546875" style="283" bestFit="1" customWidth="1"/>
    <col min="10507" max="10507" width="9.140625" style="283"/>
    <col min="10508" max="10508" width="10.28515625" style="283" bestFit="1" customWidth="1"/>
    <col min="10509" max="10752" width="9.140625" style="283"/>
    <col min="10753" max="10753" width="14.28515625" style="283" customWidth="1"/>
    <col min="10754" max="10754" width="39.7109375" style="283" customWidth="1"/>
    <col min="10755" max="10756" width="14" style="283" customWidth="1"/>
    <col min="10757" max="10757" width="15.85546875" style="283" bestFit="1" customWidth="1"/>
    <col min="10758" max="10758" width="15.42578125" style="283" customWidth="1"/>
    <col min="10759" max="10759" width="20.42578125" style="283" customWidth="1"/>
    <col min="10760" max="10760" width="9.140625" style="283"/>
    <col min="10761" max="10761" width="17.42578125" style="283" customWidth="1"/>
    <col min="10762" max="10762" width="12.85546875" style="283" bestFit="1" customWidth="1"/>
    <col min="10763" max="10763" width="9.140625" style="283"/>
    <col min="10764" max="10764" width="10.28515625" style="283" bestFit="1" customWidth="1"/>
    <col min="10765" max="11008" width="9.140625" style="283"/>
    <col min="11009" max="11009" width="14.28515625" style="283" customWidth="1"/>
    <col min="11010" max="11010" width="39.7109375" style="283" customWidth="1"/>
    <col min="11011" max="11012" width="14" style="283" customWidth="1"/>
    <col min="11013" max="11013" width="15.85546875" style="283" bestFit="1" customWidth="1"/>
    <col min="11014" max="11014" width="15.42578125" style="283" customWidth="1"/>
    <col min="11015" max="11015" width="20.42578125" style="283" customWidth="1"/>
    <col min="11016" max="11016" width="9.140625" style="283"/>
    <col min="11017" max="11017" width="17.42578125" style="283" customWidth="1"/>
    <col min="11018" max="11018" width="12.85546875" style="283" bestFit="1" customWidth="1"/>
    <col min="11019" max="11019" width="9.140625" style="283"/>
    <col min="11020" max="11020" width="10.28515625" style="283" bestFit="1" customWidth="1"/>
    <col min="11021" max="11264" width="9.140625" style="283"/>
    <col min="11265" max="11265" width="14.28515625" style="283" customWidth="1"/>
    <col min="11266" max="11266" width="39.7109375" style="283" customWidth="1"/>
    <col min="11267" max="11268" width="14" style="283" customWidth="1"/>
    <col min="11269" max="11269" width="15.85546875" style="283" bestFit="1" customWidth="1"/>
    <col min="11270" max="11270" width="15.42578125" style="283" customWidth="1"/>
    <col min="11271" max="11271" width="20.42578125" style="283" customWidth="1"/>
    <col min="11272" max="11272" width="9.140625" style="283"/>
    <col min="11273" max="11273" width="17.42578125" style="283" customWidth="1"/>
    <col min="11274" max="11274" width="12.85546875" style="283" bestFit="1" customWidth="1"/>
    <col min="11275" max="11275" width="9.140625" style="283"/>
    <col min="11276" max="11276" width="10.28515625" style="283" bestFit="1" customWidth="1"/>
    <col min="11277" max="11520" width="9.140625" style="283"/>
    <col min="11521" max="11521" width="14.28515625" style="283" customWidth="1"/>
    <col min="11522" max="11522" width="39.7109375" style="283" customWidth="1"/>
    <col min="11523" max="11524" width="14" style="283" customWidth="1"/>
    <col min="11525" max="11525" width="15.85546875" style="283" bestFit="1" customWidth="1"/>
    <col min="11526" max="11526" width="15.42578125" style="283" customWidth="1"/>
    <col min="11527" max="11527" width="20.42578125" style="283" customWidth="1"/>
    <col min="11528" max="11528" width="9.140625" style="283"/>
    <col min="11529" max="11529" width="17.42578125" style="283" customWidth="1"/>
    <col min="11530" max="11530" width="12.85546875" style="283" bestFit="1" customWidth="1"/>
    <col min="11531" max="11531" width="9.140625" style="283"/>
    <col min="11532" max="11532" width="10.28515625" style="283" bestFit="1" customWidth="1"/>
    <col min="11533" max="11776" width="9.140625" style="283"/>
    <col min="11777" max="11777" width="14.28515625" style="283" customWidth="1"/>
    <col min="11778" max="11778" width="39.7109375" style="283" customWidth="1"/>
    <col min="11779" max="11780" width="14" style="283" customWidth="1"/>
    <col min="11781" max="11781" width="15.85546875" style="283" bestFit="1" customWidth="1"/>
    <col min="11782" max="11782" width="15.42578125" style="283" customWidth="1"/>
    <col min="11783" max="11783" width="20.42578125" style="283" customWidth="1"/>
    <col min="11784" max="11784" width="9.140625" style="283"/>
    <col min="11785" max="11785" width="17.42578125" style="283" customWidth="1"/>
    <col min="11786" max="11786" width="12.85546875" style="283" bestFit="1" customWidth="1"/>
    <col min="11787" max="11787" width="9.140625" style="283"/>
    <col min="11788" max="11788" width="10.28515625" style="283" bestFit="1" customWidth="1"/>
    <col min="11789" max="12032" width="9.140625" style="283"/>
    <col min="12033" max="12033" width="14.28515625" style="283" customWidth="1"/>
    <col min="12034" max="12034" width="39.7109375" style="283" customWidth="1"/>
    <col min="12035" max="12036" width="14" style="283" customWidth="1"/>
    <col min="12037" max="12037" width="15.85546875" style="283" bestFit="1" customWidth="1"/>
    <col min="12038" max="12038" width="15.42578125" style="283" customWidth="1"/>
    <col min="12039" max="12039" width="20.42578125" style="283" customWidth="1"/>
    <col min="12040" max="12040" width="9.140625" style="283"/>
    <col min="12041" max="12041" width="17.42578125" style="283" customWidth="1"/>
    <col min="12042" max="12042" width="12.85546875" style="283" bestFit="1" customWidth="1"/>
    <col min="12043" max="12043" width="9.140625" style="283"/>
    <col min="12044" max="12044" width="10.28515625" style="283" bestFit="1" customWidth="1"/>
    <col min="12045" max="12288" width="9.140625" style="283"/>
    <col min="12289" max="12289" width="14.28515625" style="283" customWidth="1"/>
    <col min="12290" max="12290" width="39.7109375" style="283" customWidth="1"/>
    <col min="12291" max="12292" width="14" style="283" customWidth="1"/>
    <col min="12293" max="12293" width="15.85546875" style="283" bestFit="1" customWidth="1"/>
    <col min="12294" max="12294" width="15.42578125" style="283" customWidth="1"/>
    <col min="12295" max="12295" width="20.42578125" style="283" customWidth="1"/>
    <col min="12296" max="12296" width="9.140625" style="283"/>
    <col min="12297" max="12297" width="17.42578125" style="283" customWidth="1"/>
    <col min="12298" max="12298" width="12.85546875" style="283" bestFit="1" customWidth="1"/>
    <col min="12299" max="12299" width="9.140625" style="283"/>
    <col min="12300" max="12300" width="10.28515625" style="283" bestFit="1" customWidth="1"/>
    <col min="12301" max="12544" width="9.140625" style="283"/>
    <col min="12545" max="12545" width="14.28515625" style="283" customWidth="1"/>
    <col min="12546" max="12546" width="39.7109375" style="283" customWidth="1"/>
    <col min="12547" max="12548" width="14" style="283" customWidth="1"/>
    <col min="12549" max="12549" width="15.85546875" style="283" bestFit="1" customWidth="1"/>
    <col min="12550" max="12550" width="15.42578125" style="283" customWidth="1"/>
    <col min="12551" max="12551" width="20.42578125" style="283" customWidth="1"/>
    <col min="12552" max="12552" width="9.140625" style="283"/>
    <col min="12553" max="12553" width="17.42578125" style="283" customWidth="1"/>
    <col min="12554" max="12554" width="12.85546875" style="283" bestFit="1" customWidth="1"/>
    <col min="12555" max="12555" width="9.140625" style="283"/>
    <col min="12556" max="12556" width="10.28515625" style="283" bestFit="1" customWidth="1"/>
    <col min="12557" max="12800" width="9.140625" style="283"/>
    <col min="12801" max="12801" width="14.28515625" style="283" customWidth="1"/>
    <col min="12802" max="12802" width="39.7109375" style="283" customWidth="1"/>
    <col min="12803" max="12804" width="14" style="283" customWidth="1"/>
    <col min="12805" max="12805" width="15.85546875" style="283" bestFit="1" customWidth="1"/>
    <col min="12806" max="12806" width="15.42578125" style="283" customWidth="1"/>
    <col min="12807" max="12807" width="20.42578125" style="283" customWidth="1"/>
    <col min="12808" max="12808" width="9.140625" style="283"/>
    <col min="12809" max="12809" width="17.42578125" style="283" customWidth="1"/>
    <col min="12810" max="12810" width="12.85546875" style="283" bestFit="1" customWidth="1"/>
    <col min="12811" max="12811" width="9.140625" style="283"/>
    <col min="12812" max="12812" width="10.28515625" style="283" bestFit="1" customWidth="1"/>
    <col min="12813" max="13056" width="9.140625" style="283"/>
    <col min="13057" max="13057" width="14.28515625" style="283" customWidth="1"/>
    <col min="13058" max="13058" width="39.7109375" style="283" customWidth="1"/>
    <col min="13059" max="13060" width="14" style="283" customWidth="1"/>
    <col min="13061" max="13061" width="15.85546875" style="283" bestFit="1" customWidth="1"/>
    <col min="13062" max="13062" width="15.42578125" style="283" customWidth="1"/>
    <col min="13063" max="13063" width="20.42578125" style="283" customWidth="1"/>
    <col min="13064" max="13064" width="9.140625" style="283"/>
    <col min="13065" max="13065" width="17.42578125" style="283" customWidth="1"/>
    <col min="13066" max="13066" width="12.85546875" style="283" bestFit="1" customWidth="1"/>
    <col min="13067" max="13067" width="9.140625" style="283"/>
    <col min="13068" max="13068" width="10.28515625" style="283" bestFit="1" customWidth="1"/>
    <col min="13069" max="13312" width="9.140625" style="283"/>
    <col min="13313" max="13313" width="14.28515625" style="283" customWidth="1"/>
    <col min="13314" max="13314" width="39.7109375" style="283" customWidth="1"/>
    <col min="13315" max="13316" width="14" style="283" customWidth="1"/>
    <col min="13317" max="13317" width="15.85546875" style="283" bestFit="1" customWidth="1"/>
    <col min="13318" max="13318" width="15.42578125" style="283" customWidth="1"/>
    <col min="13319" max="13319" width="20.42578125" style="283" customWidth="1"/>
    <col min="13320" max="13320" width="9.140625" style="283"/>
    <col min="13321" max="13321" width="17.42578125" style="283" customWidth="1"/>
    <col min="13322" max="13322" width="12.85546875" style="283" bestFit="1" customWidth="1"/>
    <col min="13323" max="13323" width="9.140625" style="283"/>
    <col min="13324" max="13324" width="10.28515625" style="283" bestFit="1" customWidth="1"/>
    <col min="13325" max="13568" width="9.140625" style="283"/>
    <col min="13569" max="13569" width="14.28515625" style="283" customWidth="1"/>
    <col min="13570" max="13570" width="39.7109375" style="283" customWidth="1"/>
    <col min="13571" max="13572" width="14" style="283" customWidth="1"/>
    <col min="13573" max="13573" width="15.85546875" style="283" bestFit="1" customWidth="1"/>
    <col min="13574" max="13574" width="15.42578125" style="283" customWidth="1"/>
    <col min="13575" max="13575" width="20.42578125" style="283" customWidth="1"/>
    <col min="13576" max="13576" width="9.140625" style="283"/>
    <col min="13577" max="13577" width="17.42578125" style="283" customWidth="1"/>
    <col min="13578" max="13578" width="12.85546875" style="283" bestFit="1" customWidth="1"/>
    <col min="13579" max="13579" width="9.140625" style="283"/>
    <col min="13580" max="13580" width="10.28515625" style="283" bestFit="1" customWidth="1"/>
    <col min="13581" max="13824" width="9.140625" style="283"/>
    <col min="13825" max="13825" width="14.28515625" style="283" customWidth="1"/>
    <col min="13826" max="13826" width="39.7109375" style="283" customWidth="1"/>
    <col min="13827" max="13828" width="14" style="283" customWidth="1"/>
    <col min="13829" max="13829" width="15.85546875" style="283" bestFit="1" customWidth="1"/>
    <col min="13830" max="13830" width="15.42578125" style="283" customWidth="1"/>
    <col min="13831" max="13831" width="20.42578125" style="283" customWidth="1"/>
    <col min="13832" max="13832" width="9.140625" style="283"/>
    <col min="13833" max="13833" width="17.42578125" style="283" customWidth="1"/>
    <col min="13834" max="13834" width="12.85546875" style="283" bestFit="1" customWidth="1"/>
    <col min="13835" max="13835" width="9.140625" style="283"/>
    <col min="13836" max="13836" width="10.28515625" style="283" bestFit="1" customWidth="1"/>
    <col min="13837" max="14080" width="9.140625" style="283"/>
    <col min="14081" max="14081" width="14.28515625" style="283" customWidth="1"/>
    <col min="14082" max="14082" width="39.7109375" style="283" customWidth="1"/>
    <col min="14083" max="14084" width="14" style="283" customWidth="1"/>
    <col min="14085" max="14085" width="15.85546875" style="283" bestFit="1" customWidth="1"/>
    <col min="14086" max="14086" width="15.42578125" style="283" customWidth="1"/>
    <col min="14087" max="14087" width="20.42578125" style="283" customWidth="1"/>
    <col min="14088" max="14088" width="9.140625" style="283"/>
    <col min="14089" max="14089" width="17.42578125" style="283" customWidth="1"/>
    <col min="14090" max="14090" width="12.85546875" style="283" bestFit="1" customWidth="1"/>
    <col min="14091" max="14091" width="9.140625" style="283"/>
    <col min="14092" max="14092" width="10.28515625" style="283" bestFit="1" customWidth="1"/>
    <col min="14093" max="14336" width="9.140625" style="283"/>
    <col min="14337" max="14337" width="14.28515625" style="283" customWidth="1"/>
    <col min="14338" max="14338" width="39.7109375" style="283" customWidth="1"/>
    <col min="14339" max="14340" width="14" style="283" customWidth="1"/>
    <col min="14341" max="14341" width="15.85546875" style="283" bestFit="1" customWidth="1"/>
    <col min="14342" max="14342" width="15.42578125" style="283" customWidth="1"/>
    <col min="14343" max="14343" width="20.42578125" style="283" customWidth="1"/>
    <col min="14344" max="14344" width="9.140625" style="283"/>
    <col min="14345" max="14345" width="17.42578125" style="283" customWidth="1"/>
    <col min="14346" max="14346" width="12.85546875" style="283" bestFit="1" customWidth="1"/>
    <col min="14347" max="14347" width="9.140625" style="283"/>
    <col min="14348" max="14348" width="10.28515625" style="283" bestFit="1" customWidth="1"/>
    <col min="14349" max="14592" width="9.140625" style="283"/>
    <col min="14593" max="14593" width="14.28515625" style="283" customWidth="1"/>
    <col min="14594" max="14594" width="39.7109375" style="283" customWidth="1"/>
    <col min="14595" max="14596" width="14" style="283" customWidth="1"/>
    <col min="14597" max="14597" width="15.85546875" style="283" bestFit="1" customWidth="1"/>
    <col min="14598" max="14598" width="15.42578125" style="283" customWidth="1"/>
    <col min="14599" max="14599" width="20.42578125" style="283" customWidth="1"/>
    <col min="14600" max="14600" width="9.140625" style="283"/>
    <col min="14601" max="14601" width="17.42578125" style="283" customWidth="1"/>
    <col min="14602" max="14602" width="12.85546875" style="283" bestFit="1" customWidth="1"/>
    <col min="14603" max="14603" width="9.140625" style="283"/>
    <col min="14604" max="14604" width="10.28515625" style="283" bestFit="1" customWidth="1"/>
    <col min="14605" max="14848" width="9.140625" style="283"/>
    <col min="14849" max="14849" width="14.28515625" style="283" customWidth="1"/>
    <col min="14850" max="14850" width="39.7109375" style="283" customWidth="1"/>
    <col min="14851" max="14852" width="14" style="283" customWidth="1"/>
    <col min="14853" max="14853" width="15.85546875" style="283" bestFit="1" customWidth="1"/>
    <col min="14854" max="14854" width="15.42578125" style="283" customWidth="1"/>
    <col min="14855" max="14855" width="20.42578125" style="283" customWidth="1"/>
    <col min="14856" max="14856" width="9.140625" style="283"/>
    <col min="14857" max="14857" width="17.42578125" style="283" customWidth="1"/>
    <col min="14858" max="14858" width="12.85546875" style="283" bestFit="1" customWidth="1"/>
    <col min="14859" max="14859" width="9.140625" style="283"/>
    <col min="14860" max="14860" width="10.28515625" style="283" bestFit="1" customWidth="1"/>
    <col min="14861" max="15104" width="9.140625" style="283"/>
    <col min="15105" max="15105" width="14.28515625" style="283" customWidth="1"/>
    <col min="15106" max="15106" width="39.7109375" style="283" customWidth="1"/>
    <col min="15107" max="15108" width="14" style="283" customWidth="1"/>
    <col min="15109" max="15109" width="15.85546875" style="283" bestFit="1" customWidth="1"/>
    <col min="15110" max="15110" width="15.42578125" style="283" customWidth="1"/>
    <col min="15111" max="15111" width="20.42578125" style="283" customWidth="1"/>
    <col min="15112" max="15112" width="9.140625" style="283"/>
    <col min="15113" max="15113" width="17.42578125" style="283" customWidth="1"/>
    <col min="15114" max="15114" width="12.85546875" style="283" bestFit="1" customWidth="1"/>
    <col min="15115" max="15115" width="9.140625" style="283"/>
    <col min="15116" max="15116" width="10.28515625" style="283" bestFit="1" customWidth="1"/>
    <col min="15117" max="15360" width="9.140625" style="283"/>
    <col min="15361" max="15361" width="14.28515625" style="283" customWidth="1"/>
    <col min="15362" max="15362" width="39.7109375" style="283" customWidth="1"/>
    <col min="15363" max="15364" width="14" style="283" customWidth="1"/>
    <col min="15365" max="15365" width="15.85546875" style="283" bestFit="1" customWidth="1"/>
    <col min="15366" max="15366" width="15.42578125" style="283" customWidth="1"/>
    <col min="15367" max="15367" width="20.42578125" style="283" customWidth="1"/>
    <col min="15368" max="15368" width="9.140625" style="283"/>
    <col min="15369" max="15369" width="17.42578125" style="283" customWidth="1"/>
    <col min="15370" max="15370" width="12.85546875" style="283" bestFit="1" customWidth="1"/>
    <col min="15371" max="15371" width="9.140625" style="283"/>
    <col min="15372" max="15372" width="10.28515625" style="283" bestFit="1" customWidth="1"/>
    <col min="15373" max="15616" width="9.140625" style="283"/>
    <col min="15617" max="15617" width="14.28515625" style="283" customWidth="1"/>
    <col min="15618" max="15618" width="39.7109375" style="283" customWidth="1"/>
    <col min="15619" max="15620" width="14" style="283" customWidth="1"/>
    <col min="15621" max="15621" width="15.85546875" style="283" bestFit="1" customWidth="1"/>
    <col min="15622" max="15622" width="15.42578125" style="283" customWidth="1"/>
    <col min="15623" max="15623" width="20.42578125" style="283" customWidth="1"/>
    <col min="15624" max="15624" width="9.140625" style="283"/>
    <col min="15625" max="15625" width="17.42578125" style="283" customWidth="1"/>
    <col min="15626" max="15626" width="12.85546875" style="283" bestFit="1" customWidth="1"/>
    <col min="15627" max="15627" width="9.140625" style="283"/>
    <col min="15628" max="15628" width="10.28515625" style="283" bestFit="1" customWidth="1"/>
    <col min="15629" max="15872" width="9.140625" style="283"/>
    <col min="15873" max="15873" width="14.28515625" style="283" customWidth="1"/>
    <col min="15874" max="15874" width="39.7109375" style="283" customWidth="1"/>
    <col min="15875" max="15876" width="14" style="283" customWidth="1"/>
    <col min="15877" max="15877" width="15.85546875" style="283" bestFit="1" customWidth="1"/>
    <col min="15878" max="15878" width="15.42578125" style="283" customWidth="1"/>
    <col min="15879" max="15879" width="20.42578125" style="283" customWidth="1"/>
    <col min="15880" max="15880" width="9.140625" style="283"/>
    <col min="15881" max="15881" width="17.42578125" style="283" customWidth="1"/>
    <col min="15882" max="15882" width="12.85546875" style="283" bestFit="1" customWidth="1"/>
    <col min="15883" max="15883" width="9.140625" style="283"/>
    <col min="15884" max="15884" width="10.28515625" style="283" bestFit="1" customWidth="1"/>
    <col min="15885" max="16128" width="9.140625" style="283"/>
    <col min="16129" max="16129" width="14.28515625" style="283" customWidth="1"/>
    <col min="16130" max="16130" width="39.7109375" style="283" customWidth="1"/>
    <col min="16131" max="16132" width="14" style="283" customWidth="1"/>
    <col min="16133" max="16133" width="15.85546875" style="283" bestFit="1" customWidth="1"/>
    <col min="16134" max="16134" width="15.42578125" style="283" customWidth="1"/>
    <col min="16135" max="16135" width="20.42578125" style="283" customWidth="1"/>
    <col min="16136" max="16136" width="9.140625" style="283"/>
    <col min="16137" max="16137" width="17.42578125" style="283" customWidth="1"/>
    <col min="16138" max="16138" width="12.85546875" style="283" bestFit="1" customWidth="1"/>
    <col min="16139" max="16139" width="9.140625" style="283"/>
    <col min="16140" max="16140" width="10.28515625" style="283" bestFit="1" customWidth="1"/>
    <col min="16141" max="16384" width="9.140625" style="283"/>
  </cols>
  <sheetData>
    <row r="1" spans="1:9" ht="62.25" customHeight="1">
      <c r="A1" s="281"/>
      <c r="B1" s="281"/>
      <c r="C1" s="281"/>
      <c r="D1" s="404" t="s">
        <v>163</v>
      </c>
      <c r="E1" s="404"/>
      <c r="F1" s="404"/>
      <c r="G1" s="404"/>
      <c r="H1" s="282"/>
    </row>
    <row r="2" spans="1:9" ht="12" customHeight="1">
      <c r="A2" s="281"/>
      <c r="B2" s="281"/>
      <c r="C2" s="284"/>
      <c r="D2" s="284"/>
      <c r="E2" s="284"/>
      <c r="F2" s="284"/>
      <c r="G2" s="284"/>
    </row>
    <row r="3" spans="1:9" ht="47.25" customHeight="1">
      <c r="A3" s="405" t="s">
        <v>153</v>
      </c>
      <c r="B3" s="405"/>
      <c r="C3" s="405"/>
      <c r="D3" s="405"/>
      <c r="E3" s="405"/>
      <c r="F3" s="405"/>
      <c r="G3" s="405"/>
    </row>
    <row r="4" spans="1:9" s="285" customFormat="1" ht="59.25" customHeight="1">
      <c r="A4" s="406" t="s">
        <v>154</v>
      </c>
      <c r="B4" s="408" t="s">
        <v>155</v>
      </c>
      <c r="C4" s="410" t="s">
        <v>156</v>
      </c>
      <c r="D4" s="410" t="s">
        <v>157</v>
      </c>
      <c r="E4" s="410" t="s">
        <v>158</v>
      </c>
      <c r="F4" s="411" t="s">
        <v>174</v>
      </c>
      <c r="G4" s="412"/>
    </row>
    <row r="5" spans="1:9" s="288" customFormat="1" ht="38.25" customHeight="1">
      <c r="A5" s="407"/>
      <c r="B5" s="409"/>
      <c r="C5" s="410"/>
      <c r="D5" s="410"/>
      <c r="E5" s="410"/>
      <c r="F5" s="286" t="s">
        <v>159</v>
      </c>
      <c r="G5" s="287" t="s">
        <v>160</v>
      </c>
    </row>
    <row r="6" spans="1:9" s="281" customFormat="1" ht="27" customHeight="1">
      <c r="A6" s="395" t="s">
        <v>140</v>
      </c>
      <c r="B6" s="396"/>
      <c r="C6" s="396"/>
      <c r="D6" s="396"/>
      <c r="E6" s="396"/>
      <c r="F6" s="397"/>
      <c r="G6" s="289">
        <f>G7</f>
        <v>12172</v>
      </c>
    </row>
    <row r="7" spans="1:9" s="281" customFormat="1" ht="51.75" customHeight="1">
      <c r="A7" s="398" t="s">
        <v>164</v>
      </c>
      <c r="B7" s="399"/>
      <c r="C7" s="399"/>
      <c r="D7" s="399"/>
      <c r="E7" s="399"/>
      <c r="F7" s="400"/>
      <c r="G7" s="289">
        <f>G9</f>
        <v>12172</v>
      </c>
    </row>
    <row r="8" spans="1:9" s="291" customFormat="1" ht="29.25" customHeight="1">
      <c r="A8" s="401" t="s">
        <v>169</v>
      </c>
      <c r="B8" s="402"/>
      <c r="C8" s="402"/>
      <c r="D8" s="402"/>
      <c r="E8" s="402"/>
      <c r="F8" s="403"/>
      <c r="G8" s="290"/>
    </row>
    <row r="9" spans="1:9" s="281" customFormat="1" ht="24.75" customHeight="1">
      <c r="A9" s="292"/>
      <c r="B9" s="293" t="s">
        <v>162</v>
      </c>
      <c r="C9" s="294"/>
      <c r="D9" s="294"/>
      <c r="E9" s="295"/>
      <c r="F9" s="296"/>
      <c r="G9" s="297">
        <f>SUM(G10:G10)</f>
        <v>12172</v>
      </c>
      <c r="I9" s="298"/>
    </row>
    <row r="10" spans="1:9" s="301" customFormat="1" ht="24" customHeight="1">
      <c r="A10" s="307" t="s">
        <v>170</v>
      </c>
      <c r="B10" s="308" t="s">
        <v>171</v>
      </c>
      <c r="C10" s="306" t="s">
        <v>175</v>
      </c>
      <c r="D10" s="306" t="s">
        <v>161</v>
      </c>
      <c r="E10" s="307">
        <v>12172000</v>
      </c>
      <c r="F10" s="307">
        <v>1</v>
      </c>
      <c r="G10" s="309">
        <v>12172</v>
      </c>
      <c r="H10" s="299"/>
      <c r="I10" s="300"/>
    </row>
    <row r="12" spans="1:9">
      <c r="G12" s="302"/>
    </row>
    <row r="13" spans="1:9">
      <c r="B13" s="394"/>
      <c r="C13" s="394"/>
      <c r="D13" s="394"/>
      <c r="E13" s="394"/>
      <c r="F13" s="394"/>
      <c r="G13" s="394"/>
    </row>
  </sheetData>
  <mergeCells count="12">
    <mergeCell ref="B13:G13"/>
    <mergeCell ref="A6:F6"/>
    <mergeCell ref="A7:F7"/>
    <mergeCell ref="A8:F8"/>
    <mergeCell ref="D1:G1"/>
    <mergeCell ref="A3:G3"/>
    <mergeCell ref="A4:A5"/>
    <mergeCell ref="B4:B5"/>
    <mergeCell ref="C4:C5"/>
    <mergeCell ref="D4:D5"/>
    <mergeCell ref="E4:E5"/>
    <mergeCell ref="F4:G4"/>
  </mergeCells>
  <pageMargins left="0.24" right="0.21" top="0.45" bottom="0.75" header="0.3" footer="0.3"/>
  <pageSetup paperSize="9" orientation="landscape" verticalDpi="0" r:id="rId1"/>
  <ignoredErrors>
    <ignoredError sqref="G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N 1</vt:lpstr>
      <vt:lpstr>N 2</vt:lpstr>
      <vt:lpstr> N 3_9</vt:lpstr>
      <vt:lpstr> N 4_9.1</vt:lpstr>
      <vt:lpstr>N5 </vt:lpstr>
      <vt:lpstr>N6</vt:lpstr>
      <vt:lpstr>' N 3_9'!Print_Area</vt:lpstr>
      <vt:lpstr>' N 4_9.1'!Print_Area</vt:lpstr>
      <vt:lpstr>'N 1'!Print_Area</vt:lpstr>
      <vt:lpstr>'N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2020-12-23T14:26:08Z</dcterms:modified>
</cp:coreProperties>
</file>