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iPlus.am\Desktop\ardir\ardir\"/>
    </mc:Choice>
  </mc:AlternateContent>
  <bookViews>
    <workbookView xWindow="0" yWindow="0" windowWidth="20490" windowHeight="7650" activeTab="3"/>
  </bookViews>
  <sheets>
    <sheet name="1" sheetId="31" r:id="rId1"/>
    <sheet name="2" sheetId="38" r:id="rId2"/>
    <sheet name="3" sheetId="27" r:id="rId3"/>
    <sheet name="4" sheetId="56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'2'!$A$1:$G$10</definedName>
    <definedName name="Հավելված">#REF!</definedName>
    <definedName name="Մաս">#REF!</definedName>
    <definedName name="շախմատիստ" localSheetId="1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2" i="31" l="1"/>
  <c r="G27" i="38" l="1"/>
  <c r="G26" i="38" s="1"/>
  <c r="G25" i="38" s="1"/>
  <c r="G23" i="38" s="1"/>
  <c r="G21" i="38" s="1"/>
  <c r="G19" i="38" s="1"/>
  <c r="D11" i="31"/>
  <c r="G92" i="38"/>
  <c r="G91" i="38" s="1"/>
  <c r="G90" i="38" s="1"/>
  <c r="G89" i="38" s="1"/>
  <c r="G87" i="38" s="1"/>
  <c r="G85" i="38" s="1"/>
  <c r="G83" i="38"/>
  <c r="G82" i="38"/>
  <c r="G81" i="38" s="1"/>
  <c r="G80" i="38" s="1"/>
  <c r="G78" i="38" s="1"/>
  <c r="G76" i="38" s="1"/>
  <c r="D58" i="31"/>
  <c r="G74" i="38" l="1"/>
  <c r="G72" i="38" s="1"/>
  <c r="G70" i="38" s="1"/>
  <c r="G68" i="38" s="1"/>
  <c r="G13" i="56" l="1"/>
  <c r="G16" i="56"/>
  <c r="G15" i="56" s="1"/>
  <c r="G57" i="38"/>
  <c r="G56" i="38" s="1"/>
  <c r="D39" i="31"/>
  <c r="G55" i="38" l="1"/>
  <c r="G54" i="38" s="1"/>
  <c r="G52" i="38" s="1"/>
  <c r="G50" i="38" s="1"/>
  <c r="G12" i="56"/>
  <c r="G11" i="56" s="1"/>
  <c r="G66" i="38" l="1"/>
  <c r="G65" i="38" s="1"/>
  <c r="G46" i="38" l="1"/>
  <c r="G64" i="38" l="1"/>
  <c r="G63" i="38" s="1"/>
  <c r="G61" i="38" s="1"/>
  <c r="G59" i="38" s="1"/>
  <c r="G48" i="38" s="1"/>
  <c r="D26" i="31"/>
  <c r="D25" i="31" s="1"/>
  <c r="D10" i="31" s="1"/>
  <c r="G45" i="38" l="1"/>
  <c r="G44" i="38" s="1"/>
  <c r="G43" i="38" s="1"/>
  <c r="G41" i="38" s="1"/>
  <c r="G39" i="38" s="1"/>
  <c r="G37" i="38" s="1"/>
  <c r="G10" i="56"/>
  <c r="G35" i="38" l="1"/>
  <c r="G33" i="38" s="1"/>
  <c r="G31" i="38" s="1"/>
  <c r="G29" i="38" s="1"/>
  <c r="G17" i="38" s="1"/>
  <c r="G15" i="38" s="1"/>
  <c r="G13" i="38" s="1"/>
  <c r="G11" i="38" s="1"/>
</calcChain>
</file>

<file path=xl/sharedStrings.xml><?xml version="1.0" encoding="utf-8"?>
<sst xmlns="http://schemas.openxmlformats.org/spreadsheetml/2006/main" count="326" uniqueCount="167">
  <si>
    <t>Ծրագրի դասիչը</t>
  </si>
  <si>
    <t>Ծրագրի անվանումը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</si>
  <si>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</si>
  <si>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</si>
  <si>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</si>
  <si>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</si>
  <si>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</si>
  <si>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</si>
  <si>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</si>
  <si>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</si>
  <si>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</si>
  <si>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</si>
  <si>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</si>
  <si>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</si>
  <si>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</si>
  <si>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</si>
  <si>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</si>
  <si>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</si>
  <si>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</si>
  <si>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</si>
  <si>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</si>
  <si>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</si>
  <si>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</si>
  <si>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</si>
  <si>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</si>
  <si>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</si>
  <si>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</si>
  <si>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</si>
  <si>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</si>
  <si>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</si>
  <si>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</si>
  <si>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</si>
  <si>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</si>
  <si>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</si>
  <si>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>այդ թվում՝</t>
  </si>
  <si>
    <t xml:space="preserve">ՀՀ կառավարության  2020 թվականի </t>
  </si>
  <si>
    <t xml:space="preserve"> ՀՀ էկոնոմիկայի նախարարություն</t>
  </si>
  <si>
    <t>04</t>
  </si>
  <si>
    <t xml:space="preserve"> Ծրագրի դասիչը` </t>
  </si>
  <si>
    <t xml:space="preserve"> Միջոցառման վրա կատարվող ծախսը (հազար դրամ) </t>
  </si>
  <si>
    <t>ՀՀ կառավարության 2020 թվականի</t>
  </si>
  <si>
    <t xml:space="preserve">  N         որոշման    </t>
  </si>
  <si>
    <t xml:space="preserve">          ՄԱՍ 1. 2. ՊԵՏԱԿԱՆ ՄԱՐՄՆԻ ԳԾՈՎ ԱՐԴՅՈՒՆՔԱՅԻՆ (ԿԱՏԱՐՈՂԱԿԱՆ) ՑՈՒՑԱՆԻՇՆԵՐԸ</t>
  </si>
  <si>
    <t>Ցուցանիշների փոփոխությունը (ավելացումները նշված են դրական նշանով, իսկ նվազեցումները` փակագծերում)</t>
  </si>
  <si>
    <t>ՀԱՅԱՍՏԱՆԻ ՀԱՆՐԱՊԵՏՈՒԹՅԱՆ ԿԱՌԱՎԱՐՈՒԹՅԱՆ 2019 ԹՎԱԿԱՆԻ ԴԵԿՏԵՄԲԵՐԻ 26-Ի N 1919-Ն ՈՐՈՇՄԱՆ N 3  և N 4 ՀԱՎԵԼՎԱԾՆԵՐՈՒՄ ԿԱՏԱՐՎՈՂ  ՓՈՓՈԽՈՒԹՅՈՒՆՆԵՐԸ ԵՎ ԼՐԱՑՈՒՄՆԵՐԸ</t>
  </si>
  <si>
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 ՓՈՓՈԽՈՒԹՅՈՒՆՆԵՐԸ ԵՎ ԼՐԱՑՈՒՄՆԵՐԸ </t>
  </si>
  <si>
    <t>ՀԱՅԱՍՏԱՆԻ ՀԱՆՐԱՊԵՏՈՒԹՅԱՆ ԿԱՌԱՎԱՐՈՒԹՅԱՆ 2019 ԹՎԱԿԱՆԻ ԴԵԿՏԵՄԲԵՐԻ 26-Ի ԹԻՎ 1919-Ն ՈՐՈՇՄԱՆ NN 9 ԵՎ 9.1 ՀԱՎԵԼՎԱԾՆԵՐԻ NN 9․11 ԵՎ 9.1.11 ԱՂՅՈՒՍԱԿՆԵՐՈՒՄ ԿԱՏԱՐՎՈՂ ՓՈՓՈԽՈՒԹՅՈՒՆՆԵՐԸ ԵՎ ԼՐԱՑՈՒՄՆԵՐԸ</t>
  </si>
  <si>
    <t>Հավելված N 1</t>
  </si>
  <si>
    <t xml:space="preserve"> Ծառայությունների մատուցում</t>
  </si>
  <si>
    <t xml:space="preserve"> Ծառայությունների մատուցում </t>
  </si>
  <si>
    <t>Միջոցառումն իրականացնողի անվանումը՝</t>
  </si>
  <si>
    <t xml:space="preserve">Հավելված N 2 </t>
  </si>
  <si>
    <t>Ռազմական դրության պայմաններում քաղաքացիների կյանքի ու անվտանգության ապահովում, արտակարգ իրավիճակների հակազդում և հետևանքների վերացում</t>
  </si>
  <si>
    <t>Ռազմական դրության պայմաններում պետական և տեղական ինքնակառավարման մարմինների բնականոն գործունեության ու մարդկանց կյանքի և անվտանգության պաշտպանության ապահովում</t>
  </si>
  <si>
    <t>Ռազմական դրության պայմաններում քաղաքացիների կյանքի ու անվտանգության ապահովման և արտակարգ իրավիճակների հետևանքների նվազեցման և վերացման ծրագիր</t>
  </si>
  <si>
    <t>Ծառայությունների մատուցում</t>
  </si>
  <si>
    <t xml:space="preserve"> ԾԱՌԱՅՈՒԹՅՈՒՆՆԵՐԻ  ԵՎ   ԱՊՐԱՆՔՆԵՐԻ  ՁԵՌՔԲԵՐՈՒՄ</t>
  </si>
  <si>
    <t xml:space="preserve">Հավելված N 3 </t>
  </si>
  <si>
    <t>Կոդը</t>
  </si>
  <si>
    <t>Անվանումը</t>
  </si>
  <si>
    <t>Գնման ձևը</t>
  </si>
  <si>
    <t>Չափման միավորը</t>
  </si>
  <si>
    <t>Միավորի գինը</t>
  </si>
  <si>
    <t xml:space="preserve">Քանակը </t>
  </si>
  <si>
    <t>ՀՀ էկոնոմիկայի նախարարություն</t>
  </si>
  <si>
    <t>ՀՄԱ</t>
  </si>
  <si>
    <t>Հավելված N 4</t>
  </si>
  <si>
    <t>ՀՀ ԿԱՌԱՎԱՐՈՒԹՅԱՆ 2019 ԹՎԱԿԱՆԻ ԴԵԿՏԵՄԲԵՐԻ 26-Ի N 1919-Ն ՈՐՈՇՄԱՆ N 10 ՀԱՎԵԼՎԱԾԻ ՑՈՒՑԱՆԻՇՆԵՐՈՒՄ ԿԱՏԱՐՎՈՂ ՓՈՓՈԽՈՒԹՅՈՒՆՆԵՐԸ ԵՎ ԼՐԱՑՈՒՄՆԵՐԸ</t>
  </si>
  <si>
    <t xml:space="preserve"> Էկոնոմիկայի ոլորտում պետական քաղաքականության մշակում՝ ծրագրերի համակարգում և մոնիտորինգ</t>
  </si>
  <si>
    <t xml:space="preserve"> Էկոնոմիկայի  ոլորտում պետական արդյունավետ քաղաքականության մշակման և իրականացման ապահովում_x000D_
</t>
  </si>
  <si>
    <t xml:space="preserve"> Էկոնոմիկայի  ոլորտում իրականացվող ծրագրերի ազդեցության և արդյունավետության բարելավում_x000D_
</t>
  </si>
  <si>
    <t xml:space="preserve"> Էկոնոմիկայի  ոլորտում պետական քաղաքականության մշակում, ծրագրերի համակարգում և մոնիտորինգ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</si>
  <si>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ծառայություններ_x000D_
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</si>
  <si>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</si>
  <si>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</si>
  <si>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</si>
  <si>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Էկոնոմիկայի ոլորտում պետական քաղաքականության մշակում, ծրագրերի համակարգում և մոնիտորինգ</t>
  </si>
  <si>
    <t>ԸՆԴԱՄԵՆԸ ԾԱԽՍԵՐ</t>
  </si>
  <si>
    <t xml:space="preserve">այդ թվում՝ 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</si>
  <si>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</si>
  <si>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</si>
  <si>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</si>
  <si>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1058 </t>
  </si>
  <si>
    <t xml:space="preserve"> 11001 </t>
  </si>
  <si>
    <t xml:space="preserve"> Էկոնոմիկայի  ոլորտում պետական քաղաքականության մշակում՝ ծրագրերի համակարգում և մոնիտորինգ </t>
  </si>
  <si>
    <t xml:space="preserve"> Քաղաքականության մշակման և դրա կատարման համակարգման՝ պետական ծրագրերի պլանավորման՝ մշակման՝ իրականացման և մոնիտորինգի (վերահսկման) ծառայություններ_x000D_
 </t>
  </si>
  <si>
    <t xml:space="preserve"> Միջոցառումն իրականացնողի անվանումը՛ </t>
  </si>
  <si>
    <t xml:space="preserve"> ՀՀ էկոնոմիկայի նախարարություն </t>
  </si>
  <si>
    <t xml:space="preserve">Համաձայն «Գնումների մասին» ՀՀ oրենքի ընտրված կազմակերպություններ </t>
  </si>
  <si>
    <t>Բաժին N 04,  խումբ N 01,  դաս N 01,  Ընդհանուր բնույթի տնտեսական և առևտրային  հարաբերություններ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</si>
  <si>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</si>
  <si>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</si>
  <si>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1230, 11002 Ռազմական դրության պայմաններում տարհանված անձանց գույքի հետ կապված բեռնափոխադրումների և արձակուրդ ստացած զինծառայողների ուղևորափոխադրման ապահովում </t>
  </si>
  <si>
    <t xml:space="preserve">ՄԱՍ III. ԾԱՌԱՅՈՒԹՅՈՒՆՆԵՐ           </t>
  </si>
  <si>
    <t>դրամ</t>
  </si>
  <si>
    <t>Ռազմական գործողությունների արդյունքում վիրավորում ստացած զինծառայողների հետհիվանդանոցային վերականգնողական բուժման միջոցառման շրջանակներում սննդով ապահովում</t>
  </si>
  <si>
    <t>Ռազմական գործողությունների արդյունքում վիրավորում ստացած և դեռևս բժշկի հսկողության ներքո գտնվող զինծառայողներին՝ վերականգնողական բուժման միջոցառման շրջանակներում սննդով ապահովում</t>
  </si>
  <si>
    <t>վերակագնողական բուժում ստացող զինծառայողներ, մարդ</t>
  </si>
  <si>
    <t>Ճաշարանային և որոշակի հաճախորդների համար նախատեսված այլ հանրային սննդի օբյեկտների մատուցած ծառայություններ</t>
  </si>
  <si>
    <t>55511100-2</t>
  </si>
  <si>
    <t xml:space="preserve">Ռազմական դրության պայմաններում տարհանված անձանց գույքի հետ կապված բեռնափոխադրումների և արձակուրդ ստացած զինծառայողների ուղևորափոխադրման ապահովում </t>
  </si>
  <si>
    <t>Ռազմական գործողությունների արդյունքում տարհանված անձանց գույքի փոխադրման հետ կապված տրանսպորտային ծախսերի և արձակուրդ ստացած զինծառայողների ուղևորափոխադրման ապահովում</t>
  </si>
  <si>
    <t>Տրանսպորտային փոխադրման ծառայություններ</t>
  </si>
  <si>
    <t>1230, 11003  Ռազմական գործողությունների արդյունքում վիրավորում ստացած զինծառայողների հետհիվանդանոցային վերականգնողական բուժման միջոցառման շրջանակներում սննդով ապահովում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</si>
  <si>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</si>
  <si>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աջակցություն_x000D_
</t>
  </si>
  <si>
    <t xml:space="preserve"> Ոռոգման արդիական համակարգեր ներդրված հողատարածքների և տոհմային կենդանիների տեսակարար կշռի ավելացում_x000D_
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</si>
  <si>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վարկային տոկոսադրույքների սուբսիդավորում</t>
  </si>
  <si>
    <t xml:space="preserve"> Հայաստանի Հանրապետությունում  խաղողի, ժամանակակից տեխնոլոգիաներով մշակվող ինտենսիվ պտղատու այգիների և հատապտղանոցների հիմնման համար տնտեսավարողներին տրամադրվող նպատակային վարկերի տոկոսադրույքների սուբսիդավորում</t>
  </si>
  <si>
    <t xml:space="preserve"> Տրանսֆերտների տրամադրում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</si>
  <si>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</si>
  <si>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</si>
  <si>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</si>
  <si>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</si>
  <si>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</si>
  <si>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</si>
  <si>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</si>
  <si>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</si>
  <si>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</si>
  <si>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</si>
  <si>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</si>
  <si>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Գյուղատնտեսության արդիականացման ծրագիր </t>
  </si>
  <si>
    <t xml:space="preserve"> 1187 </t>
  </si>
  <si>
    <t xml:space="preserve"> Տրանսֆերտների տրամադրում </t>
  </si>
  <si>
    <t xml:space="preserve"> Շահառուների ընտրության չափանիշները </t>
  </si>
  <si>
    <t xml:space="preserve"> ՀՀ գյուղատնտեսական տնտեսավարողներ՛ ընտրված համաձայն՛  ՀՀ կառավարության 29.03.2019թ. թիվ 361-Լ որոշմամբ հաստատված ծրագրի և ֆինանսական կառույցների կողմից հաստատված համապատասխան չափանիշների </t>
  </si>
  <si>
    <t xml:space="preserve"> Ծրագրով նախատեսված մարզերում հիմնված նոր ինտենսիվ պտղատու այգիներ, հեկտար </t>
  </si>
  <si>
    <t xml:space="preserve"> Ծրագրի շրջանակներում նախորդ տարիներին հիմնված նոր ինտենսիվ պտղատու այգիներ, հեկտար </t>
  </si>
  <si>
    <t xml:space="preserve"> 12009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</si>
  <si>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</si>
  <si>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 </t>
  </si>
  <si>
    <t xml:space="preserve"> ՀՀ գյուղատնտեսական տնտեսավարողներ՛ ընտրված համաձայն՛  ՀՀ կառավարության 29.03.2019թ. N 361-Լ որոշմամբ հավանության արժանացած ծրագրով հաստատված համապատասխան չափանիշների </t>
  </si>
  <si>
    <t xml:space="preserve"> 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</si>
  <si>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</si>
  <si>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</si>
  <si>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Պահուստային ֆոնդի կառավարման արդյունավետության և թափանցիկության </t>
  </si>
  <si>
    <t xml:space="preserve"> Ծրագրի միջոցառումներ</t>
  </si>
  <si>
    <t>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</si>
  <si>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</si>
  <si>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</si>
  <si>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</si>
  <si>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</si>
  <si>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</si>
  <si>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այդ թվում` ըստ կատարողների</t>
  </si>
  <si>
    <t>ՀՀ կառավարություն</t>
  </si>
  <si>
    <t>այդ թվում` բյուջետային ծախսերի տնտեսագիտական դասակարգման հոդվածներ</t>
  </si>
  <si>
    <t>ԸՆԹԱՑԻԿ ԾԱԽՍԵՐ</t>
  </si>
  <si>
    <t>ԱՅԼ ԾԱԽՍԵՐ</t>
  </si>
  <si>
    <t>Պահուստային միջոցներ</t>
  </si>
  <si>
    <t>ՄԱՍ 2. ՊԵՏԱԿԱՆ ՄԱՐՄՆԻ ԳԾՈՎ ԱՐԴՅՈՒՆՔԱՅԻՆ (ԿԱՏԱՐՈՂԱԿԱՆ) ՑՈՒՑԱՆԻՇՆԵՐԸ</t>
  </si>
  <si>
    <t>ՀՀ կառավարության պահուստային ֆոնդ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</si>
  <si>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</si>
  <si>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</si>
  <si>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</si>
  <si>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</si>
  <si>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</si>
  <si>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</si>
  <si>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</si>
  <si>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</si>
  <si>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</si>
  <si>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</si>
  <si>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ՀԱՅԱՍՏԱՆԻ ՀԱՆՐԱՊԵՏՈՒԹՅԱՆ ԿԱՌԱՎԱՐՈՒԹՅԱՆ 2019 ԹՎԱԿԱՆԻ ԴԵԿՏԵՄԲԵՐԻ 26-Ի ԹԻՎ 1919-Ն ՈՐՈՇՄԱՆ N 9 ՀԱՎԵԼՎԱԾԻ N 9.47 ԵՎ N 9.1 ՀԱՎԵԼՎԱԾԻ N 9.1.33 ԱՂՅՈՒՍԱԿՆԵՐՈՒՄ ԿԱՏԱՐՎՈՂ ՓՈՓՈԽՈՒԹՅՈՒՆՆԵՐԸ </t>
  </si>
  <si>
    <t>60231200-5</t>
  </si>
  <si>
    <t>Ցուցանիշների փոփոխությունը ( նվազեցումները` փակագծերում)</t>
  </si>
  <si>
    <t>Ցուցանիշների փոփոխությունը (ավելացումները նշված են դրական նշանով)</t>
  </si>
  <si>
    <t>Ցուցանիշների փոփոխությունը (նվազեցումները` փակագծերում)</t>
  </si>
  <si>
    <t>Ցուցանիշների փոփոխությունը (ավելացումները նշված են դրական նշանով)Գումարը
(հազար դրամով)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</si>
</sst>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-* #,##0.00\ _֏_-;\-* #,##0.00\ _֏_-;_-* &quot;-&quot;??\ _֏_-;_-@_-"/>
    <numFmt numFmtId="171" formatCode="0_);\(0\)"/>
    <numFmt numFmtId="172" formatCode="_-* #,##0\ _ _-;\-* #,##0\ _ _-;_-* &quot;-&quot;??\ _ _-;_-@_-"/>
    <numFmt numFmtId="173" formatCode="_(* #,##0.0_);_(* \(#,##0.0\);_(* &quot;-&quot;?_);_(@_)"/>
    <numFmt numFmtId="174" formatCode="#,##0.0_);\(#,##0.0\)"/>
  </numFmts>
  <fonts count="5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GHEA Grapalat"/>
      <family val="3"/>
    </font>
    <font>
      <sz val="10"/>
      <color indexed="8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b/>
      <sz val="11"/>
      <color indexed="8"/>
      <name val="GHEA Grapalat"/>
      <family val="3"/>
    </font>
    <font>
      <i/>
      <sz val="10"/>
      <name val="GHEA Grapalat"/>
      <family val="2"/>
    </font>
    <font>
      <sz val="11"/>
      <color theme="1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i/>
      <sz val="10"/>
      <name val="GHEA Grapalat"/>
      <family val="3"/>
    </font>
    <font>
      <b/>
      <i/>
      <sz val="12"/>
      <color theme="1"/>
      <name val="GHEA Grapalat"/>
      <family val="3"/>
    </font>
    <font>
      <i/>
      <sz val="10"/>
      <color theme="1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0"/>
      </top>
      <bottom/>
      <diagonal/>
    </border>
    <border>
      <left/>
      <right style="thin">
        <color indexed="64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auto="1"/>
      </top>
      <bottom style="thin">
        <color indexed="0"/>
      </bottom>
      <diagonal/>
    </border>
    <border>
      <left/>
      <right style="thin">
        <color indexed="0"/>
      </right>
      <top style="thin">
        <color auto="1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/>
      <bottom/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4" fillId="0" borderId="0"/>
    <xf numFmtId="166" fontId="1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8" fillId="0" borderId="0">
      <alignment horizontal="left" vertical="top" wrapText="1"/>
    </xf>
    <xf numFmtId="167" fontId="18" fillId="0" borderId="0" applyFill="0" applyBorder="0" applyProtection="0">
      <alignment horizontal="right" vertical="top"/>
    </xf>
    <xf numFmtId="0" fontId="1" fillId="0" borderId="0"/>
    <xf numFmtId="170" fontId="1" fillId="0" borderId="0" applyFont="0" applyFill="0" applyBorder="0" applyAlignment="0" applyProtection="0"/>
    <xf numFmtId="0" fontId="21" fillId="0" borderId="0"/>
    <xf numFmtId="0" fontId="17" fillId="0" borderId="0"/>
    <xf numFmtId="165" fontId="17" fillId="0" borderId="0" applyFont="0" applyFill="0" applyBorder="0" applyAlignment="0" applyProtection="0"/>
    <xf numFmtId="0" fontId="17" fillId="0" borderId="0"/>
    <xf numFmtId="0" fontId="22" fillId="0" borderId="0"/>
    <xf numFmtId="0" fontId="6" fillId="0" borderId="0"/>
    <xf numFmtId="0" fontId="14" fillId="0" borderId="0"/>
    <xf numFmtId="165" fontId="14" fillId="0" borderId="0" applyFont="0" applyFill="0" applyBorder="0" applyAlignment="0" applyProtection="0"/>
    <xf numFmtId="0" fontId="24" fillId="0" borderId="0"/>
    <xf numFmtId="0" fontId="15" fillId="0" borderId="0"/>
    <xf numFmtId="166" fontId="14" fillId="0" borderId="0" applyFont="0" applyFill="0" applyBorder="0" applyAlignment="0" applyProtection="0"/>
    <xf numFmtId="0" fontId="6" fillId="0" borderId="0"/>
    <xf numFmtId="0" fontId="8" fillId="9" borderId="31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7" fillId="13" borderId="0" applyNumberFormat="0" applyBorder="0" applyAlignment="0" applyProtection="0"/>
    <xf numFmtId="0" fontId="27" fillId="17" borderId="0" applyNumberFormat="0" applyBorder="0" applyAlignment="0" applyProtection="0"/>
    <xf numFmtId="0" fontId="27" fillId="21" borderId="0" applyNumberFormat="0" applyBorder="0" applyAlignment="0" applyProtection="0"/>
    <xf numFmtId="0" fontId="27" fillId="25" borderId="0" applyNumberFormat="0" applyBorder="0" applyAlignment="0" applyProtection="0"/>
    <xf numFmtId="0" fontId="27" fillId="29" borderId="0" applyNumberFormat="0" applyBorder="0" applyAlignment="0" applyProtection="0"/>
    <xf numFmtId="0" fontId="27" fillId="33" borderId="0" applyNumberFormat="0" applyBorder="0" applyAlignment="0" applyProtection="0"/>
    <xf numFmtId="0" fontId="27" fillId="10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8" fillId="4" borderId="0" applyNumberFormat="0" applyBorder="0" applyAlignment="0" applyProtection="0"/>
    <xf numFmtId="0" fontId="29" fillId="7" borderId="27" applyNumberFormat="0" applyAlignment="0" applyProtection="0"/>
    <xf numFmtId="0" fontId="30" fillId="8" borderId="30" applyNumberFormat="0" applyAlignment="0" applyProtection="0"/>
    <xf numFmtId="0" fontId="31" fillId="0" borderId="0" applyNumberFormat="0" applyFill="0" applyBorder="0" applyAlignment="0" applyProtection="0"/>
    <xf numFmtId="0" fontId="32" fillId="3" borderId="0" applyNumberFormat="0" applyBorder="0" applyAlignment="0" applyProtection="0"/>
    <xf numFmtId="0" fontId="33" fillId="0" borderId="24" applyNumberFormat="0" applyFill="0" applyAlignment="0" applyProtection="0"/>
    <xf numFmtId="0" fontId="34" fillId="0" borderId="25" applyNumberFormat="0" applyFill="0" applyAlignment="0" applyProtection="0"/>
    <xf numFmtId="0" fontId="35" fillId="0" borderId="26" applyNumberFormat="0" applyFill="0" applyAlignment="0" applyProtection="0"/>
    <xf numFmtId="0" fontId="35" fillId="0" borderId="0" applyNumberFormat="0" applyFill="0" applyBorder="0" applyAlignment="0" applyProtection="0"/>
    <xf numFmtId="0" fontId="36" fillId="6" borderId="27" applyNumberFormat="0" applyAlignment="0" applyProtection="0"/>
    <xf numFmtId="0" fontId="37" fillId="0" borderId="29" applyNumberFormat="0" applyFill="0" applyAlignment="0" applyProtection="0"/>
    <xf numFmtId="0" fontId="38" fillId="5" borderId="0" applyNumberFormat="0" applyBorder="0" applyAlignment="0" applyProtection="0"/>
    <xf numFmtId="0" fontId="39" fillId="7" borderId="28" applyNumberFormat="0" applyAlignment="0" applyProtection="0"/>
    <xf numFmtId="0" fontId="40" fillId="0" borderId="0" applyNumberFormat="0" applyFill="0" applyBorder="0" applyAlignment="0" applyProtection="0"/>
    <xf numFmtId="0" fontId="41" fillId="0" borderId="32" applyNumberFormat="0" applyFill="0" applyAlignment="0" applyProtection="0"/>
    <xf numFmtId="0" fontId="42" fillId="0" borderId="0" applyNumberFormat="0" applyFill="0" applyBorder="0" applyAlignment="0" applyProtection="0"/>
    <xf numFmtId="164" fontId="14" fillId="0" borderId="0" applyFont="0" applyFill="0" applyBorder="0" applyAlignment="0" applyProtection="0"/>
    <xf numFmtId="167" fontId="51" fillId="0" borderId="0" applyFill="0" applyBorder="0" applyProtection="0">
      <alignment horizontal="right" vertical="top"/>
    </xf>
  </cellStyleXfs>
  <cellXfs count="278">
    <xf numFmtId="0" fontId="0" fillId="0" borderId="0" xfId="0"/>
    <xf numFmtId="0" fontId="9" fillId="0" borderId="0" xfId="0" applyFont="1"/>
    <xf numFmtId="0" fontId="16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13" fillId="0" borderId="0" xfId="0" applyFont="1" applyFill="1" applyAlignment="1">
      <alignment horizontal="right"/>
    </xf>
    <xf numFmtId="169" fontId="9" fillId="0" borderId="10" xfId="8" applyNumberFormat="1" applyFont="1" applyBorder="1"/>
    <xf numFmtId="169" fontId="16" fillId="0" borderId="0" xfId="8" applyNumberFormat="1" applyFont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top" wrapText="1"/>
    </xf>
    <xf numFmtId="0" fontId="11" fillId="0" borderId="18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12" fillId="2" borderId="18" xfId="0" applyFont="1" applyFill="1" applyBorder="1" applyAlignment="1">
      <alignment horizontal="left" vertical="center" wrapText="1"/>
    </xf>
    <xf numFmtId="0" fontId="9" fillId="0" borderId="10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6" fillId="2" borderId="0" xfId="14" applyFont="1" applyFill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0" borderId="2" xfId="0" applyFont="1" applyFill="1" applyBorder="1" applyAlignment="1">
      <alignment vertical="top" wrapText="1"/>
    </xf>
    <xf numFmtId="0" fontId="16" fillId="0" borderId="18" xfId="24" applyFont="1" applyBorder="1" applyAlignment="1">
      <alignment horizontal="center" vertical="top" wrapText="1"/>
    </xf>
    <xf numFmtId="169" fontId="11" fillId="0" borderId="19" xfId="0" applyNumberFormat="1" applyFont="1" applyBorder="1" applyAlignment="1">
      <alignment horizontal="center" vertical="top" wrapText="1"/>
    </xf>
    <xf numFmtId="169" fontId="11" fillId="0" borderId="7" xfId="8" applyNumberFormat="1" applyFont="1" applyFill="1" applyBorder="1" applyAlignment="1">
      <alignment horizontal="left"/>
    </xf>
    <xf numFmtId="169" fontId="11" fillId="0" borderId="18" xfId="8" applyNumberFormat="1" applyFont="1" applyFill="1" applyBorder="1" applyAlignment="1">
      <alignment horizontal="left"/>
    </xf>
    <xf numFmtId="0" fontId="12" fillId="0" borderId="18" xfId="0" applyFont="1" applyFill="1" applyBorder="1" applyAlignment="1">
      <alignment horizontal="left" vertical="top" wrapText="1"/>
    </xf>
    <xf numFmtId="0" fontId="11" fillId="0" borderId="18" xfId="0" applyFont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169" fontId="12" fillId="0" borderId="8" xfId="8" applyNumberFormat="1" applyFont="1" applyFill="1" applyBorder="1" applyAlignment="1">
      <alignment horizontal="left"/>
    </xf>
    <xf numFmtId="0" fontId="26" fillId="0" borderId="18" xfId="0" applyFont="1" applyBorder="1" applyAlignment="1">
      <alignment horizontal="left" vertical="top" wrapText="1"/>
    </xf>
    <xf numFmtId="0" fontId="9" fillId="0" borderId="3" xfId="0" applyFont="1" applyFill="1" applyBorder="1" applyAlignment="1">
      <alignment vertical="top" wrapText="1"/>
    </xf>
    <xf numFmtId="169" fontId="16" fillId="0" borderId="0" xfId="8" applyNumberFormat="1" applyFont="1" applyBorder="1" applyAlignment="1">
      <alignment horizontal="center" vertical="center" wrapText="1"/>
    </xf>
    <xf numFmtId="0" fontId="16" fillId="0" borderId="18" xfId="14" applyFont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top"/>
    </xf>
    <xf numFmtId="0" fontId="9" fillId="0" borderId="9" xfId="0" applyFont="1" applyFill="1" applyBorder="1" applyAlignment="1">
      <alignment horizontal="center" vertical="top"/>
    </xf>
    <xf numFmtId="0" fontId="10" fillId="0" borderId="0" xfId="0" applyFont="1" applyFill="1" applyAlignment="1">
      <alignment horizontal="right"/>
    </xf>
    <xf numFmtId="0" fontId="10" fillId="0" borderId="0" xfId="0" applyFont="1"/>
    <xf numFmtId="0" fontId="10" fillId="0" borderId="0" xfId="0" applyFont="1" applyAlignment="1">
      <alignment horizontal="right"/>
    </xf>
    <xf numFmtId="0" fontId="20" fillId="2" borderId="18" xfId="0" applyFont="1" applyFill="1" applyBorder="1" applyAlignment="1">
      <alignment horizontal="left" vertical="center" wrapText="1"/>
    </xf>
    <xf numFmtId="0" fontId="43" fillId="2" borderId="18" xfId="0" applyFont="1" applyFill="1" applyBorder="1" applyAlignment="1">
      <alignment horizontal="left" vertical="center" wrapText="1"/>
    </xf>
    <xf numFmtId="0" fontId="23" fillId="2" borderId="18" xfId="0" applyFont="1" applyFill="1" applyBorder="1" applyAlignment="1">
      <alignment vertical="center"/>
    </xf>
    <xf numFmtId="0" fontId="9" fillId="0" borderId="18" xfId="0" applyFont="1" applyBorder="1" applyAlignment="1">
      <alignment horizontal="left" vertical="top" wrapText="1"/>
    </xf>
    <xf numFmtId="0" fontId="44" fillId="2" borderId="18" xfId="0" applyFont="1" applyFill="1" applyBorder="1" applyAlignment="1">
      <alignment horizontal="left" vertical="center" wrapText="1"/>
    </xf>
    <xf numFmtId="169" fontId="12" fillId="2" borderId="18" xfId="8" applyNumberFormat="1" applyFont="1" applyFill="1" applyBorder="1" applyAlignment="1">
      <alignment horizontal="center" vertical="center"/>
    </xf>
    <xf numFmtId="169" fontId="16" fillId="2" borderId="18" xfId="8" applyNumberFormat="1" applyFont="1" applyFill="1" applyBorder="1" applyAlignment="1">
      <alignment horizontal="center" vertical="center"/>
    </xf>
    <xf numFmtId="49" fontId="12" fillId="2" borderId="2" xfId="14" applyNumberFormat="1" applyFont="1" applyFill="1" applyBorder="1" applyAlignment="1">
      <alignment vertical="top" wrapText="1"/>
    </xf>
    <xf numFmtId="0" fontId="16" fillId="2" borderId="18" xfId="0" applyFont="1" applyFill="1" applyBorder="1" applyAlignment="1">
      <alignment vertical="center"/>
    </xf>
    <xf numFmtId="0" fontId="9" fillId="0" borderId="0" xfId="0" applyFont="1" applyBorder="1"/>
    <xf numFmtId="0" fontId="9" fillId="0" borderId="18" xfId="0" applyFont="1" applyFill="1" applyBorder="1" applyAlignment="1">
      <alignment horizontal="left" vertical="top" wrapText="1"/>
    </xf>
    <xf numFmtId="169" fontId="16" fillId="0" borderId="0" xfId="8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vertical="center" wrapText="1"/>
    </xf>
    <xf numFmtId="0" fontId="12" fillId="0" borderId="18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right"/>
    </xf>
    <xf numFmtId="0" fontId="16" fillId="0" borderId="18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right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6" fillId="2" borderId="2" xfId="14" applyFont="1" applyFill="1" applyBorder="1" applyAlignment="1">
      <alignment horizontal="center" vertical="top" wrapText="1"/>
    </xf>
    <xf numFmtId="49" fontId="12" fillId="2" borderId="23" xfId="14" applyNumberFormat="1" applyFont="1" applyFill="1" applyBorder="1" applyAlignment="1">
      <alignment vertical="top" wrapText="1"/>
    </xf>
    <xf numFmtId="169" fontId="12" fillId="2" borderId="18" xfId="0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49" fontId="20" fillId="0" borderId="18" xfId="0" applyNumberFormat="1" applyFont="1" applyBorder="1" applyAlignment="1">
      <alignment horizontal="center" vertical="center" wrapText="1"/>
    </xf>
    <xf numFmtId="0" fontId="20" fillId="0" borderId="18" xfId="0" applyNumberFormat="1" applyFont="1" applyBorder="1" applyAlignment="1">
      <alignment horizontal="center" vertical="center" wrapText="1"/>
    </xf>
    <xf numFmtId="169" fontId="45" fillId="34" borderId="18" xfId="8" applyNumberFormat="1" applyFont="1" applyFill="1" applyBorder="1" applyAlignment="1">
      <alignment vertical="center" wrapText="1"/>
    </xf>
    <xf numFmtId="168" fontId="45" fillId="34" borderId="18" xfId="0" applyNumberFormat="1" applyFont="1" applyFill="1" applyBorder="1" applyAlignment="1">
      <alignment horizontal="right" vertical="center" wrapText="1"/>
    </xf>
    <xf numFmtId="168" fontId="46" fillId="34" borderId="18" xfId="0" applyNumberFormat="1" applyFont="1" applyFill="1" applyBorder="1" applyAlignment="1">
      <alignment horizontal="right" vertical="center" wrapText="1"/>
    </xf>
    <xf numFmtId="0" fontId="9" fillId="34" borderId="18" xfId="0" applyFont="1" applyFill="1" applyBorder="1" applyAlignment="1">
      <alignment horizontal="left" vertical="center" wrapText="1"/>
    </xf>
    <xf numFmtId="0" fontId="9" fillId="34" borderId="18" xfId="0" applyFont="1" applyFill="1" applyBorder="1" applyAlignment="1">
      <alignment horizontal="center" vertical="center"/>
    </xf>
    <xf numFmtId="0" fontId="47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right" vertical="center"/>
    </xf>
    <xf numFmtId="0" fontId="23" fillId="0" borderId="0" xfId="0" applyNumberFormat="1" applyFont="1" applyAlignment="1">
      <alignment horizontal="center" vertical="center"/>
    </xf>
    <xf numFmtId="168" fontId="23" fillId="0" borderId="0" xfId="0" applyNumberFormat="1" applyFont="1" applyBorder="1" applyAlignment="1">
      <alignment vertical="center"/>
    </xf>
    <xf numFmtId="172" fontId="23" fillId="0" borderId="0" xfId="8" applyNumberFormat="1" applyFont="1" applyFill="1" applyBorder="1" applyAlignment="1">
      <alignment vertical="center" wrapText="1"/>
    </xf>
    <xf numFmtId="171" fontId="16" fillId="2" borderId="17" xfId="8" applyNumberFormat="1" applyFont="1" applyFill="1" applyBorder="1" applyAlignment="1">
      <alignment horizontal="center" vertical="center"/>
    </xf>
    <xf numFmtId="49" fontId="12" fillId="2" borderId="2" xfId="14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right"/>
    </xf>
    <xf numFmtId="0" fontId="16" fillId="2" borderId="2" xfId="14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vertical="top" wrapText="1"/>
    </xf>
    <xf numFmtId="0" fontId="46" fillId="35" borderId="18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48" fillId="0" borderId="18" xfId="0" applyFont="1" applyBorder="1" applyAlignment="1">
      <alignment horizontal="left" vertical="top" wrapText="1"/>
    </xf>
    <xf numFmtId="37" fontId="16" fillId="0" borderId="18" xfId="8" applyNumberFormat="1" applyFont="1" applyBorder="1" applyAlignment="1">
      <alignment vertical="center" wrapText="1"/>
    </xf>
    <xf numFmtId="169" fontId="23" fillId="0" borderId="18" xfId="8" applyNumberFormat="1" applyFont="1" applyFill="1" applyBorder="1" applyAlignment="1">
      <alignment vertical="center"/>
    </xf>
    <xf numFmtId="0" fontId="9" fillId="34" borderId="18" xfId="0" applyFont="1" applyFill="1" applyBorder="1" applyAlignment="1">
      <alignment horizontal="left" vertical="center"/>
    </xf>
    <xf numFmtId="0" fontId="9" fillId="0" borderId="18" xfId="0" applyFont="1" applyFill="1" applyBorder="1" applyAlignment="1">
      <alignment horizontal="center" vertical="center" wrapText="1"/>
    </xf>
    <xf numFmtId="0" fontId="9" fillId="34" borderId="18" xfId="0" applyFont="1" applyFill="1" applyBorder="1" applyAlignment="1">
      <alignment horizontal="left" vertical="center"/>
    </xf>
    <xf numFmtId="0" fontId="49" fillId="0" borderId="18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left" vertical="top" wrapText="1"/>
    </xf>
    <xf numFmtId="0" fontId="9" fillId="0" borderId="20" xfId="0" applyFont="1" applyFill="1" applyBorder="1" applyAlignment="1">
      <alignment horizontal="center" vertical="top"/>
    </xf>
    <xf numFmtId="0" fontId="9" fillId="0" borderId="21" xfId="0" applyFont="1" applyFill="1" applyBorder="1" applyAlignment="1">
      <alignment horizontal="center" vertical="top"/>
    </xf>
    <xf numFmtId="0" fontId="9" fillId="0" borderId="18" xfId="0" applyFont="1" applyFill="1" applyBorder="1" applyAlignment="1">
      <alignment horizontal="center" vertical="center"/>
    </xf>
    <xf numFmtId="171" fontId="16" fillId="2" borderId="18" xfId="8" applyNumberFormat="1" applyFont="1" applyFill="1" applyBorder="1" applyAlignment="1">
      <alignment horizontal="center" vertical="center"/>
    </xf>
    <xf numFmtId="0" fontId="50" fillId="2" borderId="18" xfId="14" applyFont="1" applyFill="1" applyBorder="1" applyAlignment="1">
      <alignment horizontal="center" vertical="top" wrapText="1"/>
    </xf>
    <xf numFmtId="0" fontId="12" fillId="2" borderId="18" xfId="0" applyFont="1" applyFill="1" applyBorder="1" applyAlignment="1">
      <alignment horizontal="left" vertical="top" wrapText="1"/>
    </xf>
    <xf numFmtId="169" fontId="16" fillId="2" borderId="18" xfId="8" applyNumberFormat="1" applyFont="1" applyFill="1" applyBorder="1" applyAlignment="1">
      <alignment horizontal="center" vertical="center" wrapText="1"/>
    </xf>
    <xf numFmtId="168" fontId="12" fillId="2" borderId="18" xfId="72" applyNumberFormat="1" applyFont="1" applyFill="1" applyBorder="1" applyAlignment="1">
      <alignment horizontal="center" vertical="center"/>
    </xf>
    <xf numFmtId="168" fontId="16" fillId="2" borderId="18" xfId="14" applyNumberFormat="1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left" vertical="top" wrapText="1"/>
    </xf>
    <xf numFmtId="0" fontId="9" fillId="0" borderId="18" xfId="0" applyFont="1" applyFill="1" applyBorder="1" applyAlignment="1">
      <alignment wrapText="1"/>
    </xf>
    <xf numFmtId="174" fontId="16" fillId="0" borderId="18" xfId="8" applyNumberFormat="1" applyFont="1" applyBorder="1" applyAlignment="1">
      <alignment horizontal="center" vertical="center" wrapText="1"/>
    </xf>
    <xf numFmtId="37" fontId="16" fillId="0" borderId="18" xfId="8" applyNumberFormat="1" applyFont="1" applyBorder="1" applyAlignment="1">
      <alignment horizontal="center" vertical="center" wrapText="1"/>
    </xf>
    <xf numFmtId="169" fontId="16" fillId="2" borderId="0" xfId="8" applyNumberFormat="1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left" vertical="center" wrapText="1"/>
    </xf>
    <xf numFmtId="0" fontId="52" fillId="0" borderId="35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35" xfId="0" applyFont="1" applyBorder="1" applyAlignment="1">
      <alignment horizontal="left" vertical="center" wrapText="1"/>
    </xf>
    <xf numFmtId="0" fontId="52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174" fontId="12" fillId="2" borderId="35" xfId="72" applyNumberFormat="1" applyFont="1" applyFill="1" applyBorder="1" applyAlignment="1">
      <alignment horizontal="right" vertical="center"/>
    </xf>
    <xf numFmtId="167" fontId="23" fillId="2" borderId="18" xfId="72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Fill="1" applyBorder="1"/>
    <xf numFmtId="0" fontId="16" fillId="0" borderId="0" xfId="0" applyFont="1" applyAlignment="1">
      <alignment vertical="center"/>
    </xf>
    <xf numFmtId="168" fontId="16" fillId="0" borderId="18" xfId="0" applyNumberFormat="1" applyFont="1" applyFill="1" applyBorder="1" applyAlignment="1">
      <alignment horizontal="left" vertical="center" wrapText="1"/>
    </xf>
    <xf numFmtId="168" fontId="52" fillId="0" borderId="18" xfId="0" applyNumberFormat="1" applyFont="1" applyFill="1" applyBorder="1" applyAlignment="1">
      <alignment horizontal="left" vertical="center" wrapText="1"/>
    </xf>
    <xf numFmtId="173" fontId="16" fillId="0" borderId="18" xfId="24" applyNumberFormat="1" applyFont="1" applyBorder="1" applyAlignment="1">
      <alignment horizontal="center" vertical="top" wrapText="1"/>
    </xf>
    <xf numFmtId="0" fontId="53" fillId="0" borderId="0" xfId="0" applyFont="1" applyFill="1" applyBorder="1" applyAlignment="1">
      <alignment horizontal="center" vertical="top" wrapText="1"/>
    </xf>
    <xf numFmtId="0" fontId="20" fillId="0" borderId="0" xfId="0" applyFont="1"/>
    <xf numFmtId="0" fontId="49" fillId="0" borderId="0" xfId="0" applyFont="1"/>
    <xf numFmtId="0" fontId="54" fillId="0" borderId="18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54" fillId="0" borderId="18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vertical="top" wrapText="1"/>
    </xf>
    <xf numFmtId="0" fontId="9" fillId="0" borderId="21" xfId="0" applyFont="1" applyFill="1" applyBorder="1" applyAlignment="1">
      <alignment vertical="top" wrapText="1"/>
    </xf>
    <xf numFmtId="0" fontId="9" fillId="0" borderId="3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left" vertical="top" wrapText="1"/>
    </xf>
    <xf numFmtId="2" fontId="9" fillId="0" borderId="18" xfId="0" applyNumberFormat="1" applyFont="1" applyFill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9" fillId="0" borderId="38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49" fontId="16" fillId="0" borderId="23" xfId="0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top" wrapText="1"/>
    </xf>
    <xf numFmtId="0" fontId="16" fillId="0" borderId="41" xfId="0" applyFont="1" applyBorder="1" applyAlignment="1">
      <alignment horizontal="center" vertical="top" wrapText="1"/>
    </xf>
    <xf numFmtId="0" fontId="16" fillId="0" borderId="34" xfId="0" applyFont="1" applyBorder="1" applyAlignment="1">
      <alignment horizontal="center" vertical="top" wrapText="1"/>
    </xf>
    <xf numFmtId="0" fontId="16" fillId="0" borderId="4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169" fontId="16" fillId="0" borderId="11" xfId="8" applyNumberFormat="1" applyFont="1" applyBorder="1" applyAlignment="1">
      <alignment horizontal="center" vertical="center" wrapText="1"/>
    </xf>
    <xf numFmtId="169" fontId="16" fillId="0" borderId="2" xfId="8" applyNumberFormat="1" applyFont="1" applyBorder="1" applyAlignment="1">
      <alignment horizontal="center" vertical="center" wrapText="1"/>
    </xf>
    <xf numFmtId="169" fontId="16" fillId="0" borderId="3" xfId="8" applyNumberFormat="1" applyFont="1" applyBorder="1" applyAlignment="1">
      <alignment horizontal="center" vertical="center" wrapText="1"/>
    </xf>
    <xf numFmtId="169" fontId="12" fillId="0" borderId="11" xfId="8" applyNumberFormat="1" applyFont="1" applyBorder="1" applyAlignment="1">
      <alignment horizontal="center" vertical="center" wrapText="1"/>
    </xf>
    <xf numFmtId="169" fontId="12" fillId="0" borderId="2" xfId="8" applyNumberFormat="1" applyFont="1" applyBorder="1" applyAlignment="1">
      <alignment horizontal="center" vertical="center" wrapText="1"/>
    </xf>
    <xf numFmtId="169" fontId="12" fillId="0" borderId="3" xfId="8" applyNumberFormat="1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169" fontId="16" fillId="0" borderId="23" xfId="8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top" wrapText="1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0" fontId="12" fillId="0" borderId="16" xfId="0" applyFont="1" applyFill="1" applyBorder="1" applyAlignment="1">
      <alignment horizontal="center" vertical="top" wrapText="1"/>
    </xf>
    <xf numFmtId="0" fontId="12" fillId="0" borderId="44" xfId="0" applyFont="1" applyBorder="1" applyAlignment="1">
      <alignment horizontal="left" vertical="center" wrapText="1"/>
    </xf>
    <xf numFmtId="0" fontId="12" fillId="0" borderId="45" xfId="0" applyFont="1" applyBorder="1" applyAlignment="1">
      <alignment horizontal="left" vertical="center" wrapText="1"/>
    </xf>
    <xf numFmtId="174" fontId="16" fillId="2" borderId="37" xfId="15" applyNumberFormat="1" applyFont="1" applyFill="1" applyBorder="1" applyAlignment="1">
      <alignment horizontal="right" vertical="center" wrapText="1"/>
    </xf>
    <xf numFmtId="174" fontId="16" fillId="2" borderId="2" xfId="15" applyNumberFormat="1" applyFont="1" applyFill="1" applyBorder="1" applyAlignment="1">
      <alignment horizontal="right" vertical="center" wrapText="1"/>
    </xf>
    <xf numFmtId="174" fontId="16" fillId="2" borderId="3" xfId="15" applyNumberFormat="1" applyFont="1" applyFill="1" applyBorder="1" applyAlignment="1">
      <alignment horizontal="right" vertical="center" wrapText="1"/>
    </xf>
    <xf numFmtId="174" fontId="12" fillId="2" borderId="40" xfId="0" applyNumberFormat="1" applyFont="1" applyFill="1" applyBorder="1" applyAlignment="1">
      <alignment horizontal="right" vertical="center" wrapText="1"/>
    </xf>
    <xf numFmtId="174" fontId="12" fillId="2" borderId="41" xfId="0" applyNumberFormat="1" applyFont="1" applyFill="1" applyBorder="1" applyAlignment="1">
      <alignment horizontal="right" vertical="center" wrapText="1"/>
    </xf>
    <xf numFmtId="174" fontId="12" fillId="2" borderId="34" xfId="0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right"/>
    </xf>
    <xf numFmtId="0" fontId="16" fillId="2" borderId="23" xfId="14" applyFont="1" applyFill="1" applyBorder="1" applyAlignment="1">
      <alignment horizontal="center" vertical="top" wrapText="1"/>
    </xf>
    <xf numFmtId="0" fontId="16" fillId="2" borderId="2" xfId="14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center" wrapText="1"/>
    </xf>
    <xf numFmtId="49" fontId="12" fillId="2" borderId="23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16" fillId="0" borderId="23" xfId="14" applyFont="1" applyFill="1" applyBorder="1" applyAlignment="1">
      <alignment horizontal="center" vertical="top" wrapText="1"/>
    </xf>
    <xf numFmtId="0" fontId="16" fillId="0" borderId="2" xfId="14" applyFont="1" applyFill="1" applyBorder="1" applyAlignment="1">
      <alignment horizontal="center" vertical="top" wrapText="1"/>
    </xf>
    <xf numFmtId="0" fontId="16" fillId="0" borderId="23" xfId="0" applyFont="1" applyFill="1" applyBorder="1" applyAlignment="1">
      <alignment horizontal="center" vertical="top"/>
    </xf>
    <xf numFmtId="0" fontId="16" fillId="0" borderId="2" xfId="0" applyFont="1" applyFill="1" applyBorder="1" applyAlignment="1">
      <alignment horizontal="center" vertical="top"/>
    </xf>
    <xf numFmtId="0" fontId="16" fillId="0" borderId="23" xfId="0" applyFont="1" applyBorder="1" applyAlignment="1">
      <alignment horizontal="center" vertical="top"/>
    </xf>
    <xf numFmtId="0" fontId="16" fillId="0" borderId="2" xfId="0" applyFont="1" applyBorder="1" applyAlignment="1">
      <alignment horizontal="center" vertical="top"/>
    </xf>
    <xf numFmtId="49" fontId="12" fillId="2" borderId="18" xfId="14" applyNumberFormat="1" applyFont="1" applyFill="1" applyBorder="1" applyAlignment="1">
      <alignment horizontal="center" vertical="top" wrapText="1"/>
    </xf>
    <xf numFmtId="49" fontId="12" fillId="0" borderId="46" xfId="0" applyNumberFormat="1" applyFont="1" applyBorder="1" applyAlignment="1">
      <alignment horizontal="center" vertical="top" wrapText="1"/>
    </xf>
    <xf numFmtId="49" fontId="12" fillId="0" borderId="0" xfId="0" applyNumberFormat="1" applyFont="1" applyBorder="1" applyAlignment="1">
      <alignment horizontal="center" vertical="top" wrapText="1"/>
    </xf>
    <xf numFmtId="49" fontId="12" fillId="0" borderId="13" xfId="0" applyNumberFormat="1" applyFont="1" applyBorder="1" applyAlignment="1">
      <alignment horizontal="center" vertical="top" wrapText="1"/>
    </xf>
    <xf numFmtId="49" fontId="12" fillId="2" borderId="3" xfId="14" applyNumberFormat="1" applyFont="1" applyFill="1" applyBorder="1" applyAlignment="1">
      <alignment horizontal="center" vertical="top" wrapText="1"/>
    </xf>
    <xf numFmtId="0" fontId="50" fillId="0" borderId="18" xfId="0" applyFont="1" applyBorder="1" applyAlignment="1">
      <alignment horizontal="center" vertical="top"/>
    </xf>
    <xf numFmtId="0" fontId="16" fillId="2" borderId="18" xfId="14" applyFont="1" applyFill="1" applyBorder="1" applyAlignment="1">
      <alignment horizontal="center" vertical="top" wrapText="1"/>
    </xf>
    <xf numFmtId="0" fontId="16" fillId="2" borderId="3" xfId="14" applyFont="1" applyFill="1" applyBorder="1" applyAlignment="1">
      <alignment horizontal="center" vertical="top" wrapText="1"/>
    </xf>
    <xf numFmtId="0" fontId="12" fillId="0" borderId="36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center" vertical="top" wrapText="1"/>
    </xf>
    <xf numFmtId="0" fontId="12" fillId="0" borderId="39" xfId="0" applyFont="1" applyBorder="1" applyAlignment="1">
      <alignment horizontal="center" vertical="top" wrapText="1"/>
    </xf>
    <xf numFmtId="0" fontId="12" fillId="0" borderId="33" xfId="0" applyFont="1" applyBorder="1" applyAlignment="1">
      <alignment horizontal="center" vertical="top" wrapText="1"/>
    </xf>
    <xf numFmtId="0" fontId="12" fillId="0" borderId="43" xfId="0" applyFont="1" applyBorder="1" applyAlignment="1">
      <alignment horizontal="center" vertical="top" wrapText="1"/>
    </xf>
    <xf numFmtId="0" fontId="16" fillId="0" borderId="14" xfId="0" applyFont="1" applyFill="1" applyBorder="1" applyAlignment="1">
      <alignment horizontal="center" vertical="top" wrapText="1"/>
    </xf>
    <xf numFmtId="0" fontId="16" fillId="0" borderId="1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16" fillId="0" borderId="23" xfId="0" applyFont="1" applyFill="1" applyBorder="1" applyAlignment="1">
      <alignment horizontal="center" vertical="top" wrapText="1"/>
    </xf>
    <xf numFmtId="0" fontId="16" fillId="0" borderId="18" xfId="0" applyFont="1" applyBorder="1" applyAlignment="1">
      <alignment horizontal="center" vertical="center" wrapText="1"/>
    </xf>
    <xf numFmtId="0" fontId="9" fillId="0" borderId="47" xfId="0" applyFont="1" applyFill="1" applyBorder="1" applyAlignment="1">
      <alignment horizontal="center" vertical="top" wrapText="1"/>
    </xf>
    <xf numFmtId="0" fontId="9" fillId="0" borderId="48" xfId="0" applyFont="1" applyFill="1" applyBorder="1" applyAlignment="1">
      <alignment horizontal="center" vertical="top" wrapText="1"/>
    </xf>
    <xf numFmtId="0" fontId="48" fillId="0" borderId="18" xfId="0" applyFont="1" applyBorder="1" applyAlignment="1">
      <alignment horizontal="left" vertical="top" wrapText="1"/>
    </xf>
    <xf numFmtId="0" fontId="25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6" fillId="0" borderId="23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 vertical="top"/>
    </xf>
    <xf numFmtId="0" fontId="9" fillId="0" borderId="21" xfId="0" applyFont="1" applyFill="1" applyBorder="1" applyAlignment="1">
      <alignment horizontal="center" vertical="top"/>
    </xf>
    <xf numFmtId="0" fontId="16" fillId="0" borderId="20" xfId="0" applyFont="1" applyFill="1" applyBorder="1" applyAlignment="1">
      <alignment horizontal="left" vertical="center" wrapText="1"/>
    </xf>
    <xf numFmtId="0" fontId="16" fillId="0" borderId="2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wrapText="1"/>
    </xf>
    <xf numFmtId="0" fontId="16" fillId="0" borderId="20" xfId="0" applyFont="1" applyFill="1" applyBorder="1" applyAlignment="1">
      <alignment horizontal="left" vertical="top" wrapText="1"/>
    </xf>
    <xf numFmtId="0" fontId="16" fillId="0" borderId="21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horizontal="left" wrapText="1"/>
    </xf>
    <xf numFmtId="0" fontId="9" fillId="0" borderId="21" xfId="0" applyFont="1" applyFill="1" applyBorder="1" applyAlignment="1">
      <alignment horizontal="left" wrapText="1"/>
    </xf>
    <xf numFmtId="0" fontId="9" fillId="0" borderId="18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wrapText="1"/>
    </xf>
    <xf numFmtId="0" fontId="53" fillId="0" borderId="0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34" borderId="20" xfId="0" applyFont="1" applyFill="1" applyBorder="1" applyAlignment="1">
      <alignment horizontal="left" wrapText="1"/>
    </xf>
    <xf numFmtId="0" fontId="9" fillId="34" borderId="22" xfId="0" applyFont="1" applyFill="1" applyBorder="1" applyAlignment="1">
      <alignment horizontal="left" wrapText="1"/>
    </xf>
    <xf numFmtId="0" fontId="9" fillId="34" borderId="18" xfId="0" applyFont="1" applyFill="1" applyBorder="1" applyAlignment="1">
      <alignment horizontal="left" vertical="center"/>
    </xf>
    <xf numFmtId="0" fontId="20" fillId="0" borderId="0" xfId="0" applyFont="1" applyAlignment="1">
      <alignment horizontal="center" vertical="center" wrapText="1"/>
    </xf>
    <xf numFmtId="0" fontId="20" fillId="0" borderId="0" xfId="1" applyFont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9" fillId="34" borderId="18" xfId="0" applyFont="1" applyFill="1" applyBorder="1" applyAlignment="1">
      <alignment horizontal="center" vertical="center" wrapText="1"/>
    </xf>
    <xf numFmtId="0" fontId="9" fillId="34" borderId="18" xfId="0" applyFont="1" applyFill="1" applyBorder="1" applyAlignment="1">
      <alignment wrapText="1"/>
    </xf>
  </cellXfs>
  <cellStyles count="7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8" builtinId="3"/>
    <cellStyle name="Comma 2" xfId="10"/>
    <cellStyle name="Comma 2 2" xfId="71"/>
    <cellStyle name="Comma 3" xfId="17"/>
    <cellStyle name="Comma 4" xfId="25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Linked Cell 2" xfId="65"/>
    <cellStyle name="Neutral 2" xfId="66"/>
    <cellStyle name="Normal" xfId="0" builtinId="0"/>
    <cellStyle name="Normal 10" xfId="4"/>
    <cellStyle name="Normal 10 2" xfId="23"/>
    <cellStyle name="Normal 11" xfId="24"/>
    <cellStyle name="Normal 2" xfId="1"/>
    <cellStyle name="Normal 2 2" xfId="12"/>
    <cellStyle name="Normal 2 2 2" xfId="29"/>
    <cellStyle name="Normal 3" xfId="3"/>
    <cellStyle name="Normal 4" xfId="5"/>
    <cellStyle name="Normal 4 2" xfId="27"/>
    <cellStyle name="Normal 5" xfId="9"/>
    <cellStyle name="Normal 5 2" xfId="18"/>
    <cellStyle name="Normal 6" xfId="11"/>
    <cellStyle name="Normal 6 2" xfId="21"/>
    <cellStyle name="Normal 7" xfId="13"/>
    <cellStyle name="Normal 8" xfId="14"/>
    <cellStyle name="Normal 8 2" xfId="22"/>
    <cellStyle name="Normal 9" xfId="16"/>
    <cellStyle name="Note" xfId="30" builtinId="10" customBuiltin="1"/>
    <cellStyle name="Output 2" xfId="67"/>
    <cellStyle name="Percent 2" xfId="2"/>
    <cellStyle name="SN_241" xfId="15"/>
    <cellStyle name="SN_b" xfId="72"/>
    <cellStyle name="Style 1" xfId="26"/>
    <cellStyle name="Title 2" xfId="68"/>
    <cellStyle name="Total 2" xfId="69"/>
    <cellStyle name="Warning Text 2" xfId="70"/>
    <cellStyle name="Обычный 2" xfId="6"/>
    <cellStyle name="Обычный 2 2" xfId="19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96" name="Text Box 1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97" name="Text Box 2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198" name="Line 3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199" name="Line 4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00" name="Line 5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01" name="Line 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02" name="Line 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03" name="Line 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04" name="Line 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05" name="Line 10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06" name="Line 11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07" name="Line 1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08" name="Text Box 13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09" name="Text Box 1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10" name="Text Box 15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11" name="Text Box 16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12" name="Line 1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13" name="Line 1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14" name="Line 1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15" name="Line 2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16" name="Line 21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17" name="Line 2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18" name="Line 23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19" name="Text Box 2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20" name="Text Box 25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21" name="Line 2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22" name="Line 2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23" name="Line 2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24" name="Line 2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25" name="Line 3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26" name="Line 31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27" name="Line 3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28" name="Text Box 33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29" name="Text Box 3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30" name="Line 35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31" name="Line 3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32" name="Line 3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33" name="Line 3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34" name="Line 3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35" name="Line 4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36" name="Line 41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37" name="Line 4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38" name="Line 43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39" name="Line 44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40" name="Text Box 45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41" name="Text Box 46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9</xdr:row>
      <xdr:rowOff>0</xdr:rowOff>
    </xdr:from>
    <xdr:to>
      <xdr:col>3</xdr:col>
      <xdr:colOff>533400</xdr:colOff>
      <xdr:row>9</xdr:row>
      <xdr:rowOff>0</xdr:rowOff>
    </xdr:to>
    <xdr:sp macro="" textlink="">
      <xdr:nvSpPr>
        <xdr:cNvPr id="242" name="Text Box 47"/>
        <xdr:cNvSpPr txBox="1">
          <a:spLocks noChangeArrowheads="1"/>
        </xdr:cNvSpPr>
      </xdr:nvSpPr>
      <xdr:spPr bwMode="auto">
        <a:xfrm>
          <a:off x="5686425" y="18954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43" name="Text Box 48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44" name="Text Box 49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45" name="Line 5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46" name="Line 51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47" name="Line 52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48" name="Line 53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49" name="Line 54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50" name="Line 55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51" name="Line 56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52" name="Text Box 57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53" name="Text Box 58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54" name="Line 5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55" name="Line 6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56" name="Line 61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57" name="Text Box 62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58" name="Text Box 63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59" name="Line 64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60" name="Line 65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61" name="Line 6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62" name="Line 6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63" name="Line 6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64" name="Line 69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65" name="Line 70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66" name="Text Box 71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67" name="Text Box 72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9</xdr:row>
      <xdr:rowOff>0</xdr:rowOff>
    </xdr:from>
    <xdr:to>
      <xdr:col>3</xdr:col>
      <xdr:colOff>533400</xdr:colOff>
      <xdr:row>9</xdr:row>
      <xdr:rowOff>0</xdr:rowOff>
    </xdr:to>
    <xdr:sp macro="" textlink="">
      <xdr:nvSpPr>
        <xdr:cNvPr id="268" name="Text Box 73"/>
        <xdr:cNvSpPr txBox="1">
          <a:spLocks noChangeArrowheads="1"/>
        </xdr:cNvSpPr>
      </xdr:nvSpPr>
      <xdr:spPr bwMode="auto">
        <a:xfrm>
          <a:off x="5686425" y="18954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69" name="Text Box 7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70" name="Text Box 75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71" name="Line 7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72" name="Line 7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73" name="Line 7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74" name="Line 7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75" name="Line 8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76" name="Line 81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77" name="Line 8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78" name="Text Box 83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79" name="Text Box 8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9</xdr:row>
      <xdr:rowOff>0</xdr:rowOff>
    </xdr:from>
    <xdr:to>
      <xdr:col>3</xdr:col>
      <xdr:colOff>533400</xdr:colOff>
      <xdr:row>9</xdr:row>
      <xdr:rowOff>0</xdr:rowOff>
    </xdr:to>
    <xdr:sp macro="" textlink="">
      <xdr:nvSpPr>
        <xdr:cNvPr id="280" name="Text Box 85"/>
        <xdr:cNvSpPr txBox="1">
          <a:spLocks noChangeArrowheads="1"/>
        </xdr:cNvSpPr>
      </xdr:nvSpPr>
      <xdr:spPr bwMode="auto">
        <a:xfrm>
          <a:off x="5686425" y="18954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81" name="Text Box 90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82" name="Text Box 91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83" name="Line 92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84" name="Line 93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85" name="Line 94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86" name="Line 95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87" name="Line 9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88" name="Line 97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289" name="Line 98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90" name="Text Box 99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91" name="Text Box 100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9</xdr:row>
      <xdr:rowOff>0</xdr:rowOff>
    </xdr:from>
    <xdr:to>
      <xdr:col>1</xdr:col>
      <xdr:colOff>371475</xdr:colOff>
      <xdr:row>9</xdr:row>
      <xdr:rowOff>0</xdr:rowOff>
    </xdr:to>
    <xdr:sp macro="" textlink="">
      <xdr:nvSpPr>
        <xdr:cNvPr id="292" name="Picture 37"/>
        <xdr:cNvSpPr>
          <a:spLocks noChangeAspect="1" noChangeArrowheads="1"/>
        </xdr:cNvSpPr>
      </xdr:nvSpPr>
      <xdr:spPr bwMode="auto">
        <a:xfrm>
          <a:off x="1333500" y="189547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93" name="Text Box 1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94" name="Text Box 2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95" name="Line 3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96" name="Line 4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97" name="Line 5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98" name="Line 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299" name="Line 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00" name="Line 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01" name="Line 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02" name="Line 10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03" name="Line 11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04" name="Line 1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05" name="Text Box 13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06" name="Text Box 1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07" name="Text Box 15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08" name="Text Box 16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09" name="Line 1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10" name="Line 1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12" name="Line 2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13" name="Line 21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14" name="Line 2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15" name="Line 23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16" name="Text Box 2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17" name="Text Box 25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18" name="Line 2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19" name="Line 2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20" name="Line 2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21" name="Line 2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22" name="Line 3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23" name="Line 31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24" name="Line 3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25" name="Text Box 33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26" name="Text Box 3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27" name="Line 35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28" name="Line 3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29" name="Line 3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30" name="Line 3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31" name="Line 3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32" name="Line 4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33" name="Line 41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34" name="Line 4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35" name="Line 43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36" name="Line 44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37" name="Text Box 45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38" name="Text Box 46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9</xdr:row>
      <xdr:rowOff>0</xdr:rowOff>
    </xdr:from>
    <xdr:to>
      <xdr:col>3</xdr:col>
      <xdr:colOff>533400</xdr:colOff>
      <xdr:row>9</xdr:row>
      <xdr:rowOff>0</xdr:rowOff>
    </xdr:to>
    <xdr:sp macro="" textlink="">
      <xdr:nvSpPr>
        <xdr:cNvPr id="339" name="Text Box 47"/>
        <xdr:cNvSpPr txBox="1">
          <a:spLocks noChangeArrowheads="1"/>
        </xdr:cNvSpPr>
      </xdr:nvSpPr>
      <xdr:spPr bwMode="auto">
        <a:xfrm>
          <a:off x="5686425" y="18954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40" name="Text Box 48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41" name="Text Box 49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42" name="Line 5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43" name="Line 51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44" name="Line 52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45" name="Line 53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46" name="Line 54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47" name="Line 55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48" name="Line 56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49" name="Text Box 57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50" name="Text Box 58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51" name="Line 5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52" name="Line 6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53" name="Line 61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54" name="Text Box 62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55" name="Text Box 63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56" name="Line 64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57" name="Line 65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58" name="Line 6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59" name="Line 6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60" name="Line 6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61" name="Line 69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62" name="Line 70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63" name="Text Box 71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64" name="Text Box 72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9</xdr:row>
      <xdr:rowOff>0</xdr:rowOff>
    </xdr:from>
    <xdr:to>
      <xdr:col>3</xdr:col>
      <xdr:colOff>533400</xdr:colOff>
      <xdr:row>9</xdr:row>
      <xdr:rowOff>0</xdr:rowOff>
    </xdr:to>
    <xdr:sp macro="" textlink="">
      <xdr:nvSpPr>
        <xdr:cNvPr id="365" name="Text Box 73"/>
        <xdr:cNvSpPr txBox="1">
          <a:spLocks noChangeArrowheads="1"/>
        </xdr:cNvSpPr>
      </xdr:nvSpPr>
      <xdr:spPr bwMode="auto">
        <a:xfrm>
          <a:off x="5686425" y="18954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66" name="Text Box 7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67" name="Text Box 75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68" name="Line 7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69" name="Line 77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70" name="Line 78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71" name="Line 79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72" name="Line 80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73" name="Line 81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74" name="Line 82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75" name="Text Box 83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76" name="Text Box 84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9</xdr:row>
      <xdr:rowOff>0</xdr:rowOff>
    </xdr:from>
    <xdr:to>
      <xdr:col>3</xdr:col>
      <xdr:colOff>533400</xdr:colOff>
      <xdr:row>9</xdr:row>
      <xdr:rowOff>0</xdr:rowOff>
    </xdr:to>
    <xdr:sp macro="" textlink="">
      <xdr:nvSpPr>
        <xdr:cNvPr id="377" name="Text Box 85"/>
        <xdr:cNvSpPr txBox="1">
          <a:spLocks noChangeArrowheads="1"/>
        </xdr:cNvSpPr>
      </xdr:nvSpPr>
      <xdr:spPr bwMode="auto">
        <a:xfrm>
          <a:off x="5686425" y="18954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78" name="Text Box 90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79" name="Text Box 91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80" name="Line 92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81" name="Line 93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82" name="Line 94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83" name="Line 95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1809750</xdr:colOff>
      <xdr:row>9</xdr:row>
      <xdr:rowOff>0</xdr:rowOff>
    </xdr:to>
    <xdr:sp macro="" textlink="">
      <xdr:nvSpPr>
        <xdr:cNvPr id="384" name="Line 96"/>
        <xdr:cNvSpPr>
          <a:spLocks noChangeShapeType="1"/>
        </xdr:cNvSpPr>
      </xdr:nvSpPr>
      <xdr:spPr bwMode="auto">
        <a:xfrm>
          <a:off x="1095375" y="18954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85" name="Line 97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9</xdr:row>
      <xdr:rowOff>0</xdr:rowOff>
    </xdr:from>
    <xdr:to>
      <xdr:col>1</xdr:col>
      <xdr:colOff>1905000</xdr:colOff>
      <xdr:row>9</xdr:row>
      <xdr:rowOff>0</xdr:rowOff>
    </xdr:to>
    <xdr:sp macro="" textlink="">
      <xdr:nvSpPr>
        <xdr:cNvPr id="386" name="Line 98"/>
        <xdr:cNvSpPr>
          <a:spLocks noChangeShapeType="1"/>
        </xdr:cNvSpPr>
      </xdr:nvSpPr>
      <xdr:spPr bwMode="auto">
        <a:xfrm>
          <a:off x="1085850" y="18954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87" name="Text Box 99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88" name="Text Box 100"/>
        <xdr:cNvSpPr txBox="1">
          <a:spLocks noChangeArrowheads="1"/>
        </xdr:cNvSpPr>
      </xdr:nvSpPr>
      <xdr:spPr bwMode="auto">
        <a:xfrm>
          <a:off x="5324475" y="18954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9</xdr:row>
      <xdr:rowOff>0</xdr:rowOff>
    </xdr:from>
    <xdr:to>
      <xdr:col>1</xdr:col>
      <xdr:colOff>371475</xdr:colOff>
      <xdr:row>9</xdr:row>
      <xdr:rowOff>0</xdr:rowOff>
    </xdr:to>
    <xdr:sp macro="" textlink="">
      <xdr:nvSpPr>
        <xdr:cNvPr id="389" name="Picture 37"/>
        <xdr:cNvSpPr>
          <a:spLocks noChangeAspect="1" noChangeArrowheads="1"/>
        </xdr:cNvSpPr>
      </xdr:nvSpPr>
      <xdr:spPr bwMode="auto">
        <a:xfrm>
          <a:off x="1333500" y="189547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76"/>
  <sheetViews>
    <sheetView topLeftCell="A58" zoomScaleNormal="100" workbookViewId="0">
      <selection activeCell="A58" sqref="A58:A63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74.85546875" style="1" customWidth="1"/>
    <col min="4" max="4" width="48.28515625" style="16" customWidth="1"/>
    <col min="5" max="16384" width="9.140625" style="1"/>
  </cols>
  <sheetData>
    <row r="1" spans="1:4" ht="18" customHeight="1">
      <c r="D1" s="58" t="s">
        <v>47</v>
      </c>
    </row>
    <row r="2" spans="1:4" ht="16.5" customHeight="1">
      <c r="D2" s="85" t="s">
        <v>40</v>
      </c>
    </row>
    <row r="3" spans="1:4" ht="16.5" customHeight="1">
      <c r="D3" s="56" t="s">
        <v>41</v>
      </c>
    </row>
    <row r="5" spans="1:4" ht="60.75" customHeight="1">
      <c r="A5" s="146" t="s">
        <v>45</v>
      </c>
      <c r="B5" s="146"/>
      <c r="C5" s="146"/>
      <c r="D5" s="146"/>
    </row>
    <row r="7" spans="1:4" ht="27.75" customHeight="1">
      <c r="D7" s="17" t="s">
        <v>21</v>
      </c>
    </row>
    <row r="8" spans="1:4" s="4" customFormat="1" ht="49.5" customHeight="1">
      <c r="A8" s="147" t="s">
        <v>4</v>
      </c>
      <c r="B8" s="147"/>
      <c r="C8" s="147" t="s">
        <v>5</v>
      </c>
      <c r="D8" s="59" t="s">
        <v>43</v>
      </c>
    </row>
    <row r="9" spans="1:4" s="4" customFormat="1" ht="27" customHeight="1">
      <c r="A9" s="12" t="s">
        <v>7</v>
      </c>
      <c r="B9" s="12" t="s">
        <v>8</v>
      </c>
      <c r="C9" s="147"/>
      <c r="D9" s="23" t="s">
        <v>3</v>
      </c>
    </row>
    <row r="10" spans="1:4" s="4" customFormat="1" ht="19.5" customHeight="1">
      <c r="A10" s="15"/>
      <c r="B10" s="148" t="s">
        <v>27</v>
      </c>
      <c r="C10" s="149"/>
      <c r="D10" s="24">
        <f>+D11+D25</f>
        <v>0</v>
      </c>
    </row>
    <row r="11" spans="1:4" s="120" customFormat="1" ht="18.75" customHeight="1">
      <c r="A11" s="119"/>
      <c r="B11" s="194" t="s">
        <v>132</v>
      </c>
      <c r="C11" s="195"/>
      <c r="D11" s="126">
        <f>D12</f>
        <v>-60000</v>
      </c>
    </row>
    <row r="12" spans="1:4" s="122" customFormat="1" ht="27.75" customHeight="1">
      <c r="A12" s="159">
        <v>1139</v>
      </c>
      <c r="B12" s="165"/>
      <c r="C12" s="121" t="s">
        <v>15</v>
      </c>
      <c r="D12" s="199">
        <f>+D19</f>
        <v>-60000</v>
      </c>
    </row>
    <row r="13" spans="1:4" s="122" customFormat="1" ht="18.75" customHeight="1">
      <c r="A13" s="160"/>
      <c r="B13" s="166"/>
      <c r="C13" s="123" t="s">
        <v>133</v>
      </c>
      <c r="D13" s="200"/>
    </row>
    <row r="14" spans="1:4" s="122" customFormat="1" ht="21.75" customHeight="1">
      <c r="A14" s="160"/>
      <c r="B14" s="166"/>
      <c r="C14" s="121" t="s">
        <v>16</v>
      </c>
      <c r="D14" s="200"/>
    </row>
    <row r="15" spans="1:4" s="122" customFormat="1" ht="30" customHeight="1">
      <c r="A15" s="160"/>
      <c r="B15" s="166"/>
      <c r="C15" s="123" t="s">
        <v>134</v>
      </c>
      <c r="D15" s="200"/>
    </row>
    <row r="16" spans="1:4" s="122" customFormat="1" ht="21.75" customHeight="1">
      <c r="A16" s="160"/>
      <c r="B16" s="166"/>
      <c r="C16" s="121" t="s">
        <v>17</v>
      </c>
      <c r="D16" s="200"/>
    </row>
    <row r="17" spans="1:4" s="122" customFormat="1" ht="24" customHeight="1">
      <c r="A17" s="161"/>
      <c r="B17" s="167"/>
      <c r="C17" s="123" t="s">
        <v>135</v>
      </c>
      <c r="D17" s="201"/>
    </row>
    <row r="18" spans="1:4" s="122" customFormat="1" ht="20.25" customHeight="1">
      <c r="A18" s="153" t="s">
        <v>136</v>
      </c>
      <c r="B18" s="154"/>
      <c r="C18" s="154"/>
      <c r="D18" s="155"/>
    </row>
    <row r="19" spans="1:4" s="122" customFormat="1" ht="24" customHeight="1">
      <c r="A19" s="162"/>
      <c r="B19" s="156" t="s">
        <v>137</v>
      </c>
      <c r="C19" s="124" t="s">
        <v>18</v>
      </c>
      <c r="D19" s="196">
        <v>-60000</v>
      </c>
    </row>
    <row r="20" spans="1:4" s="122" customFormat="1" ht="24.75" customHeight="1">
      <c r="A20" s="163"/>
      <c r="B20" s="157"/>
      <c r="C20" s="125" t="s">
        <v>133</v>
      </c>
      <c r="D20" s="197"/>
    </row>
    <row r="21" spans="1:4" s="122" customFormat="1" ht="21" customHeight="1">
      <c r="A21" s="163"/>
      <c r="B21" s="157"/>
      <c r="C21" s="124" t="s">
        <v>19</v>
      </c>
      <c r="D21" s="197"/>
    </row>
    <row r="22" spans="1:4" s="122" customFormat="1" ht="52.5" customHeight="1">
      <c r="A22" s="163"/>
      <c r="B22" s="157"/>
      <c r="C22" s="125" t="s">
        <v>138</v>
      </c>
      <c r="D22" s="197"/>
    </row>
    <row r="23" spans="1:4" s="4" customFormat="1" ht="19.5" customHeight="1">
      <c r="A23" s="163"/>
      <c r="B23" s="157"/>
      <c r="C23" s="31" t="s">
        <v>20</v>
      </c>
      <c r="D23" s="197"/>
    </row>
    <row r="24" spans="1:4" s="4" customFormat="1" ht="20.25" customHeight="1">
      <c r="A24" s="164"/>
      <c r="B24" s="158"/>
      <c r="C24" s="45" t="s">
        <v>48</v>
      </c>
      <c r="D24" s="198"/>
    </row>
    <row r="25" spans="1:4" s="4" customFormat="1" ht="21" customHeight="1">
      <c r="A25" s="8"/>
      <c r="B25" s="25" t="s">
        <v>36</v>
      </c>
      <c r="C25" s="30"/>
      <c r="D25" s="26">
        <f>+D26+D39+D58</f>
        <v>60000</v>
      </c>
    </row>
    <row r="26" spans="1:4" s="4" customFormat="1" ht="17.25" customHeight="1">
      <c r="A26" s="150">
        <v>1058</v>
      </c>
      <c r="B26" s="147"/>
      <c r="C26" s="31" t="s">
        <v>15</v>
      </c>
      <c r="D26" s="171">
        <f>+D33</f>
        <v>-6000</v>
      </c>
    </row>
    <row r="27" spans="1:4" s="4" customFormat="1" ht="32.25" customHeight="1">
      <c r="A27" s="151"/>
      <c r="B27" s="147"/>
      <c r="C27" s="45" t="s">
        <v>68</v>
      </c>
      <c r="D27" s="172"/>
    </row>
    <row r="28" spans="1:4" s="4" customFormat="1" ht="17.25" customHeight="1">
      <c r="A28" s="151"/>
      <c r="B28" s="147"/>
      <c r="C28" s="31" t="s">
        <v>16</v>
      </c>
      <c r="D28" s="172"/>
    </row>
    <row r="29" spans="1:4" s="4" customFormat="1" ht="33.75" customHeight="1">
      <c r="A29" s="151"/>
      <c r="B29" s="147"/>
      <c r="C29" s="45" t="s">
        <v>69</v>
      </c>
      <c r="D29" s="172"/>
    </row>
    <row r="30" spans="1:4" s="4" customFormat="1" ht="20.25" customHeight="1">
      <c r="A30" s="151"/>
      <c r="B30" s="147"/>
      <c r="C30" s="31" t="s">
        <v>17</v>
      </c>
      <c r="D30" s="172"/>
    </row>
    <row r="31" spans="1:4" s="4" customFormat="1" ht="33" customHeight="1">
      <c r="A31" s="152"/>
      <c r="B31" s="147"/>
      <c r="C31" s="45" t="s">
        <v>70</v>
      </c>
      <c r="D31" s="173"/>
    </row>
    <row r="32" spans="1:4" ht="18.75" customHeight="1">
      <c r="A32" s="186"/>
      <c r="B32" s="187"/>
      <c r="C32" s="188" t="s">
        <v>9</v>
      </c>
      <c r="D32" s="189"/>
    </row>
    <row r="33" spans="1:4" s="4" customFormat="1" ht="20.25" customHeight="1">
      <c r="A33" s="190"/>
      <c r="B33" s="191">
        <v>11001</v>
      </c>
      <c r="C33" s="31" t="s">
        <v>18</v>
      </c>
      <c r="D33" s="168">
        <v>-6000</v>
      </c>
    </row>
    <row r="34" spans="1:4" s="4" customFormat="1" ht="34.5" customHeight="1">
      <c r="A34" s="175"/>
      <c r="B34" s="192"/>
      <c r="C34" s="45" t="s">
        <v>71</v>
      </c>
      <c r="D34" s="169"/>
    </row>
    <row r="35" spans="1:4" s="4" customFormat="1" ht="16.5" customHeight="1">
      <c r="A35" s="175"/>
      <c r="B35" s="192"/>
      <c r="C35" s="31" t="s">
        <v>19</v>
      </c>
      <c r="D35" s="169"/>
    </row>
    <row r="36" spans="1:4" s="4" customFormat="1" ht="31.5" customHeight="1">
      <c r="A36" s="175"/>
      <c r="B36" s="192"/>
      <c r="C36" s="45" t="s">
        <v>72</v>
      </c>
      <c r="D36" s="169"/>
    </row>
    <row r="37" spans="1:4" s="4" customFormat="1" ht="19.5" customHeight="1">
      <c r="A37" s="175"/>
      <c r="B37" s="192"/>
      <c r="C37" s="31" t="s">
        <v>20</v>
      </c>
      <c r="D37" s="169"/>
    </row>
    <row r="38" spans="1:4" s="4" customFormat="1" ht="20.25" customHeight="1">
      <c r="A38" s="176"/>
      <c r="B38" s="193"/>
      <c r="C38" s="45" t="s">
        <v>48</v>
      </c>
      <c r="D38" s="170"/>
    </row>
    <row r="39" spans="1:4" s="4" customFormat="1" ht="17.25" customHeight="1">
      <c r="A39" s="150">
        <v>1230</v>
      </c>
      <c r="B39" s="147"/>
      <c r="C39" s="31" t="s">
        <v>15</v>
      </c>
      <c r="D39" s="171">
        <f>+D46+D52</f>
        <v>66000</v>
      </c>
    </row>
    <row r="40" spans="1:4" s="4" customFormat="1" ht="46.5" customHeight="1">
      <c r="A40" s="151"/>
      <c r="B40" s="147"/>
      <c r="C40" s="45" t="s">
        <v>54</v>
      </c>
      <c r="D40" s="172"/>
    </row>
    <row r="41" spans="1:4" s="4" customFormat="1" ht="17.25" customHeight="1">
      <c r="A41" s="151"/>
      <c r="B41" s="147"/>
      <c r="C41" s="31" t="s">
        <v>16</v>
      </c>
      <c r="D41" s="172"/>
    </row>
    <row r="42" spans="1:4" s="4" customFormat="1" ht="31.5" customHeight="1">
      <c r="A42" s="151"/>
      <c r="B42" s="147"/>
      <c r="C42" s="45" t="s">
        <v>52</v>
      </c>
      <c r="D42" s="172"/>
    </row>
    <row r="43" spans="1:4" s="4" customFormat="1" ht="20.25" customHeight="1">
      <c r="A43" s="151"/>
      <c r="B43" s="147"/>
      <c r="C43" s="31" t="s">
        <v>17</v>
      </c>
      <c r="D43" s="172"/>
    </row>
    <row r="44" spans="1:4" s="4" customFormat="1" ht="48" customHeight="1">
      <c r="A44" s="152"/>
      <c r="B44" s="147"/>
      <c r="C44" s="45" t="s">
        <v>53</v>
      </c>
      <c r="D44" s="173"/>
    </row>
    <row r="45" spans="1:4">
      <c r="A45" s="186"/>
      <c r="B45" s="187"/>
      <c r="C45" s="188" t="s">
        <v>9</v>
      </c>
      <c r="D45" s="189"/>
    </row>
    <row r="46" spans="1:4" s="4" customFormat="1" ht="20.25" customHeight="1">
      <c r="A46" s="174"/>
      <c r="B46" s="191">
        <v>11002</v>
      </c>
      <c r="C46" s="31" t="s">
        <v>18</v>
      </c>
      <c r="D46" s="180">
        <v>60000</v>
      </c>
    </row>
    <row r="47" spans="1:4" s="4" customFormat="1" ht="46.5" customHeight="1">
      <c r="A47" s="175"/>
      <c r="B47" s="192"/>
      <c r="C47" s="45" t="s">
        <v>100</v>
      </c>
      <c r="D47" s="169"/>
    </row>
    <row r="48" spans="1:4" s="4" customFormat="1" ht="16.5" customHeight="1">
      <c r="A48" s="175"/>
      <c r="B48" s="192"/>
      <c r="C48" s="31" t="s">
        <v>19</v>
      </c>
      <c r="D48" s="169"/>
    </row>
    <row r="49" spans="1:4" s="4" customFormat="1" ht="50.25" customHeight="1">
      <c r="A49" s="175"/>
      <c r="B49" s="192"/>
      <c r="C49" s="45" t="s">
        <v>101</v>
      </c>
      <c r="D49" s="169"/>
    </row>
    <row r="50" spans="1:4" s="4" customFormat="1" ht="19.5" customHeight="1">
      <c r="A50" s="175"/>
      <c r="B50" s="192"/>
      <c r="C50" s="31" t="s">
        <v>20</v>
      </c>
      <c r="D50" s="169"/>
    </row>
    <row r="51" spans="1:4" s="4" customFormat="1" ht="22.5" customHeight="1">
      <c r="A51" s="176"/>
      <c r="B51" s="193"/>
      <c r="C51" s="45" t="s">
        <v>55</v>
      </c>
      <c r="D51" s="170"/>
    </row>
    <row r="52" spans="1:4" s="4" customFormat="1" ht="20.25" customHeight="1">
      <c r="A52" s="190"/>
      <c r="B52" s="191">
        <v>11003</v>
      </c>
      <c r="C52" s="31" t="s">
        <v>18</v>
      </c>
      <c r="D52" s="168">
        <v>6000</v>
      </c>
    </row>
    <row r="53" spans="1:4" s="4" customFormat="1" ht="46.5" customHeight="1">
      <c r="A53" s="175"/>
      <c r="B53" s="192"/>
      <c r="C53" s="45" t="s">
        <v>95</v>
      </c>
      <c r="D53" s="169"/>
    </row>
    <row r="54" spans="1:4" s="4" customFormat="1" ht="16.5" customHeight="1">
      <c r="A54" s="175"/>
      <c r="B54" s="192"/>
      <c r="C54" s="31" t="s">
        <v>19</v>
      </c>
      <c r="D54" s="169"/>
    </row>
    <row r="55" spans="1:4" s="4" customFormat="1" ht="50.25" customHeight="1">
      <c r="A55" s="175"/>
      <c r="B55" s="192"/>
      <c r="C55" s="45" t="s">
        <v>96</v>
      </c>
      <c r="D55" s="169"/>
    </row>
    <row r="56" spans="1:4" s="4" customFormat="1" ht="19.5" customHeight="1">
      <c r="A56" s="175"/>
      <c r="B56" s="192"/>
      <c r="C56" s="31" t="s">
        <v>20</v>
      </c>
      <c r="D56" s="169"/>
    </row>
    <row r="57" spans="1:4" s="4" customFormat="1" ht="22.5" customHeight="1">
      <c r="A57" s="176"/>
      <c r="B57" s="193"/>
      <c r="C57" s="45" t="s">
        <v>55</v>
      </c>
      <c r="D57" s="170"/>
    </row>
    <row r="58" spans="1:4" s="4" customFormat="1" ht="17.25" customHeight="1">
      <c r="A58" s="150">
        <v>1187</v>
      </c>
      <c r="B58" s="181"/>
      <c r="C58" s="31" t="s">
        <v>15</v>
      </c>
      <c r="D58" s="180">
        <f>+D65+D71</f>
        <v>0</v>
      </c>
    </row>
    <row r="59" spans="1:4" s="4" customFormat="1" ht="22.5" customHeight="1">
      <c r="A59" s="151"/>
      <c r="B59" s="181"/>
      <c r="C59" s="45" t="s">
        <v>104</v>
      </c>
      <c r="D59" s="169"/>
    </row>
    <row r="60" spans="1:4" s="4" customFormat="1" ht="17.25" customHeight="1">
      <c r="A60" s="151"/>
      <c r="B60" s="181"/>
      <c r="C60" s="31" t="s">
        <v>16</v>
      </c>
      <c r="D60" s="169"/>
    </row>
    <row r="61" spans="1:4" s="4" customFormat="1" ht="45" customHeight="1">
      <c r="A61" s="151"/>
      <c r="B61" s="181"/>
      <c r="C61" s="45" t="s">
        <v>105</v>
      </c>
      <c r="D61" s="169"/>
    </row>
    <row r="62" spans="1:4" s="4" customFormat="1" ht="20.25" customHeight="1">
      <c r="A62" s="151"/>
      <c r="B62" s="181"/>
      <c r="C62" s="31" t="s">
        <v>17</v>
      </c>
      <c r="D62" s="169"/>
    </row>
    <row r="63" spans="1:4" s="4" customFormat="1" ht="33" customHeight="1">
      <c r="A63" s="152"/>
      <c r="B63" s="181"/>
      <c r="C63" s="45" t="s">
        <v>106</v>
      </c>
      <c r="D63" s="170"/>
    </row>
    <row r="64" spans="1:4">
      <c r="A64" s="182"/>
      <c r="B64" s="183"/>
      <c r="C64" s="184" t="s">
        <v>9</v>
      </c>
      <c r="D64" s="185"/>
    </row>
    <row r="65" spans="1:4" s="4" customFormat="1" ht="20.25" customHeight="1">
      <c r="A65" s="174"/>
      <c r="B65" s="177">
        <v>12002</v>
      </c>
      <c r="C65" s="31" t="s">
        <v>18</v>
      </c>
      <c r="D65" s="180">
        <v>68000</v>
      </c>
    </row>
    <row r="66" spans="1:4" s="4" customFormat="1" ht="48.75" customHeight="1">
      <c r="A66" s="175"/>
      <c r="B66" s="178"/>
      <c r="C66" s="45" t="s">
        <v>107</v>
      </c>
      <c r="D66" s="169">
        <v>6186</v>
      </c>
    </row>
    <row r="67" spans="1:4" s="4" customFormat="1" ht="16.5" customHeight="1">
      <c r="A67" s="175"/>
      <c r="B67" s="178"/>
      <c r="C67" s="31" t="s">
        <v>19</v>
      </c>
      <c r="D67" s="169">
        <v>6186</v>
      </c>
    </row>
    <row r="68" spans="1:4" s="4" customFormat="1" ht="63.75" customHeight="1">
      <c r="A68" s="175"/>
      <c r="B68" s="178"/>
      <c r="C68" s="45" t="s">
        <v>108</v>
      </c>
      <c r="D68" s="169">
        <v>6186</v>
      </c>
    </row>
    <row r="69" spans="1:4" s="4" customFormat="1" ht="19.5" customHeight="1">
      <c r="A69" s="175"/>
      <c r="B69" s="178"/>
      <c r="C69" s="31" t="s">
        <v>20</v>
      </c>
      <c r="D69" s="169">
        <v>6186</v>
      </c>
    </row>
    <row r="70" spans="1:4" s="4" customFormat="1" ht="22.5" customHeight="1">
      <c r="A70" s="176"/>
      <c r="B70" s="179"/>
      <c r="C70" s="45" t="s">
        <v>109</v>
      </c>
      <c r="D70" s="170">
        <v>6186</v>
      </c>
    </row>
    <row r="71" spans="1:4" s="4" customFormat="1" ht="20.25" customHeight="1">
      <c r="A71" s="174"/>
      <c r="B71" s="177">
        <v>12009</v>
      </c>
      <c r="C71" s="31" t="s">
        <v>18</v>
      </c>
      <c r="D71" s="180">
        <v>-68000</v>
      </c>
    </row>
    <row r="72" spans="1:4" s="4" customFormat="1" ht="49.5" customHeight="1">
      <c r="A72" s="175"/>
      <c r="B72" s="178"/>
      <c r="C72" s="45" t="s">
        <v>110</v>
      </c>
      <c r="D72" s="169">
        <v>6186</v>
      </c>
    </row>
    <row r="73" spans="1:4" s="4" customFormat="1" ht="16.5" customHeight="1">
      <c r="A73" s="175"/>
      <c r="B73" s="178"/>
      <c r="C73" s="31" t="s">
        <v>19</v>
      </c>
      <c r="D73" s="169">
        <v>6186</v>
      </c>
    </row>
    <row r="74" spans="1:4" s="4" customFormat="1" ht="48.75" customHeight="1">
      <c r="A74" s="175"/>
      <c r="B74" s="178"/>
      <c r="C74" s="45" t="s">
        <v>111</v>
      </c>
      <c r="D74" s="169">
        <v>6186</v>
      </c>
    </row>
    <row r="75" spans="1:4" s="4" customFormat="1" ht="19.5" customHeight="1">
      <c r="A75" s="175"/>
      <c r="B75" s="178"/>
      <c r="C75" s="31" t="s">
        <v>20</v>
      </c>
      <c r="D75" s="169">
        <v>6186</v>
      </c>
    </row>
    <row r="76" spans="1:4" s="4" customFormat="1" ht="22.5" customHeight="1">
      <c r="A76" s="176"/>
      <c r="B76" s="179"/>
      <c r="C76" s="45" t="s">
        <v>109</v>
      </c>
      <c r="D76" s="170">
        <v>6186</v>
      </c>
    </row>
  </sheetData>
  <mergeCells count="42">
    <mergeCell ref="A46:A51"/>
    <mergeCell ref="B46:B51"/>
    <mergeCell ref="A39:A44"/>
    <mergeCell ref="B39:B44"/>
    <mergeCell ref="D39:D44"/>
    <mergeCell ref="A45:B45"/>
    <mergeCell ref="C45:D45"/>
    <mergeCell ref="B65:B70"/>
    <mergeCell ref="D65:D70"/>
    <mergeCell ref="A52:A57"/>
    <mergeCell ref="B52:B57"/>
    <mergeCell ref="D52:D57"/>
    <mergeCell ref="D33:D38"/>
    <mergeCell ref="D26:D31"/>
    <mergeCell ref="A71:A76"/>
    <mergeCell ref="B71:B76"/>
    <mergeCell ref="D71:D76"/>
    <mergeCell ref="A58:A63"/>
    <mergeCell ref="B58:B63"/>
    <mergeCell ref="D58:D63"/>
    <mergeCell ref="A64:B64"/>
    <mergeCell ref="C64:D64"/>
    <mergeCell ref="A32:B32"/>
    <mergeCell ref="C32:D32"/>
    <mergeCell ref="D46:D51"/>
    <mergeCell ref="A33:A38"/>
    <mergeCell ref="B33:B38"/>
    <mergeCell ref="A65:A70"/>
    <mergeCell ref="A5:D5"/>
    <mergeCell ref="A8:B8"/>
    <mergeCell ref="C8:C9"/>
    <mergeCell ref="B10:C10"/>
    <mergeCell ref="A26:A31"/>
    <mergeCell ref="B26:B31"/>
    <mergeCell ref="A18:D18"/>
    <mergeCell ref="B19:B24"/>
    <mergeCell ref="A12:A17"/>
    <mergeCell ref="A19:A24"/>
    <mergeCell ref="B12:B17"/>
    <mergeCell ref="B11:C11"/>
    <mergeCell ref="D19:D24"/>
    <mergeCell ref="D12:D17"/>
  </mergeCells>
  <pageMargins left="0.15748031496062992" right="0.23622047244094491" top="0.27559055118110237" bottom="0.23622047244094491" header="0.19685039370078741" footer="0.15748031496062992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93"/>
  <sheetViews>
    <sheetView zoomScaleNormal="100" workbookViewId="0">
      <selection activeCell="G9" sqref="G9"/>
    </sheetView>
  </sheetViews>
  <sheetFormatPr defaultColWidth="9.140625" defaultRowHeight="13.5"/>
  <cols>
    <col min="1" max="1" width="6.85546875" style="5" customWidth="1"/>
    <col min="2" max="2" width="10.140625" style="5" customWidth="1"/>
    <col min="3" max="3" width="6.7109375" style="5" customWidth="1"/>
    <col min="4" max="4" width="9.28515625" style="5" customWidth="1"/>
    <col min="5" max="5" width="13.28515625" style="5" customWidth="1"/>
    <col min="6" max="6" width="74.5703125" style="5" customWidth="1"/>
    <col min="7" max="7" width="44.7109375" style="5" customWidth="1"/>
    <col min="8" max="16384" width="9.140625" style="5"/>
  </cols>
  <sheetData>
    <row r="1" spans="1:16" ht="18" customHeight="1">
      <c r="F1" s="39"/>
      <c r="G1" s="39" t="s">
        <v>51</v>
      </c>
    </row>
    <row r="2" spans="1:16" ht="18" customHeight="1">
      <c r="F2" s="202" t="s">
        <v>35</v>
      </c>
      <c r="G2" s="202"/>
    </row>
    <row r="3" spans="1:16" ht="18" customHeight="1">
      <c r="F3" s="202" t="s">
        <v>2</v>
      </c>
      <c r="G3" s="202"/>
    </row>
    <row r="6" spans="1:16" ht="45.75" customHeight="1">
      <c r="A6" s="208" t="s">
        <v>44</v>
      </c>
      <c r="B6" s="208"/>
      <c r="C6" s="208"/>
      <c r="D6" s="208"/>
      <c r="E6" s="208"/>
      <c r="F6" s="208"/>
      <c r="G6" s="208"/>
    </row>
    <row r="8" spans="1:16" ht="24" customHeight="1">
      <c r="G8" s="13" t="s">
        <v>21</v>
      </c>
    </row>
    <row r="9" spans="1:16" s="18" customFormat="1" ht="46.5" customHeight="1">
      <c r="A9" s="209" t="s">
        <v>22</v>
      </c>
      <c r="B9" s="210"/>
      <c r="C9" s="211"/>
      <c r="D9" s="212" t="s">
        <v>4</v>
      </c>
      <c r="E9" s="212"/>
      <c r="F9" s="212" t="s">
        <v>26</v>
      </c>
      <c r="G9" s="100" t="s">
        <v>43</v>
      </c>
    </row>
    <row r="10" spans="1:16" s="18" customFormat="1" ht="27">
      <c r="A10" s="88" t="s">
        <v>23</v>
      </c>
      <c r="B10" s="89" t="s">
        <v>24</v>
      </c>
      <c r="C10" s="88" t="s">
        <v>25</v>
      </c>
      <c r="D10" s="89" t="s">
        <v>7</v>
      </c>
      <c r="E10" s="89" t="s">
        <v>8</v>
      </c>
      <c r="F10" s="212"/>
      <c r="G10" s="23" t="s">
        <v>3</v>
      </c>
    </row>
    <row r="11" spans="1:16" s="18" customFormat="1" ht="19.5" customHeight="1">
      <c r="A11" s="92"/>
      <c r="B11" s="92"/>
      <c r="C11" s="92"/>
      <c r="D11" s="92"/>
      <c r="E11" s="92"/>
      <c r="F11" s="42" t="s">
        <v>77</v>
      </c>
      <c r="G11" s="133">
        <f>+G13+G29</f>
        <v>0</v>
      </c>
    </row>
    <row r="12" spans="1:16" s="18" customFormat="1" ht="16.5" customHeight="1">
      <c r="A12" s="90"/>
      <c r="B12" s="90"/>
      <c r="C12" s="90"/>
      <c r="D12" s="92"/>
      <c r="E12" s="90"/>
      <c r="F12" s="91" t="s">
        <v>78</v>
      </c>
      <c r="G12" s="23"/>
    </row>
    <row r="13" spans="1:16" s="128" customFormat="1" ht="24" customHeight="1">
      <c r="A13" s="220" t="s">
        <v>139</v>
      </c>
      <c r="B13" s="123"/>
      <c r="C13" s="123"/>
      <c r="D13" s="239"/>
      <c r="E13" s="238"/>
      <c r="F13" s="42" t="s">
        <v>140</v>
      </c>
      <c r="G13" s="47">
        <f>+G15</f>
        <v>-60000</v>
      </c>
      <c r="M13" s="129"/>
      <c r="N13" s="129"/>
      <c r="O13" s="129"/>
      <c r="P13" s="129"/>
    </row>
    <row r="14" spans="1:16" s="128" customFormat="1" ht="17.25" customHeight="1">
      <c r="A14" s="221"/>
      <c r="B14" s="123"/>
      <c r="C14" s="123"/>
      <c r="D14" s="239"/>
      <c r="E14" s="238"/>
      <c r="F14" s="43" t="s">
        <v>10</v>
      </c>
      <c r="G14" s="47"/>
      <c r="M14" s="129"/>
      <c r="N14" s="129"/>
      <c r="O14" s="129"/>
      <c r="P14" s="129"/>
    </row>
    <row r="15" spans="1:16" s="128" customFormat="1" ht="23.25" customHeight="1">
      <c r="A15" s="221"/>
      <c r="B15" s="227" t="s">
        <v>141</v>
      </c>
      <c r="C15" s="123"/>
      <c r="D15" s="239"/>
      <c r="E15" s="238"/>
      <c r="F15" s="42" t="s">
        <v>142</v>
      </c>
      <c r="G15" s="47">
        <f>+G17</f>
        <v>-60000</v>
      </c>
    </row>
    <row r="16" spans="1:16" s="128" customFormat="1" ht="20.25" customHeight="1">
      <c r="A16" s="221"/>
      <c r="B16" s="228"/>
      <c r="C16" s="123"/>
      <c r="D16" s="240"/>
      <c r="E16" s="238"/>
      <c r="F16" s="43" t="s">
        <v>10</v>
      </c>
      <c r="G16" s="47"/>
    </row>
    <row r="17" spans="1:7" s="120" customFormat="1" ht="15.75">
      <c r="A17" s="221"/>
      <c r="B17" s="228"/>
      <c r="C17" s="230" t="s">
        <v>141</v>
      </c>
      <c r="D17" s="118"/>
      <c r="E17" s="238"/>
      <c r="F17" s="42" t="s">
        <v>133</v>
      </c>
      <c r="G17" s="47">
        <f>+G19</f>
        <v>-60000</v>
      </c>
    </row>
    <row r="18" spans="1:7" s="120" customFormat="1" ht="15">
      <c r="A18" s="221"/>
      <c r="B18" s="228"/>
      <c r="C18" s="231"/>
      <c r="D18" s="118"/>
      <c r="E18" s="238"/>
      <c r="F18" s="43" t="s">
        <v>10</v>
      </c>
      <c r="G18" s="47"/>
    </row>
    <row r="19" spans="1:7" s="120" customFormat="1" ht="18" customHeight="1">
      <c r="A19" s="221"/>
      <c r="B19" s="228"/>
      <c r="C19" s="231"/>
      <c r="D19" s="233">
        <v>1139</v>
      </c>
      <c r="E19" s="238"/>
      <c r="F19" s="57" t="s">
        <v>133</v>
      </c>
      <c r="G19" s="47">
        <f>+G21</f>
        <v>-60000</v>
      </c>
    </row>
    <row r="20" spans="1:7" s="120" customFormat="1">
      <c r="A20" s="221"/>
      <c r="B20" s="228"/>
      <c r="C20" s="231"/>
      <c r="D20" s="234"/>
      <c r="E20" s="238"/>
      <c r="F20" s="57" t="s">
        <v>10</v>
      </c>
      <c r="G20" s="47"/>
    </row>
    <row r="21" spans="1:7" s="130" customFormat="1" ht="25.5" customHeight="1">
      <c r="A21" s="221"/>
      <c r="B21" s="228"/>
      <c r="C21" s="231"/>
      <c r="D21" s="235"/>
      <c r="E21" s="237">
        <v>11001</v>
      </c>
      <c r="F21" s="57" t="s">
        <v>133</v>
      </c>
      <c r="G21" s="47">
        <f>+G23</f>
        <v>-60000</v>
      </c>
    </row>
    <row r="22" spans="1:7" s="130" customFormat="1" ht="15">
      <c r="A22" s="221"/>
      <c r="B22" s="228"/>
      <c r="C22" s="231"/>
      <c r="D22" s="235"/>
      <c r="E22" s="235"/>
      <c r="F22" s="131" t="s">
        <v>143</v>
      </c>
      <c r="G22" s="127"/>
    </row>
    <row r="23" spans="1:7" s="130" customFormat="1" ht="18" customHeight="1">
      <c r="A23" s="221"/>
      <c r="B23" s="228"/>
      <c r="C23" s="231"/>
      <c r="D23" s="235"/>
      <c r="E23" s="235"/>
      <c r="F23" s="132" t="s">
        <v>144</v>
      </c>
      <c r="G23" s="48">
        <f>+G25</f>
        <v>-60000</v>
      </c>
    </row>
    <row r="24" spans="1:7" s="130" customFormat="1" ht="29.25" customHeight="1">
      <c r="A24" s="221"/>
      <c r="B24" s="228"/>
      <c r="C24" s="231"/>
      <c r="D24" s="235"/>
      <c r="E24" s="235"/>
      <c r="F24" s="131" t="s">
        <v>145</v>
      </c>
      <c r="G24" s="48"/>
    </row>
    <row r="25" spans="1:7" s="130" customFormat="1" ht="18" customHeight="1">
      <c r="A25" s="221"/>
      <c r="B25" s="228"/>
      <c r="C25" s="231"/>
      <c r="D25" s="235"/>
      <c r="E25" s="235"/>
      <c r="F25" s="131" t="s">
        <v>77</v>
      </c>
      <c r="G25" s="48">
        <f>+G26</f>
        <v>-60000</v>
      </c>
    </row>
    <row r="26" spans="1:7" s="130" customFormat="1" ht="20.25" customHeight="1">
      <c r="A26" s="221"/>
      <c r="B26" s="228"/>
      <c r="C26" s="231"/>
      <c r="D26" s="235"/>
      <c r="E26" s="235"/>
      <c r="F26" s="131" t="s">
        <v>146</v>
      </c>
      <c r="G26" s="48">
        <f>G27</f>
        <v>-60000</v>
      </c>
    </row>
    <row r="27" spans="1:7" s="130" customFormat="1" ht="21.75" customHeight="1">
      <c r="A27" s="221"/>
      <c r="B27" s="228"/>
      <c r="C27" s="231"/>
      <c r="D27" s="235"/>
      <c r="E27" s="235"/>
      <c r="F27" s="131" t="s">
        <v>147</v>
      </c>
      <c r="G27" s="48">
        <f>+G28</f>
        <v>-60000</v>
      </c>
    </row>
    <row r="28" spans="1:7" s="130" customFormat="1" ht="18.75" customHeight="1">
      <c r="A28" s="222"/>
      <c r="B28" s="229"/>
      <c r="C28" s="232"/>
      <c r="D28" s="236"/>
      <c r="E28" s="236"/>
      <c r="F28" s="131" t="s">
        <v>148</v>
      </c>
      <c r="G28" s="48">
        <v>-60000</v>
      </c>
    </row>
    <row r="29" spans="1:7" s="19" customFormat="1" ht="26.25" customHeight="1">
      <c r="A29" s="219" t="s">
        <v>37</v>
      </c>
      <c r="B29" s="35"/>
      <c r="C29" s="22"/>
      <c r="D29" s="61"/>
      <c r="E29" s="61"/>
      <c r="F29" s="42" t="s">
        <v>73</v>
      </c>
      <c r="G29" s="47">
        <f>+G31+G68</f>
        <v>60000</v>
      </c>
    </row>
    <row r="30" spans="1:7" s="19" customFormat="1" ht="13.5" customHeight="1">
      <c r="A30" s="219"/>
      <c r="B30" s="36"/>
      <c r="C30" s="22"/>
      <c r="D30" s="61"/>
      <c r="E30" s="61"/>
      <c r="F30" s="43" t="s">
        <v>10</v>
      </c>
      <c r="G30" s="46"/>
    </row>
    <row r="31" spans="1:7" s="19" customFormat="1" ht="31.5">
      <c r="A31" s="219"/>
      <c r="B31" s="62" t="s">
        <v>33</v>
      </c>
      <c r="C31" s="22"/>
      <c r="D31" s="61"/>
      <c r="E31" s="61"/>
      <c r="F31" s="42" t="s">
        <v>74</v>
      </c>
      <c r="G31" s="47">
        <f>+G33</f>
        <v>60000</v>
      </c>
    </row>
    <row r="32" spans="1:7" s="19" customFormat="1" ht="13.5" customHeight="1">
      <c r="A32" s="219"/>
      <c r="B32" s="49"/>
      <c r="C32" s="32"/>
      <c r="D32" s="61"/>
      <c r="E32" s="61"/>
      <c r="F32" s="43" t="s">
        <v>10</v>
      </c>
      <c r="G32" s="46"/>
    </row>
    <row r="33" spans="1:7" s="19" customFormat="1" ht="31.5">
      <c r="A33" s="219"/>
      <c r="B33" s="49"/>
      <c r="C33" s="206" t="s">
        <v>33</v>
      </c>
      <c r="D33" s="61"/>
      <c r="E33" s="61"/>
      <c r="F33" s="42" t="s">
        <v>75</v>
      </c>
      <c r="G33" s="47">
        <f>+G35</f>
        <v>60000</v>
      </c>
    </row>
    <row r="34" spans="1:7" s="19" customFormat="1" ht="15">
      <c r="A34" s="219"/>
      <c r="B34" s="49"/>
      <c r="C34" s="207"/>
      <c r="D34" s="61"/>
      <c r="E34" s="61"/>
      <c r="F34" s="43" t="s">
        <v>10</v>
      </c>
      <c r="G34" s="46"/>
    </row>
    <row r="35" spans="1:7" s="19" customFormat="1" ht="15.75">
      <c r="A35" s="219"/>
      <c r="B35" s="49"/>
      <c r="C35" s="207"/>
      <c r="D35" s="61"/>
      <c r="E35" s="61"/>
      <c r="F35" s="42" t="s">
        <v>36</v>
      </c>
      <c r="G35" s="63">
        <f>+G37+G48</f>
        <v>60000</v>
      </c>
    </row>
    <row r="36" spans="1:7" s="19" customFormat="1" ht="15">
      <c r="A36" s="219"/>
      <c r="B36" s="49"/>
      <c r="C36" s="207"/>
      <c r="D36" s="61"/>
      <c r="E36" s="61"/>
      <c r="F36" s="43" t="s">
        <v>10</v>
      </c>
      <c r="G36" s="14"/>
    </row>
    <row r="37" spans="1:7" s="19" customFormat="1" ht="34.5" customHeight="1">
      <c r="A37" s="219"/>
      <c r="B37" s="49"/>
      <c r="C37" s="207"/>
      <c r="D37" s="213">
        <v>1058</v>
      </c>
      <c r="E37" s="205"/>
      <c r="F37" s="14" t="s">
        <v>76</v>
      </c>
      <c r="G37" s="47">
        <f>+G39+G83+G91</f>
        <v>-6000</v>
      </c>
    </row>
    <row r="38" spans="1:7" s="19" customFormat="1" ht="21.75" customHeight="1">
      <c r="A38" s="219"/>
      <c r="B38" s="49"/>
      <c r="C38" s="207"/>
      <c r="D38" s="214"/>
      <c r="E38" s="205"/>
      <c r="F38" s="44" t="s">
        <v>34</v>
      </c>
      <c r="G38" s="50"/>
    </row>
    <row r="39" spans="1:7" ht="27" customHeight="1">
      <c r="A39" s="219"/>
      <c r="B39" s="84"/>
      <c r="C39" s="207"/>
      <c r="D39" s="86"/>
      <c r="E39" s="215">
        <v>11001</v>
      </c>
      <c r="F39" s="14" t="s">
        <v>71</v>
      </c>
      <c r="G39" s="48">
        <f>+G41</f>
        <v>-6000</v>
      </c>
    </row>
    <row r="40" spans="1:7" ht="20.25" customHeight="1">
      <c r="A40" s="219"/>
      <c r="B40" s="84"/>
      <c r="C40" s="207"/>
      <c r="D40" s="86"/>
      <c r="E40" s="216"/>
      <c r="F40" s="46" t="s">
        <v>11</v>
      </c>
      <c r="G40" s="48"/>
    </row>
    <row r="41" spans="1:7" ht="16.5" customHeight="1">
      <c r="A41" s="219"/>
      <c r="B41" s="84"/>
      <c r="C41" s="207"/>
      <c r="D41" s="86"/>
      <c r="E41" s="216"/>
      <c r="F41" s="31" t="s">
        <v>36</v>
      </c>
      <c r="G41" s="48">
        <f>+G43</f>
        <v>-6000</v>
      </c>
    </row>
    <row r="42" spans="1:7" ht="27">
      <c r="A42" s="219"/>
      <c r="B42" s="84"/>
      <c r="C42" s="207"/>
      <c r="D42" s="86"/>
      <c r="E42" s="216"/>
      <c r="F42" s="46" t="s">
        <v>12</v>
      </c>
      <c r="G42" s="48"/>
    </row>
    <row r="43" spans="1:7" ht="18" customHeight="1">
      <c r="A43" s="219"/>
      <c r="B43" s="84"/>
      <c r="C43" s="207"/>
      <c r="D43" s="86"/>
      <c r="E43" s="216"/>
      <c r="F43" s="46" t="s">
        <v>13</v>
      </c>
      <c r="G43" s="48">
        <f>+G44</f>
        <v>-6000</v>
      </c>
    </row>
    <row r="44" spans="1:7" ht="18" customHeight="1">
      <c r="A44" s="219"/>
      <c r="B44" s="84"/>
      <c r="C44" s="207"/>
      <c r="D44" s="86"/>
      <c r="E44" s="216"/>
      <c r="F44" s="46" t="s">
        <v>14</v>
      </c>
      <c r="G44" s="48">
        <f>+G45+G49</f>
        <v>-6000</v>
      </c>
    </row>
    <row r="45" spans="1:7" ht="18" customHeight="1">
      <c r="A45" s="219"/>
      <c r="B45" s="84"/>
      <c r="C45" s="207"/>
      <c r="D45" s="86"/>
      <c r="E45" s="216"/>
      <c r="F45" s="46" t="s">
        <v>79</v>
      </c>
      <c r="G45" s="48">
        <f>+G46</f>
        <v>-6000</v>
      </c>
    </row>
    <row r="46" spans="1:7" ht="18" customHeight="1">
      <c r="A46" s="219"/>
      <c r="B46" s="84"/>
      <c r="C46" s="207"/>
      <c r="D46" s="86"/>
      <c r="E46" s="216"/>
      <c r="F46" s="46" t="s">
        <v>80</v>
      </c>
      <c r="G46" s="48">
        <f>+G47</f>
        <v>-6000</v>
      </c>
    </row>
    <row r="47" spans="1:7" ht="18" customHeight="1">
      <c r="A47" s="219"/>
      <c r="B47" s="84"/>
      <c r="C47" s="207"/>
      <c r="D47" s="86"/>
      <c r="E47" s="216"/>
      <c r="F47" s="46" t="s">
        <v>81</v>
      </c>
      <c r="G47" s="48">
        <v>-6000</v>
      </c>
    </row>
    <row r="48" spans="1:7" s="19" customFormat="1" ht="47.25" customHeight="1">
      <c r="A48" s="219"/>
      <c r="B48" s="49"/>
      <c r="C48" s="207"/>
      <c r="D48" s="203">
        <v>1230</v>
      </c>
      <c r="E48" s="205"/>
      <c r="F48" s="14" t="s">
        <v>54</v>
      </c>
      <c r="G48" s="48">
        <f>+G50+G59</f>
        <v>66000</v>
      </c>
    </row>
    <row r="49" spans="1:7" s="19" customFormat="1" ht="18" customHeight="1">
      <c r="A49" s="219"/>
      <c r="B49" s="49"/>
      <c r="C49" s="207"/>
      <c r="D49" s="204"/>
      <c r="E49" s="205"/>
      <c r="F49" s="44" t="s">
        <v>34</v>
      </c>
      <c r="G49" s="50"/>
    </row>
    <row r="50" spans="1:7" s="19" customFormat="1" ht="47.25" customHeight="1">
      <c r="A50" s="219"/>
      <c r="B50" s="49"/>
      <c r="C50" s="207"/>
      <c r="D50" s="204"/>
      <c r="E50" s="217">
        <v>12002</v>
      </c>
      <c r="F50" s="14" t="s">
        <v>100</v>
      </c>
      <c r="G50" s="48">
        <f>+G52</f>
        <v>60000</v>
      </c>
    </row>
    <row r="51" spans="1:7" s="19" customFormat="1" ht="21.75" customHeight="1">
      <c r="A51" s="219"/>
      <c r="B51" s="49"/>
      <c r="C51" s="207"/>
      <c r="D51" s="204"/>
      <c r="E51" s="218"/>
      <c r="F51" s="46" t="s">
        <v>11</v>
      </c>
      <c r="G51" s="46"/>
    </row>
    <row r="52" spans="1:7" s="19" customFormat="1" ht="21.75" customHeight="1">
      <c r="A52" s="219"/>
      <c r="B52" s="49"/>
      <c r="C52" s="207"/>
      <c r="D52" s="204"/>
      <c r="E52" s="218"/>
      <c r="F52" s="31" t="s">
        <v>36</v>
      </c>
      <c r="G52" s="48">
        <f>+G54</f>
        <v>60000</v>
      </c>
    </row>
    <row r="53" spans="1:7" s="19" customFormat="1" ht="14.25" customHeight="1">
      <c r="A53" s="219"/>
      <c r="B53" s="49"/>
      <c r="C53" s="207"/>
      <c r="D53" s="204"/>
      <c r="E53" s="218"/>
      <c r="F53" s="46" t="s">
        <v>12</v>
      </c>
      <c r="G53" s="46"/>
    </row>
    <row r="54" spans="1:7" s="19" customFormat="1" ht="20.25" customHeight="1">
      <c r="A54" s="219"/>
      <c r="B54" s="49"/>
      <c r="C54" s="207"/>
      <c r="D54" s="204"/>
      <c r="E54" s="218"/>
      <c r="F54" s="46" t="s">
        <v>13</v>
      </c>
      <c r="G54" s="48">
        <f t="shared" ref="G54:G55" si="0">+G55</f>
        <v>60000</v>
      </c>
    </row>
    <row r="55" spans="1:7" s="19" customFormat="1" ht="18.75" customHeight="1">
      <c r="A55" s="219"/>
      <c r="B55" s="49"/>
      <c r="C55" s="207"/>
      <c r="D55" s="204"/>
      <c r="E55" s="218"/>
      <c r="F55" s="46" t="s">
        <v>14</v>
      </c>
      <c r="G55" s="48">
        <f t="shared" si="0"/>
        <v>60000</v>
      </c>
    </row>
    <row r="56" spans="1:7" s="19" customFormat="1" ht="23.25" customHeight="1">
      <c r="A56" s="219"/>
      <c r="B56" s="49"/>
      <c r="C56" s="207"/>
      <c r="D56" s="204"/>
      <c r="E56" s="218"/>
      <c r="F56" s="46" t="s">
        <v>56</v>
      </c>
      <c r="G56" s="48">
        <f>+G57</f>
        <v>60000</v>
      </c>
    </row>
    <row r="57" spans="1:7" s="19" customFormat="1" ht="21.75" customHeight="1">
      <c r="A57" s="219"/>
      <c r="B57" s="49"/>
      <c r="C57" s="207"/>
      <c r="D57" s="204"/>
      <c r="E57" s="218"/>
      <c r="F57" s="93" t="s">
        <v>90</v>
      </c>
      <c r="G57" s="48">
        <f t="shared" ref="G57" si="1">+G58</f>
        <v>60000</v>
      </c>
    </row>
    <row r="58" spans="1:7" s="19" customFormat="1" ht="21" customHeight="1">
      <c r="A58" s="219"/>
      <c r="B58" s="49"/>
      <c r="C58" s="207"/>
      <c r="D58" s="204"/>
      <c r="E58" s="218"/>
      <c r="F58" s="93" t="s">
        <v>91</v>
      </c>
      <c r="G58" s="48">
        <v>60000</v>
      </c>
    </row>
    <row r="59" spans="1:7" s="19" customFormat="1" ht="47.25" customHeight="1">
      <c r="A59" s="219"/>
      <c r="B59" s="49"/>
      <c r="C59" s="207"/>
      <c r="D59" s="204"/>
      <c r="E59" s="217">
        <v>12003</v>
      </c>
      <c r="F59" s="45" t="s">
        <v>95</v>
      </c>
      <c r="G59" s="48">
        <f>+G61</f>
        <v>6000</v>
      </c>
    </row>
    <row r="60" spans="1:7" s="19" customFormat="1" ht="21.75" customHeight="1">
      <c r="A60" s="219"/>
      <c r="B60" s="49"/>
      <c r="C60" s="207"/>
      <c r="D60" s="204"/>
      <c r="E60" s="218"/>
      <c r="F60" s="46" t="s">
        <v>11</v>
      </c>
      <c r="G60" s="46"/>
    </row>
    <row r="61" spans="1:7" s="19" customFormat="1" ht="21.75" customHeight="1">
      <c r="A61" s="219"/>
      <c r="B61" s="49"/>
      <c r="C61" s="207"/>
      <c r="D61" s="204"/>
      <c r="E61" s="218"/>
      <c r="F61" s="31" t="s">
        <v>36</v>
      </c>
      <c r="G61" s="48">
        <f>+G63</f>
        <v>6000</v>
      </c>
    </row>
    <row r="62" spans="1:7" s="19" customFormat="1" ht="14.25" customHeight="1">
      <c r="A62" s="219"/>
      <c r="B62" s="49"/>
      <c r="C62" s="207"/>
      <c r="D62" s="204"/>
      <c r="E62" s="218"/>
      <c r="F62" s="46" t="s">
        <v>12</v>
      </c>
      <c r="G62" s="46"/>
    </row>
    <row r="63" spans="1:7" s="19" customFormat="1" ht="20.25" customHeight="1">
      <c r="A63" s="219"/>
      <c r="B63" s="49"/>
      <c r="C63" s="207"/>
      <c r="D63" s="204"/>
      <c r="E63" s="218"/>
      <c r="F63" s="46" t="s">
        <v>13</v>
      </c>
      <c r="G63" s="48">
        <f t="shared" ref="G63:G64" si="2">+G64</f>
        <v>6000</v>
      </c>
    </row>
    <row r="64" spans="1:7" s="19" customFormat="1" ht="18.75" customHeight="1">
      <c r="A64" s="219"/>
      <c r="B64" s="49"/>
      <c r="C64" s="207"/>
      <c r="D64" s="204"/>
      <c r="E64" s="218"/>
      <c r="F64" s="46" t="s">
        <v>14</v>
      </c>
      <c r="G64" s="48">
        <f t="shared" si="2"/>
        <v>6000</v>
      </c>
    </row>
    <row r="65" spans="1:7" s="19" customFormat="1" ht="23.25" customHeight="1">
      <c r="A65" s="219"/>
      <c r="B65" s="49"/>
      <c r="C65" s="207"/>
      <c r="D65" s="204"/>
      <c r="E65" s="218"/>
      <c r="F65" s="46" t="s">
        <v>56</v>
      </c>
      <c r="G65" s="48">
        <f>+G66</f>
        <v>6000</v>
      </c>
    </row>
    <row r="66" spans="1:7" s="19" customFormat="1" ht="21.75" customHeight="1">
      <c r="A66" s="219"/>
      <c r="B66" s="49"/>
      <c r="C66" s="207"/>
      <c r="D66" s="204"/>
      <c r="E66" s="218"/>
      <c r="F66" s="93" t="s">
        <v>90</v>
      </c>
      <c r="G66" s="48">
        <f t="shared" ref="G66" si="3">+G67</f>
        <v>6000</v>
      </c>
    </row>
    <row r="67" spans="1:7" s="19" customFormat="1" ht="21" customHeight="1">
      <c r="A67" s="219"/>
      <c r="B67" s="49"/>
      <c r="C67" s="207"/>
      <c r="D67" s="204"/>
      <c r="E67" s="218"/>
      <c r="F67" s="93" t="s">
        <v>91</v>
      </c>
      <c r="G67" s="48">
        <v>6000</v>
      </c>
    </row>
    <row r="68" spans="1:7" s="19" customFormat="1" ht="27">
      <c r="A68" s="219"/>
      <c r="B68" s="206" t="s">
        <v>112</v>
      </c>
      <c r="C68" s="92"/>
      <c r="D68" s="108"/>
      <c r="E68" s="224"/>
      <c r="F68" s="109" t="s">
        <v>113</v>
      </c>
      <c r="G68" s="47">
        <f>+G70</f>
        <v>0</v>
      </c>
    </row>
    <row r="69" spans="1:7" s="19" customFormat="1" ht="19.5" customHeight="1">
      <c r="A69" s="219"/>
      <c r="B69" s="207"/>
      <c r="C69" s="92"/>
      <c r="D69" s="108"/>
      <c r="E69" s="224"/>
      <c r="F69" s="46" t="s">
        <v>10</v>
      </c>
      <c r="G69" s="110"/>
    </row>
    <row r="70" spans="1:7" s="19" customFormat="1" ht="15.75">
      <c r="A70" s="219"/>
      <c r="B70" s="207"/>
      <c r="C70" s="206" t="s">
        <v>33</v>
      </c>
      <c r="D70" s="108"/>
      <c r="E70" s="224"/>
      <c r="F70" s="109" t="s">
        <v>114</v>
      </c>
      <c r="G70" s="47">
        <f t="shared" ref="G70" si="4">+G72</f>
        <v>0</v>
      </c>
    </row>
    <row r="71" spans="1:7" s="19" customFormat="1" ht="15.75">
      <c r="A71" s="219"/>
      <c r="B71" s="207"/>
      <c r="C71" s="207"/>
      <c r="D71" s="108"/>
      <c r="E71" s="224"/>
      <c r="F71" s="46" t="s">
        <v>10</v>
      </c>
      <c r="G71" s="111"/>
    </row>
    <row r="72" spans="1:7" s="19" customFormat="1" ht="15.75">
      <c r="A72" s="219"/>
      <c r="B72" s="207"/>
      <c r="C72" s="207"/>
      <c r="D72" s="108"/>
      <c r="E72" s="224"/>
      <c r="F72" s="14" t="s">
        <v>36</v>
      </c>
      <c r="G72" s="63">
        <f>+G74</f>
        <v>0</v>
      </c>
    </row>
    <row r="73" spans="1:7" s="19" customFormat="1" ht="15.75">
      <c r="A73" s="219"/>
      <c r="B73" s="207"/>
      <c r="C73" s="207"/>
      <c r="D73" s="108"/>
      <c r="E73" s="224"/>
      <c r="F73" s="46" t="s">
        <v>10</v>
      </c>
      <c r="G73" s="112"/>
    </row>
    <row r="74" spans="1:7" s="19" customFormat="1" ht="21" customHeight="1">
      <c r="A74" s="219"/>
      <c r="B74" s="207"/>
      <c r="C74" s="207"/>
      <c r="D74" s="225">
        <v>1187</v>
      </c>
      <c r="E74" s="205"/>
      <c r="F74" s="28" t="s">
        <v>104</v>
      </c>
      <c r="G74" s="47">
        <f>+G76+G85</f>
        <v>0</v>
      </c>
    </row>
    <row r="75" spans="1:7" s="19" customFormat="1" ht="18.75" customHeight="1">
      <c r="A75" s="219"/>
      <c r="B75" s="207"/>
      <c r="C75" s="207"/>
      <c r="D75" s="225"/>
      <c r="E75" s="205"/>
      <c r="F75" s="113" t="s">
        <v>10</v>
      </c>
      <c r="G75" s="48"/>
    </row>
    <row r="76" spans="1:7" s="19" customFormat="1" ht="56.25" customHeight="1">
      <c r="A76" s="219"/>
      <c r="B76" s="207"/>
      <c r="C76" s="207"/>
      <c r="D76" s="225"/>
      <c r="E76" s="225">
        <v>12002</v>
      </c>
      <c r="F76" s="45" t="s">
        <v>107</v>
      </c>
      <c r="G76" s="48">
        <f>+G78</f>
        <v>68000</v>
      </c>
    </row>
    <row r="77" spans="1:7" s="19" customFormat="1" ht="18" customHeight="1">
      <c r="A77" s="219"/>
      <c r="B77" s="207"/>
      <c r="C77" s="207"/>
      <c r="D77" s="225"/>
      <c r="E77" s="225"/>
      <c r="F77" s="46" t="s">
        <v>11</v>
      </c>
      <c r="G77" s="48"/>
    </row>
    <row r="78" spans="1:7" s="19" customFormat="1" ht="18.75" customHeight="1">
      <c r="A78" s="219"/>
      <c r="B78" s="207"/>
      <c r="C78" s="207"/>
      <c r="D78" s="225"/>
      <c r="E78" s="225"/>
      <c r="F78" s="31" t="s">
        <v>36</v>
      </c>
      <c r="G78" s="48">
        <f>+G80</f>
        <v>68000</v>
      </c>
    </row>
    <row r="79" spans="1:7" s="19" customFormat="1" ht="13.5" customHeight="1">
      <c r="A79" s="219"/>
      <c r="B79" s="207"/>
      <c r="C79" s="207"/>
      <c r="D79" s="225"/>
      <c r="E79" s="225"/>
      <c r="F79" s="46" t="s">
        <v>12</v>
      </c>
      <c r="G79" s="48"/>
    </row>
    <row r="80" spans="1:7" s="19" customFormat="1" ht="16.5" customHeight="1">
      <c r="A80" s="219"/>
      <c r="B80" s="207"/>
      <c r="C80" s="207"/>
      <c r="D80" s="225"/>
      <c r="E80" s="225"/>
      <c r="F80" s="46" t="s">
        <v>13</v>
      </c>
      <c r="G80" s="48">
        <f t="shared" ref="G80:G83" si="5">+G81</f>
        <v>68000</v>
      </c>
    </row>
    <row r="81" spans="1:7" s="19" customFormat="1" ht="17.25" customHeight="1">
      <c r="A81" s="219"/>
      <c r="B81" s="207"/>
      <c r="C81" s="207"/>
      <c r="D81" s="225"/>
      <c r="E81" s="225"/>
      <c r="F81" s="46" t="s">
        <v>14</v>
      </c>
      <c r="G81" s="48">
        <f t="shared" si="5"/>
        <v>68000</v>
      </c>
    </row>
    <row r="82" spans="1:7" s="19" customFormat="1" ht="19.5" customHeight="1">
      <c r="A82" s="219"/>
      <c r="B82" s="207"/>
      <c r="C82" s="207"/>
      <c r="D82" s="225"/>
      <c r="E82" s="225"/>
      <c r="F82" s="46" t="s">
        <v>115</v>
      </c>
      <c r="G82" s="48">
        <f t="shared" si="5"/>
        <v>68000</v>
      </c>
    </row>
    <row r="83" spans="1:7" s="19" customFormat="1" ht="22.5" customHeight="1">
      <c r="A83" s="219"/>
      <c r="B83" s="207"/>
      <c r="C83" s="207"/>
      <c r="D83" s="225"/>
      <c r="E83" s="225"/>
      <c r="F83" s="46" t="s">
        <v>116</v>
      </c>
      <c r="G83" s="48">
        <f t="shared" si="5"/>
        <v>68000</v>
      </c>
    </row>
    <row r="84" spans="1:7" s="19" customFormat="1" ht="18" customHeight="1">
      <c r="A84" s="219"/>
      <c r="B84" s="207"/>
      <c r="C84" s="207"/>
      <c r="D84" s="225"/>
      <c r="E84" s="225"/>
      <c r="F84" s="46" t="s">
        <v>117</v>
      </c>
      <c r="G84" s="48">
        <v>68000</v>
      </c>
    </row>
    <row r="85" spans="1:7" s="19" customFormat="1" ht="44.25" customHeight="1">
      <c r="A85" s="219"/>
      <c r="B85" s="207"/>
      <c r="C85" s="207"/>
      <c r="D85" s="225"/>
      <c r="E85" s="203">
        <v>12009</v>
      </c>
      <c r="F85" s="45" t="s">
        <v>110</v>
      </c>
      <c r="G85" s="48">
        <f>+G87</f>
        <v>-68000</v>
      </c>
    </row>
    <row r="86" spans="1:7" s="19" customFormat="1" ht="18" customHeight="1">
      <c r="A86" s="219"/>
      <c r="B86" s="207"/>
      <c r="C86" s="207"/>
      <c r="D86" s="225"/>
      <c r="E86" s="204"/>
      <c r="F86" s="46" t="s">
        <v>11</v>
      </c>
      <c r="G86" s="48"/>
    </row>
    <row r="87" spans="1:7" s="19" customFormat="1" ht="18.75" customHeight="1">
      <c r="A87" s="219"/>
      <c r="B87" s="207"/>
      <c r="C87" s="207"/>
      <c r="D87" s="225"/>
      <c r="E87" s="204"/>
      <c r="F87" s="31" t="s">
        <v>36</v>
      </c>
      <c r="G87" s="48">
        <f>+G89</f>
        <v>-68000</v>
      </c>
    </row>
    <row r="88" spans="1:7" s="19" customFormat="1" ht="13.5" customHeight="1">
      <c r="A88" s="219"/>
      <c r="B88" s="207"/>
      <c r="C88" s="207"/>
      <c r="D88" s="225"/>
      <c r="E88" s="204"/>
      <c r="F88" s="46" t="s">
        <v>12</v>
      </c>
      <c r="G88" s="48"/>
    </row>
    <row r="89" spans="1:7" s="19" customFormat="1" ht="16.5" customHeight="1">
      <c r="A89" s="219"/>
      <c r="B89" s="207"/>
      <c r="C89" s="207"/>
      <c r="D89" s="225"/>
      <c r="E89" s="204"/>
      <c r="F89" s="46" t="s">
        <v>13</v>
      </c>
      <c r="G89" s="48">
        <f t="shared" ref="G89:G92" si="6">+G90</f>
        <v>-68000</v>
      </c>
    </row>
    <row r="90" spans="1:7" s="19" customFormat="1" ht="17.25" customHeight="1">
      <c r="A90" s="219"/>
      <c r="B90" s="207"/>
      <c r="C90" s="207"/>
      <c r="D90" s="225"/>
      <c r="E90" s="204"/>
      <c r="F90" s="46" t="s">
        <v>14</v>
      </c>
      <c r="G90" s="48">
        <f t="shared" si="6"/>
        <v>-68000</v>
      </c>
    </row>
    <row r="91" spans="1:7" s="19" customFormat="1" ht="19.5" customHeight="1">
      <c r="A91" s="219"/>
      <c r="B91" s="207"/>
      <c r="C91" s="207"/>
      <c r="D91" s="225"/>
      <c r="E91" s="204"/>
      <c r="F91" s="46" t="s">
        <v>118</v>
      </c>
      <c r="G91" s="48">
        <f t="shared" si="6"/>
        <v>-68000</v>
      </c>
    </row>
    <row r="92" spans="1:7" s="19" customFormat="1" ht="32.25" customHeight="1">
      <c r="A92" s="219"/>
      <c r="B92" s="207"/>
      <c r="C92" s="207"/>
      <c r="D92" s="225"/>
      <c r="E92" s="204"/>
      <c r="F92" s="46" t="s">
        <v>119</v>
      </c>
      <c r="G92" s="48">
        <f t="shared" si="6"/>
        <v>-68000</v>
      </c>
    </row>
    <row r="93" spans="1:7" s="19" customFormat="1" ht="21.75" customHeight="1">
      <c r="A93" s="219"/>
      <c r="B93" s="223"/>
      <c r="C93" s="223"/>
      <c r="D93" s="225"/>
      <c r="E93" s="226"/>
      <c r="F93" s="46" t="s">
        <v>120</v>
      </c>
      <c r="G93" s="48">
        <v>-68000</v>
      </c>
    </row>
  </sheetData>
  <mergeCells count="30">
    <mergeCell ref="B15:B28"/>
    <mergeCell ref="C17:C28"/>
    <mergeCell ref="D19:D28"/>
    <mergeCell ref="E21:E28"/>
    <mergeCell ref="E17:E20"/>
    <mergeCell ref="E13:E16"/>
    <mergeCell ref="D13:D16"/>
    <mergeCell ref="B68:B93"/>
    <mergeCell ref="E68:E73"/>
    <mergeCell ref="C70:C93"/>
    <mergeCell ref="D74:D93"/>
    <mergeCell ref="E74:E75"/>
    <mergeCell ref="E76:E84"/>
    <mergeCell ref="E85:E93"/>
    <mergeCell ref="F2:G2"/>
    <mergeCell ref="F3:G3"/>
    <mergeCell ref="D48:D67"/>
    <mergeCell ref="E48:E49"/>
    <mergeCell ref="C33:C67"/>
    <mergeCell ref="A6:G6"/>
    <mergeCell ref="A9:C9"/>
    <mergeCell ref="D9:E9"/>
    <mergeCell ref="F9:F10"/>
    <mergeCell ref="D37:D38"/>
    <mergeCell ref="E37:E38"/>
    <mergeCell ref="E39:E47"/>
    <mergeCell ref="E59:E67"/>
    <mergeCell ref="E50:E58"/>
    <mergeCell ref="A29:A93"/>
    <mergeCell ref="A13:A28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97"/>
  <sheetViews>
    <sheetView topLeftCell="A67" workbookViewId="0">
      <selection activeCell="D89" sqref="D89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4.5703125" style="1" customWidth="1"/>
    <col min="4" max="4" width="40.42578125" style="1" customWidth="1"/>
    <col min="5" max="16384" width="9.140625" style="1"/>
  </cols>
  <sheetData>
    <row r="1" spans="1:4" ht="21.75" customHeight="1">
      <c r="D1" s="41" t="s">
        <v>57</v>
      </c>
    </row>
    <row r="2" spans="1:4" ht="16.5">
      <c r="D2" s="41" t="s">
        <v>35</v>
      </c>
    </row>
    <row r="3" spans="1:4" ht="16.5">
      <c r="D3" s="41" t="s">
        <v>2</v>
      </c>
    </row>
    <row r="4" spans="1:4" ht="16.5">
      <c r="D4" s="40"/>
    </row>
    <row r="5" spans="1:4">
      <c r="B5" s="2"/>
      <c r="C5" s="2"/>
      <c r="D5" s="9"/>
    </row>
    <row r="6" spans="1:4" ht="45" customHeight="1">
      <c r="A6" s="242" t="s">
        <v>46</v>
      </c>
      <c r="B6" s="242"/>
      <c r="C6" s="242"/>
      <c r="D6" s="242"/>
    </row>
    <row r="7" spans="1:4" ht="16.5">
      <c r="A7" s="243" t="s">
        <v>36</v>
      </c>
      <c r="B7" s="243"/>
      <c r="C7" s="243"/>
      <c r="D7" s="243"/>
    </row>
    <row r="8" spans="1:4" ht="12.75" customHeight="1">
      <c r="A8" s="20"/>
      <c r="B8" s="20"/>
      <c r="C8" s="20"/>
      <c r="D8" s="20"/>
    </row>
    <row r="9" spans="1:4" ht="15" customHeight="1">
      <c r="A9" s="244" t="s">
        <v>42</v>
      </c>
      <c r="B9" s="244"/>
      <c r="C9" s="244"/>
      <c r="D9" s="244"/>
    </row>
    <row r="10" spans="1:4" ht="15" customHeight="1">
      <c r="A10" s="21"/>
      <c r="B10" s="21"/>
      <c r="C10" s="21"/>
      <c r="D10" s="21"/>
    </row>
    <row r="11" spans="1:4">
      <c r="D11" s="7" t="s">
        <v>21</v>
      </c>
    </row>
    <row r="13" spans="1:4" s="5" customFormat="1" ht="19.5" customHeight="1">
      <c r="B13" s="11" t="s">
        <v>0</v>
      </c>
      <c r="C13" s="11" t="s">
        <v>1</v>
      </c>
      <c r="D13" s="94"/>
    </row>
    <row r="14" spans="1:4" s="5" customFormat="1" ht="35.25" customHeight="1">
      <c r="B14" s="27">
        <v>1058</v>
      </c>
      <c r="C14" s="14" t="s">
        <v>76</v>
      </c>
      <c r="D14" s="95"/>
    </row>
    <row r="15" spans="1:4" ht="15.75" customHeight="1">
      <c r="B15"/>
      <c r="C15"/>
      <c r="D15"/>
    </row>
    <row r="16" spans="1:4" ht="15">
      <c r="B16"/>
      <c r="C16"/>
      <c r="D16"/>
    </row>
    <row r="17" spans="2:4" s="5" customFormat="1" ht="54.75" customHeight="1">
      <c r="B17" s="92" t="s">
        <v>38</v>
      </c>
      <c r="C17" s="55" t="s">
        <v>82</v>
      </c>
      <c r="D17" s="87" t="s">
        <v>163</v>
      </c>
    </row>
    <row r="18" spans="2:4" ht="19.5" customHeight="1">
      <c r="B18" s="52" t="s">
        <v>28</v>
      </c>
      <c r="C18" s="27" t="s">
        <v>83</v>
      </c>
      <c r="D18" s="34" t="s">
        <v>6</v>
      </c>
    </row>
    <row r="19" spans="2:4" ht="41.25" customHeight="1">
      <c r="B19" s="52" t="s">
        <v>29</v>
      </c>
      <c r="C19" s="96" t="s">
        <v>84</v>
      </c>
      <c r="D19" s="245"/>
    </row>
    <row r="20" spans="2:4" ht="31.5" customHeight="1">
      <c r="B20" s="52" t="s">
        <v>30</v>
      </c>
      <c r="C20" s="96" t="s">
        <v>85</v>
      </c>
      <c r="D20" s="246"/>
    </row>
    <row r="21" spans="2:4" ht="27" customHeight="1">
      <c r="B21" s="52" t="s">
        <v>31</v>
      </c>
      <c r="C21" s="96" t="s">
        <v>49</v>
      </c>
      <c r="D21" s="246"/>
    </row>
    <row r="22" spans="2:4" ht="30" customHeight="1">
      <c r="B22" s="52" t="s">
        <v>86</v>
      </c>
      <c r="C22" s="96" t="s">
        <v>87</v>
      </c>
      <c r="D22" s="246"/>
    </row>
    <row r="23" spans="2:4" ht="19.5" customHeight="1">
      <c r="B23" s="248" t="s">
        <v>32</v>
      </c>
      <c r="C23" s="249"/>
      <c r="D23" s="247"/>
    </row>
    <row r="24" spans="2:4" ht="21.75" customHeight="1">
      <c r="B24" s="241"/>
      <c r="C24" s="241"/>
      <c r="D24" s="97"/>
    </row>
    <row r="25" spans="2:4" ht="21" customHeight="1">
      <c r="B25" s="241" t="s">
        <v>39</v>
      </c>
      <c r="C25" s="241"/>
      <c r="D25" s="98">
        <v>-6000</v>
      </c>
    </row>
    <row r="26" spans="2:4" s="51" customFormat="1" ht="18" customHeight="1">
      <c r="B26" s="10"/>
      <c r="C26" s="10"/>
      <c r="D26" s="53"/>
    </row>
    <row r="27" spans="2:4" s="5" customFormat="1" ht="19.5" customHeight="1">
      <c r="B27" s="11" t="s">
        <v>0</v>
      </c>
      <c r="C27" s="11" t="s">
        <v>1</v>
      </c>
    </row>
    <row r="28" spans="2:4" s="5" customFormat="1" ht="21.75" customHeight="1">
      <c r="B28" s="27">
        <v>1187</v>
      </c>
      <c r="C28" s="28" t="s">
        <v>121</v>
      </c>
    </row>
    <row r="29" spans="2:4" ht="15.75" customHeight="1"/>
    <row r="31" spans="2:4" s="5" customFormat="1" ht="54" customHeight="1">
      <c r="B31" s="92" t="s">
        <v>38</v>
      </c>
      <c r="C31" s="55" t="s">
        <v>122</v>
      </c>
      <c r="D31" s="59" t="s">
        <v>164</v>
      </c>
    </row>
    <row r="32" spans="2:4" ht="21.75" customHeight="1">
      <c r="B32" s="52" t="s">
        <v>28</v>
      </c>
      <c r="C32" s="27">
        <v>12002</v>
      </c>
      <c r="D32" s="34" t="s">
        <v>6</v>
      </c>
    </row>
    <row r="33" spans="2:4" ht="49.5" customHeight="1">
      <c r="B33" s="103" t="s">
        <v>29</v>
      </c>
      <c r="C33" s="45" t="s">
        <v>107</v>
      </c>
      <c r="D33" s="250"/>
    </row>
    <row r="34" spans="2:4" ht="57" customHeight="1">
      <c r="B34" s="52" t="s">
        <v>30</v>
      </c>
      <c r="C34" s="45" t="s">
        <v>108</v>
      </c>
      <c r="D34" s="250"/>
    </row>
    <row r="35" spans="2:4" ht="27" customHeight="1">
      <c r="B35" s="52" t="s">
        <v>31</v>
      </c>
      <c r="C35" s="114" t="s">
        <v>123</v>
      </c>
      <c r="D35" s="250"/>
    </row>
    <row r="36" spans="2:4" ht="51.75" customHeight="1">
      <c r="B36" s="52" t="s">
        <v>124</v>
      </c>
      <c r="C36" s="57" t="s">
        <v>125</v>
      </c>
      <c r="D36" s="250"/>
    </row>
    <row r="37" spans="2:4" ht="22.5" customHeight="1">
      <c r="B37" s="251" t="s">
        <v>32</v>
      </c>
      <c r="C37" s="252"/>
      <c r="D37" s="250"/>
    </row>
    <row r="38" spans="2:4" ht="25.5" customHeight="1">
      <c r="B38" s="253" t="s">
        <v>126</v>
      </c>
      <c r="C38" s="254"/>
      <c r="D38" s="115">
        <v>226.7</v>
      </c>
    </row>
    <row r="39" spans="2:4" ht="30.75" customHeight="1">
      <c r="B39" s="259" t="s">
        <v>127</v>
      </c>
      <c r="C39" s="259"/>
      <c r="D39" s="116"/>
    </row>
    <row r="40" spans="2:4" ht="23.25" customHeight="1">
      <c r="B40" s="260" t="s">
        <v>39</v>
      </c>
      <c r="C40" s="261"/>
      <c r="D40" s="48">
        <v>68000</v>
      </c>
    </row>
    <row r="41" spans="2:4" s="51" customFormat="1" ht="18" customHeight="1">
      <c r="B41" s="10"/>
      <c r="C41" s="10"/>
      <c r="D41" s="117"/>
    </row>
    <row r="42" spans="2:4" s="5" customFormat="1" ht="53.25" customHeight="1">
      <c r="B42" s="92" t="s">
        <v>38</v>
      </c>
      <c r="C42" s="55" t="s">
        <v>122</v>
      </c>
      <c r="D42" s="59" t="s">
        <v>165</v>
      </c>
    </row>
    <row r="43" spans="2:4" ht="24" customHeight="1">
      <c r="B43" s="52" t="s">
        <v>28</v>
      </c>
      <c r="C43" s="27" t="s">
        <v>128</v>
      </c>
      <c r="D43" s="34" t="s">
        <v>6</v>
      </c>
    </row>
    <row r="44" spans="2:4" ht="45" customHeight="1">
      <c r="B44" s="103" t="s">
        <v>29</v>
      </c>
      <c r="C44" s="45" t="s">
        <v>129</v>
      </c>
      <c r="D44" s="250"/>
    </row>
    <row r="45" spans="2:4" ht="46.5" customHeight="1">
      <c r="B45" s="52" t="s">
        <v>30</v>
      </c>
      <c r="C45" s="45" t="s">
        <v>130</v>
      </c>
      <c r="D45" s="250"/>
    </row>
    <row r="46" spans="2:4" ht="27" customHeight="1">
      <c r="B46" s="52" t="s">
        <v>31</v>
      </c>
      <c r="C46" s="54" t="s">
        <v>123</v>
      </c>
      <c r="D46" s="250"/>
    </row>
    <row r="47" spans="2:4" ht="57" customHeight="1">
      <c r="B47" s="52" t="s">
        <v>124</v>
      </c>
      <c r="C47" s="57" t="s">
        <v>131</v>
      </c>
      <c r="D47" s="250"/>
    </row>
    <row r="48" spans="2:4" ht="16.5" customHeight="1">
      <c r="B48" s="251" t="s">
        <v>32</v>
      </c>
      <c r="C48" s="252"/>
      <c r="D48" s="250"/>
    </row>
    <row r="49" spans="2:4" ht="26.25" customHeight="1">
      <c r="B49" s="253" t="s">
        <v>126</v>
      </c>
      <c r="C49" s="254"/>
      <c r="D49" s="116">
        <v>-10</v>
      </c>
    </row>
    <row r="50" spans="2:4" ht="18" customHeight="1">
      <c r="B50" s="255" t="s">
        <v>39</v>
      </c>
      <c r="C50" s="255"/>
      <c r="D50" s="48">
        <v>-68000</v>
      </c>
    </row>
    <row r="51" spans="2:4" s="51" customFormat="1" ht="18" customHeight="1">
      <c r="B51" s="10"/>
      <c r="C51" s="10"/>
      <c r="D51" s="117"/>
    </row>
    <row r="52" spans="2:4" s="51" customFormat="1" ht="18" customHeight="1">
      <c r="B52" s="10"/>
      <c r="C52" s="10"/>
      <c r="D52" s="53"/>
    </row>
    <row r="53" spans="2:4" s="5" customFormat="1" ht="19.5" customHeight="1">
      <c r="B53" s="11" t="s">
        <v>0</v>
      </c>
      <c r="C53" s="11" t="s">
        <v>1</v>
      </c>
    </row>
    <row r="54" spans="2:4" s="5" customFormat="1" ht="51" customHeight="1">
      <c r="B54" s="27">
        <v>1230</v>
      </c>
      <c r="C54" s="28" t="s">
        <v>54</v>
      </c>
    </row>
    <row r="55" spans="2:4" ht="21" customHeight="1">
      <c r="B55" s="10"/>
      <c r="C55" s="10"/>
      <c r="D55" s="33"/>
    </row>
    <row r="56" spans="2:4" s="5" customFormat="1" ht="56.25" customHeight="1">
      <c r="B56" s="92" t="s">
        <v>38</v>
      </c>
      <c r="C56" s="55">
        <v>1230</v>
      </c>
      <c r="D56" s="100" t="s">
        <v>164</v>
      </c>
    </row>
    <row r="57" spans="2:4" ht="19.5" customHeight="1">
      <c r="B57" s="52" t="s">
        <v>28</v>
      </c>
      <c r="C57" s="27">
        <v>11002</v>
      </c>
      <c r="D57" s="34" t="s">
        <v>6</v>
      </c>
    </row>
    <row r="58" spans="2:4" ht="48" customHeight="1">
      <c r="B58" s="103" t="s">
        <v>29</v>
      </c>
      <c r="C58" s="45" t="s">
        <v>100</v>
      </c>
      <c r="D58" s="250"/>
    </row>
    <row r="59" spans="2:4" ht="46.5" customHeight="1">
      <c r="B59" s="52" t="s">
        <v>30</v>
      </c>
      <c r="C59" s="45" t="s">
        <v>101</v>
      </c>
      <c r="D59" s="250"/>
    </row>
    <row r="60" spans="2:4" ht="27" customHeight="1">
      <c r="B60" s="52" t="s">
        <v>31</v>
      </c>
      <c r="C60" s="54" t="s">
        <v>49</v>
      </c>
      <c r="D60" s="250"/>
    </row>
    <row r="61" spans="2:4" ht="28.5" customHeight="1">
      <c r="B61" s="52" t="s">
        <v>50</v>
      </c>
      <c r="C61" s="57" t="s">
        <v>88</v>
      </c>
      <c r="D61" s="250"/>
    </row>
    <row r="62" spans="2:4" ht="19.5" customHeight="1">
      <c r="B62" s="104" t="s">
        <v>32</v>
      </c>
      <c r="C62" s="105"/>
      <c r="D62" s="250"/>
    </row>
    <row r="63" spans="2:4" ht="21.75" customHeight="1">
      <c r="B63" s="256"/>
      <c r="C63" s="257"/>
      <c r="D63" s="106"/>
    </row>
    <row r="64" spans="2:4" ht="21" customHeight="1">
      <c r="B64" s="256" t="s">
        <v>39</v>
      </c>
      <c r="C64" s="257"/>
      <c r="D64" s="98">
        <v>60000</v>
      </c>
    </row>
    <row r="65" spans="2:4" s="51" customFormat="1" ht="23.25" customHeight="1">
      <c r="B65" s="10"/>
      <c r="C65" s="10"/>
      <c r="D65" s="53"/>
    </row>
    <row r="66" spans="2:4" s="5" customFormat="1" ht="56.25" customHeight="1">
      <c r="B66" s="6" t="s">
        <v>38</v>
      </c>
      <c r="C66" s="55">
        <v>1230</v>
      </c>
      <c r="D66" s="60" t="s">
        <v>164</v>
      </c>
    </row>
    <row r="67" spans="2:4" ht="19.5" customHeight="1">
      <c r="B67" s="3" t="s">
        <v>28</v>
      </c>
      <c r="C67" s="27">
        <v>11003</v>
      </c>
      <c r="D67" s="34" t="s">
        <v>6</v>
      </c>
    </row>
    <row r="68" spans="2:4" ht="48" customHeight="1">
      <c r="B68" s="29" t="s">
        <v>29</v>
      </c>
      <c r="C68" s="45" t="s">
        <v>95</v>
      </c>
      <c r="D68" s="258"/>
    </row>
    <row r="69" spans="2:4" ht="46.5" customHeight="1">
      <c r="B69" s="3" t="s">
        <v>30</v>
      </c>
      <c r="C69" s="45" t="s">
        <v>96</v>
      </c>
      <c r="D69" s="258"/>
    </row>
    <row r="70" spans="2:4" ht="27" customHeight="1">
      <c r="B70" s="3" t="s">
        <v>31</v>
      </c>
      <c r="C70" s="54" t="s">
        <v>49</v>
      </c>
      <c r="D70" s="258"/>
    </row>
    <row r="71" spans="2:4" ht="28.5" customHeight="1">
      <c r="B71" s="52" t="s">
        <v>50</v>
      </c>
      <c r="C71" s="57" t="s">
        <v>88</v>
      </c>
      <c r="D71" s="258"/>
    </row>
    <row r="72" spans="2:4" ht="19.5" customHeight="1">
      <c r="B72" s="37" t="s">
        <v>32</v>
      </c>
      <c r="C72" s="38"/>
      <c r="D72" s="258"/>
    </row>
    <row r="73" spans="2:4" ht="21.75" customHeight="1">
      <c r="B73" s="256" t="s">
        <v>97</v>
      </c>
      <c r="C73" s="257"/>
      <c r="D73" s="102">
        <v>60</v>
      </c>
    </row>
    <row r="74" spans="2:4" ht="21" customHeight="1">
      <c r="B74" s="256" t="s">
        <v>39</v>
      </c>
      <c r="C74" s="257"/>
      <c r="D74" s="98">
        <v>6000</v>
      </c>
    </row>
    <row r="75" spans="2:4" s="51" customFormat="1" ht="23.25" customHeight="1">
      <c r="B75" s="10"/>
      <c r="C75" s="10"/>
      <c r="D75" s="53"/>
    </row>
    <row r="77" spans="2:4" ht="47.25" customHeight="1">
      <c r="B77" s="265" t="s">
        <v>161</v>
      </c>
      <c r="C77" s="265"/>
      <c r="D77" s="265"/>
    </row>
    <row r="80" spans="2:4" ht="16.5">
      <c r="B80" s="266" t="s">
        <v>144</v>
      </c>
      <c r="C80" s="266"/>
      <c r="D80" s="266"/>
    </row>
    <row r="81" spans="2:4" ht="16.5">
      <c r="B81" s="134"/>
      <c r="C81" s="134"/>
      <c r="D81" s="134"/>
    </row>
    <row r="82" spans="2:4" ht="15.75">
      <c r="B82" s="135" t="s">
        <v>149</v>
      </c>
      <c r="C82" s="136"/>
      <c r="D82" s="136"/>
    </row>
    <row r="83" spans="2:4" ht="16.5">
      <c r="B83" s="134"/>
      <c r="C83" s="134"/>
      <c r="D83" s="134"/>
    </row>
    <row r="84" spans="2:4" ht="16.5">
      <c r="B84" s="134"/>
      <c r="C84" s="134"/>
      <c r="D84" s="134"/>
    </row>
    <row r="85" spans="2:4" ht="19.5" customHeight="1">
      <c r="B85" s="11" t="s">
        <v>0</v>
      </c>
      <c r="C85" s="11" t="s">
        <v>1</v>
      </c>
      <c r="D85" s="94"/>
    </row>
    <row r="86" spans="2:4" ht="24" customHeight="1">
      <c r="B86" s="137">
        <v>1139</v>
      </c>
      <c r="C86" s="54" t="s">
        <v>150</v>
      </c>
      <c r="D86" s="138"/>
    </row>
    <row r="87" spans="2:4" ht="24" customHeight="1">
      <c r="B87" s="144"/>
      <c r="C87" s="138"/>
      <c r="D87" s="138"/>
    </row>
    <row r="88" spans="2:4" ht="19.5" customHeight="1">
      <c r="B88" s="139" t="s">
        <v>151</v>
      </c>
      <c r="C88" s="5"/>
      <c r="D88" s="5"/>
    </row>
    <row r="89" spans="2:4" ht="49.5" customHeight="1">
      <c r="B89" s="92" t="s">
        <v>152</v>
      </c>
      <c r="C89" s="137">
        <v>1139</v>
      </c>
      <c r="D89" s="100" t="s">
        <v>165</v>
      </c>
    </row>
    <row r="90" spans="2:4" ht="23.25" customHeight="1">
      <c r="B90" s="54" t="s">
        <v>153</v>
      </c>
      <c r="C90" s="140">
        <v>11001</v>
      </c>
      <c r="D90" s="34" t="s">
        <v>6</v>
      </c>
    </row>
    <row r="91" spans="2:4" ht="36" customHeight="1">
      <c r="B91" s="54" t="s">
        <v>154</v>
      </c>
      <c r="C91" s="54" t="s">
        <v>150</v>
      </c>
      <c r="D91" s="267"/>
    </row>
    <row r="92" spans="2:4" ht="45.75" customHeight="1">
      <c r="B92" s="54" t="s">
        <v>155</v>
      </c>
      <c r="C92" s="145" t="s">
        <v>156</v>
      </c>
      <c r="D92" s="268"/>
    </row>
    <row r="93" spans="2:4" ht="20.25" customHeight="1">
      <c r="B93" s="54" t="s">
        <v>157</v>
      </c>
      <c r="C93" s="114" t="s">
        <v>55</v>
      </c>
      <c r="D93" s="268"/>
    </row>
    <row r="94" spans="2:4" ht="21.75" customHeight="1">
      <c r="B94" s="91" t="s">
        <v>158</v>
      </c>
      <c r="C94" s="54" t="s">
        <v>144</v>
      </c>
      <c r="D94" s="268"/>
    </row>
    <row r="95" spans="2:4" ht="19.5" customHeight="1">
      <c r="B95" s="263" t="s">
        <v>159</v>
      </c>
      <c r="C95" s="264"/>
      <c r="D95" s="269"/>
    </row>
    <row r="96" spans="2:4" ht="15.75" customHeight="1">
      <c r="B96" s="141"/>
      <c r="C96" s="142"/>
      <c r="D96" s="143"/>
    </row>
    <row r="97" spans="2:4" ht="25.5" customHeight="1">
      <c r="B97" s="262" t="s">
        <v>160</v>
      </c>
      <c r="C97" s="262"/>
      <c r="D97" s="48">
        <v>-60000</v>
      </c>
    </row>
  </sheetData>
  <mergeCells count="27">
    <mergeCell ref="B97:C97"/>
    <mergeCell ref="B95:C95"/>
    <mergeCell ref="B77:D77"/>
    <mergeCell ref="B80:D80"/>
    <mergeCell ref="D91:D95"/>
    <mergeCell ref="D33:D37"/>
    <mergeCell ref="B37:C37"/>
    <mergeCell ref="B38:C38"/>
    <mergeCell ref="B39:C39"/>
    <mergeCell ref="B40:C40"/>
    <mergeCell ref="D44:D48"/>
    <mergeCell ref="B48:C48"/>
    <mergeCell ref="B49:C49"/>
    <mergeCell ref="B50:C50"/>
    <mergeCell ref="B74:C74"/>
    <mergeCell ref="D68:D72"/>
    <mergeCell ref="B73:C73"/>
    <mergeCell ref="D58:D62"/>
    <mergeCell ref="B63:C63"/>
    <mergeCell ref="B64:C64"/>
    <mergeCell ref="B25:C25"/>
    <mergeCell ref="B24:C24"/>
    <mergeCell ref="A6:D6"/>
    <mergeCell ref="A7:D7"/>
    <mergeCell ref="A9:D9"/>
    <mergeCell ref="D19:D23"/>
    <mergeCell ref="B23:C23"/>
  </mergeCells>
  <pageMargins left="0" right="0" top="0" bottom="0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A6" workbookViewId="0">
      <selection activeCell="G9" sqref="G9"/>
    </sheetView>
  </sheetViews>
  <sheetFormatPr defaultRowHeight="15"/>
  <cols>
    <col min="1" max="1" width="16.28515625" style="65" customWidth="1"/>
    <col min="2" max="2" width="50.85546875" style="68" customWidth="1"/>
    <col min="3" max="3" width="12.7109375" style="68" customWidth="1"/>
    <col min="4" max="4" width="13.5703125" style="66" customWidth="1"/>
    <col min="5" max="5" width="20.5703125" style="66" customWidth="1"/>
    <col min="6" max="6" width="12.28515625" style="67" customWidth="1"/>
    <col min="7" max="7" width="23.42578125" style="68" customWidth="1"/>
    <col min="8" max="8" width="16.85546875" style="64" customWidth="1"/>
    <col min="9" max="9" width="12.42578125" style="64" bestFit="1" customWidth="1"/>
    <col min="10" max="10" width="10.140625" style="64" bestFit="1" customWidth="1"/>
    <col min="11" max="256" width="9.140625" style="64"/>
    <col min="257" max="257" width="16.28515625" style="64" customWidth="1"/>
    <col min="258" max="258" width="50.85546875" style="64" customWidth="1"/>
    <col min="259" max="259" width="12.7109375" style="64" customWidth="1"/>
    <col min="260" max="260" width="12.140625" style="64" customWidth="1"/>
    <col min="261" max="261" width="20.5703125" style="64" customWidth="1"/>
    <col min="262" max="262" width="12.28515625" style="64" customWidth="1"/>
    <col min="263" max="263" width="23.42578125" style="64" customWidth="1"/>
    <col min="264" max="264" width="16.85546875" style="64" customWidth="1"/>
    <col min="265" max="265" width="12.42578125" style="64" bestFit="1" customWidth="1"/>
    <col min="266" max="266" width="10.140625" style="64" bestFit="1" customWidth="1"/>
    <col min="267" max="512" width="9.140625" style="64"/>
    <col min="513" max="513" width="16.28515625" style="64" customWidth="1"/>
    <col min="514" max="514" width="50.85546875" style="64" customWidth="1"/>
    <col min="515" max="515" width="12.7109375" style="64" customWidth="1"/>
    <col min="516" max="516" width="12.140625" style="64" customWidth="1"/>
    <col min="517" max="517" width="20.5703125" style="64" customWidth="1"/>
    <col min="518" max="518" width="12.28515625" style="64" customWidth="1"/>
    <col min="519" max="519" width="23.42578125" style="64" customWidth="1"/>
    <col min="520" max="520" width="16.85546875" style="64" customWidth="1"/>
    <col min="521" max="521" width="12.42578125" style="64" bestFit="1" customWidth="1"/>
    <col min="522" max="522" width="10.140625" style="64" bestFit="1" customWidth="1"/>
    <col min="523" max="768" width="9.140625" style="64"/>
    <col min="769" max="769" width="16.28515625" style="64" customWidth="1"/>
    <col min="770" max="770" width="50.85546875" style="64" customWidth="1"/>
    <col min="771" max="771" width="12.7109375" style="64" customWidth="1"/>
    <col min="772" max="772" width="12.140625" style="64" customWidth="1"/>
    <col min="773" max="773" width="20.5703125" style="64" customWidth="1"/>
    <col min="774" max="774" width="12.28515625" style="64" customWidth="1"/>
    <col min="775" max="775" width="23.42578125" style="64" customWidth="1"/>
    <col min="776" max="776" width="16.85546875" style="64" customWidth="1"/>
    <col min="777" max="777" width="12.42578125" style="64" bestFit="1" customWidth="1"/>
    <col min="778" max="778" width="10.140625" style="64" bestFit="1" customWidth="1"/>
    <col min="779" max="1024" width="9.140625" style="64"/>
    <col min="1025" max="1025" width="16.28515625" style="64" customWidth="1"/>
    <col min="1026" max="1026" width="50.85546875" style="64" customWidth="1"/>
    <col min="1027" max="1027" width="12.7109375" style="64" customWidth="1"/>
    <col min="1028" max="1028" width="12.140625" style="64" customWidth="1"/>
    <col min="1029" max="1029" width="20.5703125" style="64" customWidth="1"/>
    <col min="1030" max="1030" width="12.28515625" style="64" customWidth="1"/>
    <col min="1031" max="1031" width="23.42578125" style="64" customWidth="1"/>
    <col min="1032" max="1032" width="16.85546875" style="64" customWidth="1"/>
    <col min="1033" max="1033" width="12.42578125" style="64" bestFit="1" customWidth="1"/>
    <col min="1034" max="1034" width="10.140625" style="64" bestFit="1" customWidth="1"/>
    <col min="1035" max="1280" width="9.140625" style="64"/>
    <col min="1281" max="1281" width="16.28515625" style="64" customWidth="1"/>
    <col min="1282" max="1282" width="50.85546875" style="64" customWidth="1"/>
    <col min="1283" max="1283" width="12.7109375" style="64" customWidth="1"/>
    <col min="1284" max="1284" width="12.140625" style="64" customWidth="1"/>
    <col min="1285" max="1285" width="20.5703125" style="64" customWidth="1"/>
    <col min="1286" max="1286" width="12.28515625" style="64" customWidth="1"/>
    <col min="1287" max="1287" width="23.42578125" style="64" customWidth="1"/>
    <col min="1288" max="1288" width="16.85546875" style="64" customWidth="1"/>
    <col min="1289" max="1289" width="12.42578125" style="64" bestFit="1" customWidth="1"/>
    <col min="1290" max="1290" width="10.140625" style="64" bestFit="1" customWidth="1"/>
    <col min="1291" max="1536" width="9.140625" style="64"/>
    <col min="1537" max="1537" width="16.28515625" style="64" customWidth="1"/>
    <col min="1538" max="1538" width="50.85546875" style="64" customWidth="1"/>
    <col min="1539" max="1539" width="12.7109375" style="64" customWidth="1"/>
    <col min="1540" max="1540" width="12.140625" style="64" customWidth="1"/>
    <col min="1541" max="1541" width="20.5703125" style="64" customWidth="1"/>
    <col min="1542" max="1542" width="12.28515625" style="64" customWidth="1"/>
    <col min="1543" max="1543" width="23.42578125" style="64" customWidth="1"/>
    <col min="1544" max="1544" width="16.85546875" style="64" customWidth="1"/>
    <col min="1545" max="1545" width="12.42578125" style="64" bestFit="1" customWidth="1"/>
    <col min="1546" max="1546" width="10.140625" style="64" bestFit="1" customWidth="1"/>
    <col min="1547" max="1792" width="9.140625" style="64"/>
    <col min="1793" max="1793" width="16.28515625" style="64" customWidth="1"/>
    <col min="1794" max="1794" width="50.85546875" style="64" customWidth="1"/>
    <col min="1795" max="1795" width="12.7109375" style="64" customWidth="1"/>
    <col min="1796" max="1796" width="12.140625" style="64" customWidth="1"/>
    <col min="1797" max="1797" width="20.5703125" style="64" customWidth="1"/>
    <col min="1798" max="1798" width="12.28515625" style="64" customWidth="1"/>
    <col min="1799" max="1799" width="23.42578125" style="64" customWidth="1"/>
    <col min="1800" max="1800" width="16.85546875" style="64" customWidth="1"/>
    <col min="1801" max="1801" width="12.42578125" style="64" bestFit="1" customWidth="1"/>
    <col min="1802" max="1802" width="10.140625" style="64" bestFit="1" customWidth="1"/>
    <col min="1803" max="2048" width="9.140625" style="64"/>
    <col min="2049" max="2049" width="16.28515625" style="64" customWidth="1"/>
    <col min="2050" max="2050" width="50.85546875" style="64" customWidth="1"/>
    <col min="2051" max="2051" width="12.7109375" style="64" customWidth="1"/>
    <col min="2052" max="2052" width="12.140625" style="64" customWidth="1"/>
    <col min="2053" max="2053" width="20.5703125" style="64" customWidth="1"/>
    <col min="2054" max="2054" width="12.28515625" style="64" customWidth="1"/>
    <col min="2055" max="2055" width="23.42578125" style="64" customWidth="1"/>
    <col min="2056" max="2056" width="16.85546875" style="64" customWidth="1"/>
    <col min="2057" max="2057" width="12.42578125" style="64" bestFit="1" customWidth="1"/>
    <col min="2058" max="2058" width="10.140625" style="64" bestFit="1" customWidth="1"/>
    <col min="2059" max="2304" width="9.140625" style="64"/>
    <col min="2305" max="2305" width="16.28515625" style="64" customWidth="1"/>
    <col min="2306" max="2306" width="50.85546875" style="64" customWidth="1"/>
    <col min="2307" max="2307" width="12.7109375" style="64" customWidth="1"/>
    <col min="2308" max="2308" width="12.140625" style="64" customWidth="1"/>
    <col min="2309" max="2309" width="20.5703125" style="64" customWidth="1"/>
    <col min="2310" max="2310" width="12.28515625" style="64" customWidth="1"/>
    <col min="2311" max="2311" width="23.42578125" style="64" customWidth="1"/>
    <col min="2312" max="2312" width="16.85546875" style="64" customWidth="1"/>
    <col min="2313" max="2313" width="12.42578125" style="64" bestFit="1" customWidth="1"/>
    <col min="2314" max="2314" width="10.140625" style="64" bestFit="1" customWidth="1"/>
    <col min="2315" max="2560" width="9.140625" style="64"/>
    <col min="2561" max="2561" width="16.28515625" style="64" customWidth="1"/>
    <col min="2562" max="2562" width="50.85546875" style="64" customWidth="1"/>
    <col min="2563" max="2563" width="12.7109375" style="64" customWidth="1"/>
    <col min="2564" max="2564" width="12.140625" style="64" customWidth="1"/>
    <col min="2565" max="2565" width="20.5703125" style="64" customWidth="1"/>
    <col min="2566" max="2566" width="12.28515625" style="64" customWidth="1"/>
    <col min="2567" max="2567" width="23.42578125" style="64" customWidth="1"/>
    <col min="2568" max="2568" width="16.85546875" style="64" customWidth="1"/>
    <col min="2569" max="2569" width="12.42578125" style="64" bestFit="1" customWidth="1"/>
    <col min="2570" max="2570" width="10.140625" style="64" bestFit="1" customWidth="1"/>
    <col min="2571" max="2816" width="9.140625" style="64"/>
    <col min="2817" max="2817" width="16.28515625" style="64" customWidth="1"/>
    <col min="2818" max="2818" width="50.85546875" style="64" customWidth="1"/>
    <col min="2819" max="2819" width="12.7109375" style="64" customWidth="1"/>
    <col min="2820" max="2820" width="12.140625" style="64" customWidth="1"/>
    <col min="2821" max="2821" width="20.5703125" style="64" customWidth="1"/>
    <col min="2822" max="2822" width="12.28515625" style="64" customWidth="1"/>
    <col min="2823" max="2823" width="23.42578125" style="64" customWidth="1"/>
    <col min="2824" max="2824" width="16.85546875" style="64" customWidth="1"/>
    <col min="2825" max="2825" width="12.42578125" style="64" bestFit="1" customWidth="1"/>
    <col min="2826" max="2826" width="10.140625" style="64" bestFit="1" customWidth="1"/>
    <col min="2827" max="3072" width="9.140625" style="64"/>
    <col min="3073" max="3073" width="16.28515625" style="64" customWidth="1"/>
    <col min="3074" max="3074" width="50.85546875" style="64" customWidth="1"/>
    <col min="3075" max="3075" width="12.7109375" style="64" customWidth="1"/>
    <col min="3076" max="3076" width="12.140625" style="64" customWidth="1"/>
    <col min="3077" max="3077" width="20.5703125" style="64" customWidth="1"/>
    <col min="3078" max="3078" width="12.28515625" style="64" customWidth="1"/>
    <col min="3079" max="3079" width="23.42578125" style="64" customWidth="1"/>
    <col min="3080" max="3080" width="16.85546875" style="64" customWidth="1"/>
    <col min="3081" max="3081" width="12.42578125" style="64" bestFit="1" customWidth="1"/>
    <col min="3082" max="3082" width="10.140625" style="64" bestFit="1" customWidth="1"/>
    <col min="3083" max="3328" width="9.140625" style="64"/>
    <col min="3329" max="3329" width="16.28515625" style="64" customWidth="1"/>
    <col min="3330" max="3330" width="50.85546875" style="64" customWidth="1"/>
    <col min="3331" max="3331" width="12.7109375" style="64" customWidth="1"/>
    <col min="3332" max="3332" width="12.140625" style="64" customWidth="1"/>
    <col min="3333" max="3333" width="20.5703125" style="64" customWidth="1"/>
    <col min="3334" max="3334" width="12.28515625" style="64" customWidth="1"/>
    <col min="3335" max="3335" width="23.42578125" style="64" customWidth="1"/>
    <col min="3336" max="3336" width="16.85546875" style="64" customWidth="1"/>
    <col min="3337" max="3337" width="12.42578125" style="64" bestFit="1" customWidth="1"/>
    <col min="3338" max="3338" width="10.140625" style="64" bestFit="1" customWidth="1"/>
    <col min="3339" max="3584" width="9.140625" style="64"/>
    <col min="3585" max="3585" width="16.28515625" style="64" customWidth="1"/>
    <col min="3586" max="3586" width="50.85546875" style="64" customWidth="1"/>
    <col min="3587" max="3587" width="12.7109375" style="64" customWidth="1"/>
    <col min="3588" max="3588" width="12.140625" style="64" customWidth="1"/>
    <col min="3589" max="3589" width="20.5703125" style="64" customWidth="1"/>
    <col min="3590" max="3590" width="12.28515625" style="64" customWidth="1"/>
    <col min="3591" max="3591" width="23.42578125" style="64" customWidth="1"/>
    <col min="3592" max="3592" width="16.85546875" style="64" customWidth="1"/>
    <col min="3593" max="3593" width="12.42578125" style="64" bestFit="1" customWidth="1"/>
    <col min="3594" max="3594" width="10.140625" style="64" bestFit="1" customWidth="1"/>
    <col min="3595" max="3840" width="9.140625" style="64"/>
    <col min="3841" max="3841" width="16.28515625" style="64" customWidth="1"/>
    <col min="3842" max="3842" width="50.85546875" style="64" customWidth="1"/>
    <col min="3843" max="3843" width="12.7109375" style="64" customWidth="1"/>
    <col min="3844" max="3844" width="12.140625" style="64" customWidth="1"/>
    <col min="3845" max="3845" width="20.5703125" style="64" customWidth="1"/>
    <col min="3846" max="3846" width="12.28515625" style="64" customWidth="1"/>
    <col min="3847" max="3847" width="23.42578125" style="64" customWidth="1"/>
    <col min="3848" max="3848" width="16.85546875" style="64" customWidth="1"/>
    <col min="3849" max="3849" width="12.42578125" style="64" bestFit="1" customWidth="1"/>
    <col min="3850" max="3850" width="10.140625" style="64" bestFit="1" customWidth="1"/>
    <col min="3851" max="4096" width="9.140625" style="64"/>
    <col min="4097" max="4097" width="16.28515625" style="64" customWidth="1"/>
    <col min="4098" max="4098" width="50.85546875" style="64" customWidth="1"/>
    <col min="4099" max="4099" width="12.7109375" style="64" customWidth="1"/>
    <col min="4100" max="4100" width="12.140625" style="64" customWidth="1"/>
    <col min="4101" max="4101" width="20.5703125" style="64" customWidth="1"/>
    <col min="4102" max="4102" width="12.28515625" style="64" customWidth="1"/>
    <col min="4103" max="4103" width="23.42578125" style="64" customWidth="1"/>
    <col min="4104" max="4104" width="16.85546875" style="64" customWidth="1"/>
    <col min="4105" max="4105" width="12.42578125" style="64" bestFit="1" customWidth="1"/>
    <col min="4106" max="4106" width="10.140625" style="64" bestFit="1" customWidth="1"/>
    <col min="4107" max="4352" width="9.140625" style="64"/>
    <col min="4353" max="4353" width="16.28515625" style="64" customWidth="1"/>
    <col min="4354" max="4354" width="50.85546875" style="64" customWidth="1"/>
    <col min="4355" max="4355" width="12.7109375" style="64" customWidth="1"/>
    <col min="4356" max="4356" width="12.140625" style="64" customWidth="1"/>
    <col min="4357" max="4357" width="20.5703125" style="64" customWidth="1"/>
    <col min="4358" max="4358" width="12.28515625" style="64" customWidth="1"/>
    <col min="4359" max="4359" width="23.42578125" style="64" customWidth="1"/>
    <col min="4360" max="4360" width="16.85546875" style="64" customWidth="1"/>
    <col min="4361" max="4361" width="12.42578125" style="64" bestFit="1" customWidth="1"/>
    <col min="4362" max="4362" width="10.140625" style="64" bestFit="1" customWidth="1"/>
    <col min="4363" max="4608" width="9.140625" style="64"/>
    <col min="4609" max="4609" width="16.28515625" style="64" customWidth="1"/>
    <col min="4610" max="4610" width="50.85546875" style="64" customWidth="1"/>
    <col min="4611" max="4611" width="12.7109375" style="64" customWidth="1"/>
    <col min="4612" max="4612" width="12.140625" style="64" customWidth="1"/>
    <col min="4613" max="4613" width="20.5703125" style="64" customWidth="1"/>
    <col min="4614" max="4614" width="12.28515625" style="64" customWidth="1"/>
    <col min="4615" max="4615" width="23.42578125" style="64" customWidth="1"/>
    <col min="4616" max="4616" width="16.85546875" style="64" customWidth="1"/>
    <col min="4617" max="4617" width="12.42578125" style="64" bestFit="1" customWidth="1"/>
    <col min="4618" max="4618" width="10.140625" style="64" bestFit="1" customWidth="1"/>
    <col min="4619" max="4864" width="9.140625" style="64"/>
    <col min="4865" max="4865" width="16.28515625" style="64" customWidth="1"/>
    <col min="4866" max="4866" width="50.85546875" style="64" customWidth="1"/>
    <col min="4867" max="4867" width="12.7109375" style="64" customWidth="1"/>
    <col min="4868" max="4868" width="12.140625" style="64" customWidth="1"/>
    <col min="4869" max="4869" width="20.5703125" style="64" customWidth="1"/>
    <col min="4870" max="4870" width="12.28515625" style="64" customWidth="1"/>
    <col min="4871" max="4871" width="23.42578125" style="64" customWidth="1"/>
    <col min="4872" max="4872" width="16.85546875" style="64" customWidth="1"/>
    <col min="4873" max="4873" width="12.42578125" style="64" bestFit="1" customWidth="1"/>
    <col min="4874" max="4874" width="10.140625" style="64" bestFit="1" customWidth="1"/>
    <col min="4875" max="5120" width="9.140625" style="64"/>
    <col min="5121" max="5121" width="16.28515625" style="64" customWidth="1"/>
    <col min="5122" max="5122" width="50.85546875" style="64" customWidth="1"/>
    <col min="5123" max="5123" width="12.7109375" style="64" customWidth="1"/>
    <col min="5124" max="5124" width="12.140625" style="64" customWidth="1"/>
    <col min="5125" max="5125" width="20.5703125" style="64" customWidth="1"/>
    <col min="5126" max="5126" width="12.28515625" style="64" customWidth="1"/>
    <col min="5127" max="5127" width="23.42578125" style="64" customWidth="1"/>
    <col min="5128" max="5128" width="16.85546875" style="64" customWidth="1"/>
    <col min="5129" max="5129" width="12.42578125" style="64" bestFit="1" customWidth="1"/>
    <col min="5130" max="5130" width="10.140625" style="64" bestFit="1" customWidth="1"/>
    <col min="5131" max="5376" width="9.140625" style="64"/>
    <col min="5377" max="5377" width="16.28515625" style="64" customWidth="1"/>
    <col min="5378" max="5378" width="50.85546875" style="64" customWidth="1"/>
    <col min="5379" max="5379" width="12.7109375" style="64" customWidth="1"/>
    <col min="5380" max="5380" width="12.140625" style="64" customWidth="1"/>
    <col min="5381" max="5381" width="20.5703125" style="64" customWidth="1"/>
    <col min="5382" max="5382" width="12.28515625" style="64" customWidth="1"/>
    <col min="5383" max="5383" width="23.42578125" style="64" customWidth="1"/>
    <col min="5384" max="5384" width="16.85546875" style="64" customWidth="1"/>
    <col min="5385" max="5385" width="12.42578125" style="64" bestFit="1" customWidth="1"/>
    <col min="5386" max="5386" width="10.140625" style="64" bestFit="1" customWidth="1"/>
    <col min="5387" max="5632" width="9.140625" style="64"/>
    <col min="5633" max="5633" width="16.28515625" style="64" customWidth="1"/>
    <col min="5634" max="5634" width="50.85546875" style="64" customWidth="1"/>
    <col min="5635" max="5635" width="12.7109375" style="64" customWidth="1"/>
    <col min="5636" max="5636" width="12.140625" style="64" customWidth="1"/>
    <col min="5637" max="5637" width="20.5703125" style="64" customWidth="1"/>
    <col min="5638" max="5638" width="12.28515625" style="64" customWidth="1"/>
    <col min="5639" max="5639" width="23.42578125" style="64" customWidth="1"/>
    <col min="5640" max="5640" width="16.85546875" style="64" customWidth="1"/>
    <col min="5641" max="5641" width="12.42578125" style="64" bestFit="1" customWidth="1"/>
    <col min="5642" max="5642" width="10.140625" style="64" bestFit="1" customWidth="1"/>
    <col min="5643" max="5888" width="9.140625" style="64"/>
    <col min="5889" max="5889" width="16.28515625" style="64" customWidth="1"/>
    <col min="5890" max="5890" width="50.85546875" style="64" customWidth="1"/>
    <col min="5891" max="5891" width="12.7109375" style="64" customWidth="1"/>
    <col min="5892" max="5892" width="12.140625" style="64" customWidth="1"/>
    <col min="5893" max="5893" width="20.5703125" style="64" customWidth="1"/>
    <col min="5894" max="5894" width="12.28515625" style="64" customWidth="1"/>
    <col min="5895" max="5895" width="23.42578125" style="64" customWidth="1"/>
    <col min="5896" max="5896" width="16.85546875" style="64" customWidth="1"/>
    <col min="5897" max="5897" width="12.42578125" style="64" bestFit="1" customWidth="1"/>
    <col min="5898" max="5898" width="10.140625" style="64" bestFit="1" customWidth="1"/>
    <col min="5899" max="6144" width="9.140625" style="64"/>
    <col min="6145" max="6145" width="16.28515625" style="64" customWidth="1"/>
    <col min="6146" max="6146" width="50.85546875" style="64" customWidth="1"/>
    <col min="6147" max="6147" width="12.7109375" style="64" customWidth="1"/>
    <col min="6148" max="6148" width="12.140625" style="64" customWidth="1"/>
    <col min="6149" max="6149" width="20.5703125" style="64" customWidth="1"/>
    <col min="6150" max="6150" width="12.28515625" style="64" customWidth="1"/>
    <col min="6151" max="6151" width="23.42578125" style="64" customWidth="1"/>
    <col min="6152" max="6152" width="16.85546875" style="64" customWidth="1"/>
    <col min="6153" max="6153" width="12.42578125" style="64" bestFit="1" customWidth="1"/>
    <col min="6154" max="6154" width="10.140625" style="64" bestFit="1" customWidth="1"/>
    <col min="6155" max="6400" width="9.140625" style="64"/>
    <col min="6401" max="6401" width="16.28515625" style="64" customWidth="1"/>
    <col min="6402" max="6402" width="50.85546875" style="64" customWidth="1"/>
    <col min="6403" max="6403" width="12.7109375" style="64" customWidth="1"/>
    <col min="6404" max="6404" width="12.140625" style="64" customWidth="1"/>
    <col min="6405" max="6405" width="20.5703125" style="64" customWidth="1"/>
    <col min="6406" max="6406" width="12.28515625" style="64" customWidth="1"/>
    <col min="6407" max="6407" width="23.42578125" style="64" customWidth="1"/>
    <col min="6408" max="6408" width="16.85546875" style="64" customWidth="1"/>
    <col min="6409" max="6409" width="12.42578125" style="64" bestFit="1" customWidth="1"/>
    <col min="6410" max="6410" width="10.140625" style="64" bestFit="1" customWidth="1"/>
    <col min="6411" max="6656" width="9.140625" style="64"/>
    <col min="6657" max="6657" width="16.28515625" style="64" customWidth="1"/>
    <col min="6658" max="6658" width="50.85546875" style="64" customWidth="1"/>
    <col min="6659" max="6659" width="12.7109375" style="64" customWidth="1"/>
    <col min="6660" max="6660" width="12.140625" style="64" customWidth="1"/>
    <col min="6661" max="6661" width="20.5703125" style="64" customWidth="1"/>
    <col min="6662" max="6662" width="12.28515625" style="64" customWidth="1"/>
    <col min="6663" max="6663" width="23.42578125" style="64" customWidth="1"/>
    <col min="6664" max="6664" width="16.85546875" style="64" customWidth="1"/>
    <col min="6665" max="6665" width="12.42578125" style="64" bestFit="1" customWidth="1"/>
    <col min="6666" max="6666" width="10.140625" style="64" bestFit="1" customWidth="1"/>
    <col min="6667" max="6912" width="9.140625" style="64"/>
    <col min="6913" max="6913" width="16.28515625" style="64" customWidth="1"/>
    <col min="6914" max="6914" width="50.85546875" style="64" customWidth="1"/>
    <col min="6915" max="6915" width="12.7109375" style="64" customWidth="1"/>
    <col min="6916" max="6916" width="12.140625" style="64" customWidth="1"/>
    <col min="6917" max="6917" width="20.5703125" style="64" customWidth="1"/>
    <col min="6918" max="6918" width="12.28515625" style="64" customWidth="1"/>
    <col min="6919" max="6919" width="23.42578125" style="64" customWidth="1"/>
    <col min="6920" max="6920" width="16.85546875" style="64" customWidth="1"/>
    <col min="6921" max="6921" width="12.42578125" style="64" bestFit="1" customWidth="1"/>
    <col min="6922" max="6922" width="10.140625" style="64" bestFit="1" customWidth="1"/>
    <col min="6923" max="7168" width="9.140625" style="64"/>
    <col min="7169" max="7169" width="16.28515625" style="64" customWidth="1"/>
    <col min="7170" max="7170" width="50.85546875" style="64" customWidth="1"/>
    <col min="7171" max="7171" width="12.7109375" style="64" customWidth="1"/>
    <col min="7172" max="7172" width="12.140625" style="64" customWidth="1"/>
    <col min="7173" max="7173" width="20.5703125" style="64" customWidth="1"/>
    <col min="7174" max="7174" width="12.28515625" style="64" customWidth="1"/>
    <col min="7175" max="7175" width="23.42578125" style="64" customWidth="1"/>
    <col min="7176" max="7176" width="16.85546875" style="64" customWidth="1"/>
    <col min="7177" max="7177" width="12.42578125" style="64" bestFit="1" customWidth="1"/>
    <col min="7178" max="7178" width="10.140625" style="64" bestFit="1" customWidth="1"/>
    <col min="7179" max="7424" width="9.140625" style="64"/>
    <col min="7425" max="7425" width="16.28515625" style="64" customWidth="1"/>
    <col min="7426" max="7426" width="50.85546875" style="64" customWidth="1"/>
    <col min="7427" max="7427" width="12.7109375" style="64" customWidth="1"/>
    <col min="7428" max="7428" width="12.140625" style="64" customWidth="1"/>
    <col min="7429" max="7429" width="20.5703125" style="64" customWidth="1"/>
    <col min="7430" max="7430" width="12.28515625" style="64" customWidth="1"/>
    <col min="7431" max="7431" width="23.42578125" style="64" customWidth="1"/>
    <col min="7432" max="7432" width="16.85546875" style="64" customWidth="1"/>
    <col min="7433" max="7433" width="12.42578125" style="64" bestFit="1" customWidth="1"/>
    <col min="7434" max="7434" width="10.140625" style="64" bestFit="1" customWidth="1"/>
    <col min="7435" max="7680" width="9.140625" style="64"/>
    <col min="7681" max="7681" width="16.28515625" style="64" customWidth="1"/>
    <col min="7682" max="7682" width="50.85546875" style="64" customWidth="1"/>
    <col min="7683" max="7683" width="12.7109375" style="64" customWidth="1"/>
    <col min="7684" max="7684" width="12.140625" style="64" customWidth="1"/>
    <col min="7685" max="7685" width="20.5703125" style="64" customWidth="1"/>
    <col min="7686" max="7686" width="12.28515625" style="64" customWidth="1"/>
    <col min="7687" max="7687" width="23.42578125" style="64" customWidth="1"/>
    <col min="7688" max="7688" width="16.85546875" style="64" customWidth="1"/>
    <col min="7689" max="7689" width="12.42578125" style="64" bestFit="1" customWidth="1"/>
    <col min="7690" max="7690" width="10.140625" style="64" bestFit="1" customWidth="1"/>
    <col min="7691" max="7936" width="9.140625" style="64"/>
    <col min="7937" max="7937" width="16.28515625" style="64" customWidth="1"/>
    <col min="7938" max="7938" width="50.85546875" style="64" customWidth="1"/>
    <col min="7939" max="7939" width="12.7109375" style="64" customWidth="1"/>
    <col min="7940" max="7940" width="12.140625" style="64" customWidth="1"/>
    <col min="7941" max="7941" width="20.5703125" style="64" customWidth="1"/>
    <col min="7942" max="7942" width="12.28515625" style="64" customWidth="1"/>
    <col min="7943" max="7943" width="23.42578125" style="64" customWidth="1"/>
    <col min="7944" max="7944" width="16.85546875" style="64" customWidth="1"/>
    <col min="7945" max="7945" width="12.42578125" style="64" bestFit="1" customWidth="1"/>
    <col min="7946" max="7946" width="10.140625" style="64" bestFit="1" customWidth="1"/>
    <col min="7947" max="8192" width="9.140625" style="64"/>
    <col min="8193" max="8193" width="16.28515625" style="64" customWidth="1"/>
    <col min="8194" max="8194" width="50.85546875" style="64" customWidth="1"/>
    <col min="8195" max="8195" width="12.7109375" style="64" customWidth="1"/>
    <col min="8196" max="8196" width="12.140625" style="64" customWidth="1"/>
    <col min="8197" max="8197" width="20.5703125" style="64" customWidth="1"/>
    <col min="8198" max="8198" width="12.28515625" style="64" customWidth="1"/>
    <col min="8199" max="8199" width="23.42578125" style="64" customWidth="1"/>
    <col min="8200" max="8200" width="16.85546875" style="64" customWidth="1"/>
    <col min="8201" max="8201" width="12.42578125" style="64" bestFit="1" customWidth="1"/>
    <col min="8202" max="8202" width="10.140625" style="64" bestFit="1" customWidth="1"/>
    <col min="8203" max="8448" width="9.140625" style="64"/>
    <col min="8449" max="8449" width="16.28515625" style="64" customWidth="1"/>
    <col min="8450" max="8450" width="50.85546875" style="64" customWidth="1"/>
    <col min="8451" max="8451" width="12.7109375" style="64" customWidth="1"/>
    <col min="8452" max="8452" width="12.140625" style="64" customWidth="1"/>
    <col min="8453" max="8453" width="20.5703125" style="64" customWidth="1"/>
    <col min="8454" max="8454" width="12.28515625" style="64" customWidth="1"/>
    <col min="8455" max="8455" width="23.42578125" style="64" customWidth="1"/>
    <col min="8456" max="8456" width="16.85546875" style="64" customWidth="1"/>
    <col min="8457" max="8457" width="12.42578125" style="64" bestFit="1" customWidth="1"/>
    <col min="8458" max="8458" width="10.140625" style="64" bestFit="1" customWidth="1"/>
    <col min="8459" max="8704" width="9.140625" style="64"/>
    <col min="8705" max="8705" width="16.28515625" style="64" customWidth="1"/>
    <col min="8706" max="8706" width="50.85546875" style="64" customWidth="1"/>
    <col min="8707" max="8707" width="12.7109375" style="64" customWidth="1"/>
    <col min="8708" max="8708" width="12.140625" style="64" customWidth="1"/>
    <col min="8709" max="8709" width="20.5703125" style="64" customWidth="1"/>
    <col min="8710" max="8710" width="12.28515625" style="64" customWidth="1"/>
    <col min="8711" max="8711" width="23.42578125" style="64" customWidth="1"/>
    <col min="8712" max="8712" width="16.85546875" style="64" customWidth="1"/>
    <col min="8713" max="8713" width="12.42578125" style="64" bestFit="1" customWidth="1"/>
    <col min="8714" max="8714" width="10.140625" style="64" bestFit="1" customWidth="1"/>
    <col min="8715" max="8960" width="9.140625" style="64"/>
    <col min="8961" max="8961" width="16.28515625" style="64" customWidth="1"/>
    <col min="8962" max="8962" width="50.85546875" style="64" customWidth="1"/>
    <col min="8963" max="8963" width="12.7109375" style="64" customWidth="1"/>
    <col min="8964" max="8964" width="12.140625" style="64" customWidth="1"/>
    <col min="8965" max="8965" width="20.5703125" style="64" customWidth="1"/>
    <col min="8966" max="8966" width="12.28515625" style="64" customWidth="1"/>
    <col min="8967" max="8967" width="23.42578125" style="64" customWidth="1"/>
    <col min="8968" max="8968" width="16.85546875" style="64" customWidth="1"/>
    <col min="8969" max="8969" width="12.42578125" style="64" bestFit="1" customWidth="1"/>
    <col min="8970" max="8970" width="10.140625" style="64" bestFit="1" customWidth="1"/>
    <col min="8971" max="9216" width="9.140625" style="64"/>
    <col min="9217" max="9217" width="16.28515625" style="64" customWidth="1"/>
    <col min="9218" max="9218" width="50.85546875" style="64" customWidth="1"/>
    <col min="9219" max="9219" width="12.7109375" style="64" customWidth="1"/>
    <col min="9220" max="9220" width="12.140625" style="64" customWidth="1"/>
    <col min="9221" max="9221" width="20.5703125" style="64" customWidth="1"/>
    <col min="9222" max="9222" width="12.28515625" style="64" customWidth="1"/>
    <col min="9223" max="9223" width="23.42578125" style="64" customWidth="1"/>
    <col min="9224" max="9224" width="16.85546875" style="64" customWidth="1"/>
    <col min="9225" max="9225" width="12.42578125" style="64" bestFit="1" customWidth="1"/>
    <col min="9226" max="9226" width="10.140625" style="64" bestFit="1" customWidth="1"/>
    <col min="9227" max="9472" width="9.140625" style="64"/>
    <col min="9473" max="9473" width="16.28515625" style="64" customWidth="1"/>
    <col min="9474" max="9474" width="50.85546875" style="64" customWidth="1"/>
    <col min="9475" max="9475" width="12.7109375" style="64" customWidth="1"/>
    <col min="9476" max="9476" width="12.140625" style="64" customWidth="1"/>
    <col min="9477" max="9477" width="20.5703125" style="64" customWidth="1"/>
    <col min="9478" max="9478" width="12.28515625" style="64" customWidth="1"/>
    <col min="9479" max="9479" width="23.42578125" style="64" customWidth="1"/>
    <col min="9480" max="9480" width="16.85546875" style="64" customWidth="1"/>
    <col min="9481" max="9481" width="12.42578125" style="64" bestFit="1" customWidth="1"/>
    <col min="9482" max="9482" width="10.140625" style="64" bestFit="1" customWidth="1"/>
    <col min="9483" max="9728" width="9.140625" style="64"/>
    <col min="9729" max="9729" width="16.28515625" style="64" customWidth="1"/>
    <col min="9730" max="9730" width="50.85546875" style="64" customWidth="1"/>
    <col min="9731" max="9731" width="12.7109375" style="64" customWidth="1"/>
    <col min="9732" max="9732" width="12.140625" style="64" customWidth="1"/>
    <col min="9733" max="9733" width="20.5703125" style="64" customWidth="1"/>
    <col min="9734" max="9734" width="12.28515625" style="64" customWidth="1"/>
    <col min="9735" max="9735" width="23.42578125" style="64" customWidth="1"/>
    <col min="9736" max="9736" width="16.85546875" style="64" customWidth="1"/>
    <col min="9737" max="9737" width="12.42578125" style="64" bestFit="1" customWidth="1"/>
    <col min="9738" max="9738" width="10.140625" style="64" bestFit="1" customWidth="1"/>
    <col min="9739" max="9984" width="9.140625" style="64"/>
    <col min="9985" max="9985" width="16.28515625" style="64" customWidth="1"/>
    <col min="9986" max="9986" width="50.85546875" style="64" customWidth="1"/>
    <col min="9987" max="9987" width="12.7109375" style="64" customWidth="1"/>
    <col min="9988" max="9988" width="12.140625" style="64" customWidth="1"/>
    <col min="9989" max="9989" width="20.5703125" style="64" customWidth="1"/>
    <col min="9990" max="9990" width="12.28515625" style="64" customWidth="1"/>
    <col min="9991" max="9991" width="23.42578125" style="64" customWidth="1"/>
    <col min="9992" max="9992" width="16.85546875" style="64" customWidth="1"/>
    <col min="9993" max="9993" width="12.42578125" style="64" bestFit="1" customWidth="1"/>
    <col min="9994" max="9994" width="10.140625" style="64" bestFit="1" customWidth="1"/>
    <col min="9995" max="10240" width="9.140625" style="64"/>
    <col min="10241" max="10241" width="16.28515625" style="64" customWidth="1"/>
    <col min="10242" max="10242" width="50.85546875" style="64" customWidth="1"/>
    <col min="10243" max="10243" width="12.7109375" style="64" customWidth="1"/>
    <col min="10244" max="10244" width="12.140625" style="64" customWidth="1"/>
    <col min="10245" max="10245" width="20.5703125" style="64" customWidth="1"/>
    <col min="10246" max="10246" width="12.28515625" style="64" customWidth="1"/>
    <col min="10247" max="10247" width="23.42578125" style="64" customWidth="1"/>
    <col min="10248" max="10248" width="16.85546875" style="64" customWidth="1"/>
    <col min="10249" max="10249" width="12.42578125" style="64" bestFit="1" customWidth="1"/>
    <col min="10250" max="10250" width="10.140625" style="64" bestFit="1" customWidth="1"/>
    <col min="10251" max="10496" width="9.140625" style="64"/>
    <col min="10497" max="10497" width="16.28515625" style="64" customWidth="1"/>
    <col min="10498" max="10498" width="50.85546875" style="64" customWidth="1"/>
    <col min="10499" max="10499" width="12.7109375" style="64" customWidth="1"/>
    <col min="10500" max="10500" width="12.140625" style="64" customWidth="1"/>
    <col min="10501" max="10501" width="20.5703125" style="64" customWidth="1"/>
    <col min="10502" max="10502" width="12.28515625" style="64" customWidth="1"/>
    <col min="10503" max="10503" width="23.42578125" style="64" customWidth="1"/>
    <col min="10504" max="10504" width="16.85546875" style="64" customWidth="1"/>
    <col min="10505" max="10505" width="12.42578125" style="64" bestFit="1" customWidth="1"/>
    <col min="10506" max="10506" width="10.140625" style="64" bestFit="1" customWidth="1"/>
    <col min="10507" max="10752" width="9.140625" style="64"/>
    <col min="10753" max="10753" width="16.28515625" style="64" customWidth="1"/>
    <col min="10754" max="10754" width="50.85546875" style="64" customWidth="1"/>
    <col min="10755" max="10755" width="12.7109375" style="64" customWidth="1"/>
    <col min="10756" max="10756" width="12.140625" style="64" customWidth="1"/>
    <col min="10757" max="10757" width="20.5703125" style="64" customWidth="1"/>
    <col min="10758" max="10758" width="12.28515625" style="64" customWidth="1"/>
    <col min="10759" max="10759" width="23.42578125" style="64" customWidth="1"/>
    <col min="10760" max="10760" width="16.85546875" style="64" customWidth="1"/>
    <col min="10761" max="10761" width="12.42578125" style="64" bestFit="1" customWidth="1"/>
    <col min="10762" max="10762" width="10.140625" style="64" bestFit="1" customWidth="1"/>
    <col min="10763" max="11008" width="9.140625" style="64"/>
    <col min="11009" max="11009" width="16.28515625" style="64" customWidth="1"/>
    <col min="11010" max="11010" width="50.85546875" style="64" customWidth="1"/>
    <col min="11011" max="11011" width="12.7109375" style="64" customWidth="1"/>
    <col min="11012" max="11012" width="12.140625" style="64" customWidth="1"/>
    <col min="11013" max="11013" width="20.5703125" style="64" customWidth="1"/>
    <col min="11014" max="11014" width="12.28515625" style="64" customWidth="1"/>
    <col min="11015" max="11015" width="23.42578125" style="64" customWidth="1"/>
    <col min="11016" max="11016" width="16.85546875" style="64" customWidth="1"/>
    <col min="11017" max="11017" width="12.42578125" style="64" bestFit="1" customWidth="1"/>
    <col min="11018" max="11018" width="10.140625" style="64" bestFit="1" customWidth="1"/>
    <col min="11019" max="11264" width="9.140625" style="64"/>
    <col min="11265" max="11265" width="16.28515625" style="64" customWidth="1"/>
    <col min="11266" max="11266" width="50.85546875" style="64" customWidth="1"/>
    <col min="11267" max="11267" width="12.7109375" style="64" customWidth="1"/>
    <col min="11268" max="11268" width="12.140625" style="64" customWidth="1"/>
    <col min="11269" max="11269" width="20.5703125" style="64" customWidth="1"/>
    <col min="11270" max="11270" width="12.28515625" style="64" customWidth="1"/>
    <col min="11271" max="11271" width="23.42578125" style="64" customWidth="1"/>
    <col min="11272" max="11272" width="16.85546875" style="64" customWidth="1"/>
    <col min="11273" max="11273" width="12.42578125" style="64" bestFit="1" customWidth="1"/>
    <col min="11274" max="11274" width="10.140625" style="64" bestFit="1" customWidth="1"/>
    <col min="11275" max="11520" width="9.140625" style="64"/>
    <col min="11521" max="11521" width="16.28515625" style="64" customWidth="1"/>
    <col min="11522" max="11522" width="50.85546875" style="64" customWidth="1"/>
    <col min="11523" max="11523" width="12.7109375" style="64" customWidth="1"/>
    <col min="11524" max="11524" width="12.140625" style="64" customWidth="1"/>
    <col min="11525" max="11525" width="20.5703125" style="64" customWidth="1"/>
    <col min="11526" max="11526" width="12.28515625" style="64" customWidth="1"/>
    <col min="11527" max="11527" width="23.42578125" style="64" customWidth="1"/>
    <col min="11528" max="11528" width="16.85546875" style="64" customWidth="1"/>
    <col min="11529" max="11529" width="12.42578125" style="64" bestFit="1" customWidth="1"/>
    <col min="11530" max="11530" width="10.140625" style="64" bestFit="1" customWidth="1"/>
    <col min="11531" max="11776" width="9.140625" style="64"/>
    <col min="11777" max="11777" width="16.28515625" style="64" customWidth="1"/>
    <col min="11778" max="11778" width="50.85546875" style="64" customWidth="1"/>
    <col min="11779" max="11779" width="12.7109375" style="64" customWidth="1"/>
    <col min="11780" max="11780" width="12.140625" style="64" customWidth="1"/>
    <col min="11781" max="11781" width="20.5703125" style="64" customWidth="1"/>
    <col min="11782" max="11782" width="12.28515625" style="64" customWidth="1"/>
    <col min="11783" max="11783" width="23.42578125" style="64" customWidth="1"/>
    <col min="11784" max="11784" width="16.85546875" style="64" customWidth="1"/>
    <col min="11785" max="11785" width="12.42578125" style="64" bestFit="1" customWidth="1"/>
    <col min="11786" max="11786" width="10.140625" style="64" bestFit="1" customWidth="1"/>
    <col min="11787" max="12032" width="9.140625" style="64"/>
    <col min="12033" max="12033" width="16.28515625" style="64" customWidth="1"/>
    <col min="12034" max="12034" width="50.85546875" style="64" customWidth="1"/>
    <col min="12035" max="12035" width="12.7109375" style="64" customWidth="1"/>
    <col min="12036" max="12036" width="12.140625" style="64" customWidth="1"/>
    <col min="12037" max="12037" width="20.5703125" style="64" customWidth="1"/>
    <col min="12038" max="12038" width="12.28515625" style="64" customWidth="1"/>
    <col min="12039" max="12039" width="23.42578125" style="64" customWidth="1"/>
    <col min="12040" max="12040" width="16.85546875" style="64" customWidth="1"/>
    <col min="12041" max="12041" width="12.42578125" style="64" bestFit="1" customWidth="1"/>
    <col min="12042" max="12042" width="10.140625" style="64" bestFit="1" customWidth="1"/>
    <col min="12043" max="12288" width="9.140625" style="64"/>
    <col min="12289" max="12289" width="16.28515625" style="64" customWidth="1"/>
    <col min="12290" max="12290" width="50.85546875" style="64" customWidth="1"/>
    <col min="12291" max="12291" width="12.7109375" style="64" customWidth="1"/>
    <col min="12292" max="12292" width="12.140625" style="64" customWidth="1"/>
    <col min="12293" max="12293" width="20.5703125" style="64" customWidth="1"/>
    <col min="12294" max="12294" width="12.28515625" style="64" customWidth="1"/>
    <col min="12295" max="12295" width="23.42578125" style="64" customWidth="1"/>
    <col min="12296" max="12296" width="16.85546875" style="64" customWidth="1"/>
    <col min="12297" max="12297" width="12.42578125" style="64" bestFit="1" customWidth="1"/>
    <col min="12298" max="12298" width="10.140625" style="64" bestFit="1" customWidth="1"/>
    <col min="12299" max="12544" width="9.140625" style="64"/>
    <col min="12545" max="12545" width="16.28515625" style="64" customWidth="1"/>
    <col min="12546" max="12546" width="50.85546875" style="64" customWidth="1"/>
    <col min="12547" max="12547" width="12.7109375" style="64" customWidth="1"/>
    <col min="12548" max="12548" width="12.140625" style="64" customWidth="1"/>
    <col min="12549" max="12549" width="20.5703125" style="64" customWidth="1"/>
    <col min="12550" max="12550" width="12.28515625" style="64" customWidth="1"/>
    <col min="12551" max="12551" width="23.42578125" style="64" customWidth="1"/>
    <col min="12552" max="12552" width="16.85546875" style="64" customWidth="1"/>
    <col min="12553" max="12553" width="12.42578125" style="64" bestFit="1" customWidth="1"/>
    <col min="12554" max="12554" width="10.140625" style="64" bestFit="1" customWidth="1"/>
    <col min="12555" max="12800" width="9.140625" style="64"/>
    <col min="12801" max="12801" width="16.28515625" style="64" customWidth="1"/>
    <col min="12802" max="12802" width="50.85546875" style="64" customWidth="1"/>
    <col min="12803" max="12803" width="12.7109375" style="64" customWidth="1"/>
    <col min="12804" max="12804" width="12.140625" style="64" customWidth="1"/>
    <col min="12805" max="12805" width="20.5703125" style="64" customWidth="1"/>
    <col min="12806" max="12806" width="12.28515625" style="64" customWidth="1"/>
    <col min="12807" max="12807" width="23.42578125" style="64" customWidth="1"/>
    <col min="12808" max="12808" width="16.85546875" style="64" customWidth="1"/>
    <col min="12809" max="12809" width="12.42578125" style="64" bestFit="1" customWidth="1"/>
    <col min="12810" max="12810" width="10.140625" style="64" bestFit="1" customWidth="1"/>
    <col min="12811" max="13056" width="9.140625" style="64"/>
    <col min="13057" max="13057" width="16.28515625" style="64" customWidth="1"/>
    <col min="13058" max="13058" width="50.85546875" style="64" customWidth="1"/>
    <col min="13059" max="13059" width="12.7109375" style="64" customWidth="1"/>
    <col min="13060" max="13060" width="12.140625" style="64" customWidth="1"/>
    <col min="13061" max="13061" width="20.5703125" style="64" customWidth="1"/>
    <col min="13062" max="13062" width="12.28515625" style="64" customWidth="1"/>
    <col min="13063" max="13063" width="23.42578125" style="64" customWidth="1"/>
    <col min="13064" max="13064" width="16.85546875" style="64" customWidth="1"/>
    <col min="13065" max="13065" width="12.42578125" style="64" bestFit="1" customWidth="1"/>
    <col min="13066" max="13066" width="10.140625" style="64" bestFit="1" customWidth="1"/>
    <col min="13067" max="13312" width="9.140625" style="64"/>
    <col min="13313" max="13313" width="16.28515625" style="64" customWidth="1"/>
    <col min="13314" max="13314" width="50.85546875" style="64" customWidth="1"/>
    <col min="13315" max="13315" width="12.7109375" style="64" customWidth="1"/>
    <col min="13316" max="13316" width="12.140625" style="64" customWidth="1"/>
    <col min="13317" max="13317" width="20.5703125" style="64" customWidth="1"/>
    <col min="13318" max="13318" width="12.28515625" style="64" customWidth="1"/>
    <col min="13319" max="13319" width="23.42578125" style="64" customWidth="1"/>
    <col min="13320" max="13320" width="16.85546875" style="64" customWidth="1"/>
    <col min="13321" max="13321" width="12.42578125" style="64" bestFit="1" customWidth="1"/>
    <col min="13322" max="13322" width="10.140625" style="64" bestFit="1" customWidth="1"/>
    <col min="13323" max="13568" width="9.140625" style="64"/>
    <col min="13569" max="13569" width="16.28515625" style="64" customWidth="1"/>
    <col min="13570" max="13570" width="50.85546875" style="64" customWidth="1"/>
    <col min="13571" max="13571" width="12.7109375" style="64" customWidth="1"/>
    <col min="13572" max="13572" width="12.140625" style="64" customWidth="1"/>
    <col min="13573" max="13573" width="20.5703125" style="64" customWidth="1"/>
    <col min="13574" max="13574" width="12.28515625" style="64" customWidth="1"/>
    <col min="13575" max="13575" width="23.42578125" style="64" customWidth="1"/>
    <col min="13576" max="13576" width="16.85546875" style="64" customWidth="1"/>
    <col min="13577" max="13577" width="12.42578125" style="64" bestFit="1" customWidth="1"/>
    <col min="13578" max="13578" width="10.140625" style="64" bestFit="1" customWidth="1"/>
    <col min="13579" max="13824" width="9.140625" style="64"/>
    <col min="13825" max="13825" width="16.28515625" style="64" customWidth="1"/>
    <col min="13826" max="13826" width="50.85546875" style="64" customWidth="1"/>
    <col min="13827" max="13827" width="12.7109375" style="64" customWidth="1"/>
    <col min="13828" max="13828" width="12.140625" style="64" customWidth="1"/>
    <col min="13829" max="13829" width="20.5703125" style="64" customWidth="1"/>
    <col min="13830" max="13830" width="12.28515625" style="64" customWidth="1"/>
    <col min="13831" max="13831" width="23.42578125" style="64" customWidth="1"/>
    <col min="13832" max="13832" width="16.85546875" style="64" customWidth="1"/>
    <col min="13833" max="13833" width="12.42578125" style="64" bestFit="1" customWidth="1"/>
    <col min="13834" max="13834" width="10.140625" style="64" bestFit="1" customWidth="1"/>
    <col min="13835" max="14080" width="9.140625" style="64"/>
    <col min="14081" max="14081" width="16.28515625" style="64" customWidth="1"/>
    <col min="14082" max="14082" width="50.85546875" style="64" customWidth="1"/>
    <col min="14083" max="14083" width="12.7109375" style="64" customWidth="1"/>
    <col min="14084" max="14084" width="12.140625" style="64" customWidth="1"/>
    <col min="14085" max="14085" width="20.5703125" style="64" customWidth="1"/>
    <col min="14086" max="14086" width="12.28515625" style="64" customWidth="1"/>
    <col min="14087" max="14087" width="23.42578125" style="64" customWidth="1"/>
    <col min="14088" max="14088" width="16.85546875" style="64" customWidth="1"/>
    <col min="14089" max="14089" width="12.42578125" style="64" bestFit="1" customWidth="1"/>
    <col min="14090" max="14090" width="10.140625" style="64" bestFit="1" customWidth="1"/>
    <col min="14091" max="14336" width="9.140625" style="64"/>
    <col min="14337" max="14337" width="16.28515625" style="64" customWidth="1"/>
    <col min="14338" max="14338" width="50.85546875" style="64" customWidth="1"/>
    <col min="14339" max="14339" width="12.7109375" style="64" customWidth="1"/>
    <col min="14340" max="14340" width="12.140625" style="64" customWidth="1"/>
    <col min="14341" max="14341" width="20.5703125" style="64" customWidth="1"/>
    <col min="14342" max="14342" width="12.28515625" style="64" customWidth="1"/>
    <col min="14343" max="14343" width="23.42578125" style="64" customWidth="1"/>
    <col min="14344" max="14344" width="16.85546875" style="64" customWidth="1"/>
    <col min="14345" max="14345" width="12.42578125" style="64" bestFit="1" customWidth="1"/>
    <col min="14346" max="14346" width="10.140625" style="64" bestFit="1" customWidth="1"/>
    <col min="14347" max="14592" width="9.140625" style="64"/>
    <col min="14593" max="14593" width="16.28515625" style="64" customWidth="1"/>
    <col min="14594" max="14594" width="50.85546875" style="64" customWidth="1"/>
    <col min="14595" max="14595" width="12.7109375" style="64" customWidth="1"/>
    <col min="14596" max="14596" width="12.140625" style="64" customWidth="1"/>
    <col min="14597" max="14597" width="20.5703125" style="64" customWidth="1"/>
    <col min="14598" max="14598" width="12.28515625" style="64" customWidth="1"/>
    <col min="14599" max="14599" width="23.42578125" style="64" customWidth="1"/>
    <col min="14600" max="14600" width="16.85546875" style="64" customWidth="1"/>
    <col min="14601" max="14601" width="12.42578125" style="64" bestFit="1" customWidth="1"/>
    <col min="14602" max="14602" width="10.140625" style="64" bestFit="1" customWidth="1"/>
    <col min="14603" max="14848" width="9.140625" style="64"/>
    <col min="14849" max="14849" width="16.28515625" style="64" customWidth="1"/>
    <col min="14850" max="14850" width="50.85546875" style="64" customWidth="1"/>
    <col min="14851" max="14851" width="12.7109375" style="64" customWidth="1"/>
    <col min="14852" max="14852" width="12.140625" style="64" customWidth="1"/>
    <col min="14853" max="14853" width="20.5703125" style="64" customWidth="1"/>
    <col min="14854" max="14854" width="12.28515625" style="64" customWidth="1"/>
    <col min="14855" max="14855" width="23.42578125" style="64" customWidth="1"/>
    <col min="14856" max="14856" width="16.85546875" style="64" customWidth="1"/>
    <col min="14857" max="14857" width="12.42578125" style="64" bestFit="1" customWidth="1"/>
    <col min="14858" max="14858" width="10.140625" style="64" bestFit="1" customWidth="1"/>
    <col min="14859" max="15104" width="9.140625" style="64"/>
    <col min="15105" max="15105" width="16.28515625" style="64" customWidth="1"/>
    <col min="15106" max="15106" width="50.85546875" style="64" customWidth="1"/>
    <col min="15107" max="15107" width="12.7109375" style="64" customWidth="1"/>
    <col min="15108" max="15108" width="12.140625" style="64" customWidth="1"/>
    <col min="15109" max="15109" width="20.5703125" style="64" customWidth="1"/>
    <col min="15110" max="15110" width="12.28515625" style="64" customWidth="1"/>
    <col min="15111" max="15111" width="23.42578125" style="64" customWidth="1"/>
    <col min="15112" max="15112" width="16.85546875" style="64" customWidth="1"/>
    <col min="15113" max="15113" width="12.42578125" style="64" bestFit="1" customWidth="1"/>
    <col min="15114" max="15114" width="10.140625" style="64" bestFit="1" customWidth="1"/>
    <col min="15115" max="15360" width="9.140625" style="64"/>
    <col min="15361" max="15361" width="16.28515625" style="64" customWidth="1"/>
    <col min="15362" max="15362" width="50.85546875" style="64" customWidth="1"/>
    <col min="15363" max="15363" width="12.7109375" style="64" customWidth="1"/>
    <col min="15364" max="15364" width="12.140625" style="64" customWidth="1"/>
    <col min="15365" max="15365" width="20.5703125" style="64" customWidth="1"/>
    <col min="15366" max="15366" width="12.28515625" style="64" customWidth="1"/>
    <col min="15367" max="15367" width="23.42578125" style="64" customWidth="1"/>
    <col min="15368" max="15368" width="16.85546875" style="64" customWidth="1"/>
    <col min="15369" max="15369" width="12.42578125" style="64" bestFit="1" customWidth="1"/>
    <col min="15370" max="15370" width="10.140625" style="64" bestFit="1" customWidth="1"/>
    <col min="15371" max="15616" width="9.140625" style="64"/>
    <col min="15617" max="15617" width="16.28515625" style="64" customWidth="1"/>
    <col min="15618" max="15618" width="50.85546875" style="64" customWidth="1"/>
    <col min="15619" max="15619" width="12.7109375" style="64" customWidth="1"/>
    <col min="15620" max="15620" width="12.140625" style="64" customWidth="1"/>
    <col min="15621" max="15621" width="20.5703125" style="64" customWidth="1"/>
    <col min="15622" max="15622" width="12.28515625" style="64" customWidth="1"/>
    <col min="15623" max="15623" width="23.42578125" style="64" customWidth="1"/>
    <col min="15624" max="15624" width="16.85546875" style="64" customWidth="1"/>
    <col min="15625" max="15625" width="12.42578125" style="64" bestFit="1" customWidth="1"/>
    <col min="15626" max="15626" width="10.140625" style="64" bestFit="1" customWidth="1"/>
    <col min="15627" max="15872" width="9.140625" style="64"/>
    <col min="15873" max="15873" width="16.28515625" style="64" customWidth="1"/>
    <col min="15874" max="15874" width="50.85546875" style="64" customWidth="1"/>
    <col min="15875" max="15875" width="12.7109375" style="64" customWidth="1"/>
    <col min="15876" max="15876" width="12.140625" style="64" customWidth="1"/>
    <col min="15877" max="15877" width="20.5703125" style="64" customWidth="1"/>
    <col min="15878" max="15878" width="12.28515625" style="64" customWidth="1"/>
    <col min="15879" max="15879" width="23.42578125" style="64" customWidth="1"/>
    <col min="15880" max="15880" width="16.85546875" style="64" customWidth="1"/>
    <col min="15881" max="15881" width="12.42578125" style="64" bestFit="1" customWidth="1"/>
    <col min="15882" max="15882" width="10.140625" style="64" bestFit="1" customWidth="1"/>
    <col min="15883" max="16128" width="9.140625" style="64"/>
    <col min="16129" max="16129" width="16.28515625" style="64" customWidth="1"/>
    <col min="16130" max="16130" width="50.85546875" style="64" customWidth="1"/>
    <col min="16131" max="16131" width="12.7109375" style="64" customWidth="1"/>
    <col min="16132" max="16132" width="12.140625" style="64" customWidth="1"/>
    <col min="16133" max="16133" width="20.5703125" style="64" customWidth="1"/>
    <col min="16134" max="16134" width="12.28515625" style="64" customWidth="1"/>
    <col min="16135" max="16135" width="23.42578125" style="64" customWidth="1"/>
    <col min="16136" max="16136" width="16.85546875" style="64" customWidth="1"/>
    <col min="16137" max="16137" width="12.42578125" style="64" bestFit="1" customWidth="1"/>
    <col min="16138" max="16138" width="10.140625" style="64" bestFit="1" customWidth="1"/>
    <col min="16139" max="16384" width="9.140625" style="64"/>
  </cols>
  <sheetData>
    <row r="1" spans="1:7" hidden="1"/>
    <row r="2" spans="1:7" ht="15.75" hidden="1">
      <c r="F2" s="273"/>
      <c r="G2" s="273"/>
    </row>
    <row r="3" spans="1:7" ht="21.75" customHeight="1">
      <c r="B3" s="64"/>
      <c r="C3" s="64"/>
      <c r="D3" s="64"/>
      <c r="E3" s="65"/>
      <c r="F3" s="78"/>
      <c r="G3" s="79" t="s">
        <v>66</v>
      </c>
    </row>
    <row r="4" spans="1:7" s="1" customFormat="1" ht="21" customHeight="1">
      <c r="C4" s="275" t="s">
        <v>35</v>
      </c>
      <c r="D4" s="275"/>
      <c r="E4" s="275"/>
      <c r="F4" s="275"/>
      <c r="G4" s="275"/>
    </row>
    <row r="5" spans="1:7" s="1" customFormat="1" ht="16.5">
      <c r="D5" s="275" t="s">
        <v>2</v>
      </c>
      <c r="E5" s="275"/>
      <c r="F5" s="275"/>
      <c r="G5" s="275"/>
    </row>
    <row r="6" spans="1:7">
      <c r="B6" s="64"/>
      <c r="C6" s="64"/>
      <c r="D6" s="64"/>
      <c r="E6" s="65"/>
      <c r="F6" s="80"/>
      <c r="G6" s="81"/>
    </row>
    <row r="7" spans="1:7" ht="58.5" customHeight="1">
      <c r="A7" s="274" t="s">
        <v>67</v>
      </c>
      <c r="B7" s="274"/>
      <c r="C7" s="274"/>
      <c r="D7" s="274"/>
      <c r="E7" s="274"/>
      <c r="F7" s="274"/>
      <c r="G7" s="274"/>
    </row>
    <row r="8" spans="1:7">
      <c r="B8" s="66"/>
      <c r="C8" s="66"/>
    </row>
    <row r="9" spans="1:7" ht="111" customHeight="1">
      <c r="A9" s="69" t="s">
        <v>58</v>
      </c>
      <c r="B9" s="70" t="s">
        <v>59</v>
      </c>
      <c r="C9" s="69" t="s">
        <v>60</v>
      </c>
      <c r="D9" s="69" t="s">
        <v>61</v>
      </c>
      <c r="E9" s="71" t="s">
        <v>62</v>
      </c>
      <c r="F9" s="72" t="s">
        <v>63</v>
      </c>
      <c r="G9" s="69" t="s">
        <v>166</v>
      </c>
    </row>
    <row r="10" spans="1:7" customFormat="1" ht="30" customHeight="1">
      <c r="A10" s="276" t="s">
        <v>64</v>
      </c>
      <c r="B10" s="276"/>
      <c r="C10" s="276"/>
      <c r="D10" s="276"/>
      <c r="E10" s="276"/>
      <c r="F10" s="276"/>
      <c r="G10" s="73">
        <f>+G11</f>
        <v>66000</v>
      </c>
    </row>
    <row r="11" spans="1:7" customFormat="1" ht="26.25" customHeight="1">
      <c r="A11" s="277" t="s">
        <v>89</v>
      </c>
      <c r="B11" s="277"/>
      <c r="C11" s="277"/>
      <c r="D11" s="277"/>
      <c r="E11" s="277"/>
      <c r="F11" s="277"/>
      <c r="G11" s="74">
        <f>+G12+G15</f>
        <v>66000</v>
      </c>
    </row>
    <row r="12" spans="1:7" customFormat="1" ht="39.75" customHeight="1">
      <c r="A12" s="270" t="s">
        <v>92</v>
      </c>
      <c r="B12" s="271"/>
      <c r="C12" s="271"/>
      <c r="D12" s="271"/>
      <c r="E12" s="271"/>
      <c r="F12" s="271"/>
      <c r="G12" s="74">
        <f>+G13</f>
        <v>60000</v>
      </c>
    </row>
    <row r="13" spans="1:7" customFormat="1" ht="31.5" customHeight="1">
      <c r="A13" s="272" t="s">
        <v>93</v>
      </c>
      <c r="B13" s="272"/>
      <c r="C13" s="272"/>
      <c r="D13" s="272"/>
      <c r="E13" s="272"/>
      <c r="F13" s="272"/>
      <c r="G13" s="75">
        <f>+G14</f>
        <v>60000</v>
      </c>
    </row>
    <row r="14" spans="1:7" customFormat="1" ht="30" customHeight="1">
      <c r="A14" s="77" t="s">
        <v>162</v>
      </c>
      <c r="B14" s="76" t="s">
        <v>102</v>
      </c>
      <c r="C14" s="101" t="s">
        <v>65</v>
      </c>
      <c r="D14" s="77" t="s">
        <v>94</v>
      </c>
      <c r="E14" s="107">
        <v>60000000</v>
      </c>
      <c r="F14" s="77">
        <v>1</v>
      </c>
      <c r="G14" s="75">
        <v>60000</v>
      </c>
    </row>
    <row r="15" spans="1:7" customFormat="1" ht="38.25" customHeight="1">
      <c r="A15" s="270" t="s">
        <v>103</v>
      </c>
      <c r="B15" s="271"/>
      <c r="C15" s="271"/>
      <c r="D15" s="271"/>
      <c r="E15" s="271"/>
      <c r="F15" s="271"/>
      <c r="G15" s="74">
        <f>+G16</f>
        <v>6000</v>
      </c>
    </row>
    <row r="16" spans="1:7" customFormat="1" ht="31.5" customHeight="1">
      <c r="A16" s="272" t="s">
        <v>93</v>
      </c>
      <c r="B16" s="272"/>
      <c r="C16" s="272"/>
      <c r="D16" s="272"/>
      <c r="E16" s="272"/>
      <c r="F16" s="272"/>
      <c r="G16" s="75">
        <f>+G17+G20</f>
        <v>6000</v>
      </c>
    </row>
    <row r="17" spans="1:7" customFormat="1" ht="45" customHeight="1">
      <c r="A17" s="77" t="s">
        <v>99</v>
      </c>
      <c r="B17" s="76" t="s">
        <v>98</v>
      </c>
      <c r="C17" s="99" t="s">
        <v>65</v>
      </c>
      <c r="D17" s="77" t="s">
        <v>94</v>
      </c>
      <c r="E17" s="83">
        <v>6000000</v>
      </c>
      <c r="F17" s="77">
        <v>1</v>
      </c>
      <c r="G17" s="75">
        <v>6000</v>
      </c>
    </row>
    <row r="18" spans="1:7">
      <c r="B18" s="82"/>
    </row>
  </sheetData>
  <mergeCells count="10">
    <mergeCell ref="A15:F15"/>
    <mergeCell ref="A16:F16"/>
    <mergeCell ref="A13:F13"/>
    <mergeCell ref="F2:G2"/>
    <mergeCell ref="A7:G7"/>
    <mergeCell ref="C4:G4"/>
    <mergeCell ref="D5:G5"/>
    <mergeCell ref="A10:F10"/>
    <mergeCell ref="A11:F11"/>
    <mergeCell ref="A12:F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iPlus.am</cp:lastModifiedBy>
  <cp:lastPrinted>2020-12-09T05:23:57Z</cp:lastPrinted>
  <dcterms:created xsi:type="dcterms:W3CDTF">2019-11-07T07:37:19Z</dcterms:created>
  <dcterms:modified xsi:type="dcterms:W3CDTF">2020-12-16T08:54:44Z</dcterms:modified>
</cp:coreProperties>
</file>