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krtutyun aah\"/>
    </mc:Choice>
  </mc:AlternateContent>
  <bookViews>
    <workbookView xWindow="0" yWindow="0" windowWidth="28800" windowHeight="11880" tabRatio="765" activeTab="5"/>
  </bookViews>
  <sheets>
    <sheet name="havelvac 1" sheetId="7" r:id="rId1"/>
    <sheet name="havelvac 2" sheetId="50" r:id="rId2"/>
    <sheet name="havelvac  3" sheetId="51" r:id="rId3"/>
    <sheet name="havelvac 4" sheetId="52" r:id="rId4"/>
    <sheet name="havelvac 5" sheetId="53" r:id="rId5"/>
    <sheet name="havelvac 6" sheetId="54" r:id="rId6"/>
  </sheets>
  <definedNames>
    <definedName name="_xlnm.Print_Titles" localSheetId="0">'havelvac 1'!$7:$7</definedName>
  </definedNames>
  <calcPr calcId="162913"/>
</workbook>
</file>

<file path=xl/calcChain.xml><?xml version="1.0" encoding="utf-8"?>
<calcChain xmlns="http://schemas.openxmlformats.org/spreadsheetml/2006/main">
  <c r="G59" i="7" l="1"/>
  <c r="C37" i="53" l="1"/>
  <c r="E16" i="51"/>
  <c r="F16" i="51"/>
  <c r="D16" i="51"/>
  <c r="E21" i="51"/>
  <c r="F21" i="51"/>
  <c r="C59" i="53" l="1"/>
  <c r="C59" i="54" s="1"/>
  <c r="C50" i="53"/>
  <c r="D49" i="50"/>
  <c r="C50" i="54" l="1"/>
  <c r="C38" i="54"/>
  <c r="G10" i="52" l="1"/>
  <c r="G12" i="52"/>
  <c r="G11" i="52" s="1"/>
  <c r="G21" i="7" l="1"/>
  <c r="G20" i="7" s="1"/>
  <c r="G18" i="7" s="1"/>
  <c r="G16" i="7" s="1"/>
  <c r="G14" i="7" s="1"/>
  <c r="G12" i="7" l="1"/>
  <c r="G13" i="7"/>
  <c r="G61" i="7" l="1"/>
  <c r="G60" i="7" s="1"/>
  <c r="D22" i="51"/>
  <c r="D21" i="51" s="1"/>
  <c r="G38" i="7" l="1"/>
  <c r="G37" i="7" s="1"/>
  <c r="G36" i="7" s="1"/>
  <c r="G34" i="7" s="1"/>
  <c r="G32" i="7" s="1"/>
  <c r="D55" i="50" s="1"/>
  <c r="D42" i="50" s="1"/>
  <c r="D41" i="50" s="1"/>
  <c r="G46" i="7"/>
  <c r="G45" i="7" s="1"/>
  <c r="G44" i="7" s="1"/>
  <c r="G42" i="7" s="1"/>
  <c r="G40" i="7" s="1"/>
  <c r="G31" i="7" l="1"/>
  <c r="G29" i="7" s="1"/>
  <c r="G27" i="7" s="1"/>
  <c r="G25" i="7" s="1"/>
  <c r="D19" i="51" l="1"/>
  <c r="D17" i="51" s="1"/>
  <c r="E19" i="51"/>
  <c r="E17" i="51" s="1"/>
  <c r="F19" i="51"/>
  <c r="F17" i="51" s="1"/>
  <c r="F12" i="51" l="1"/>
  <c r="E12" i="51"/>
  <c r="D12" i="51"/>
  <c r="F10" i="51" l="1"/>
  <c r="E10" i="51"/>
  <c r="F14" i="51" l="1"/>
  <c r="D10" i="51"/>
  <c r="E14" i="51"/>
  <c r="G58" i="7"/>
  <c r="G56" i="7" s="1"/>
  <c r="G54" i="7" s="1"/>
  <c r="G52" i="7" l="1"/>
  <c r="G50" i="7" s="1"/>
  <c r="G49" i="7" s="1"/>
  <c r="G48" i="7" s="1"/>
  <c r="D35" i="50"/>
  <c r="D28" i="50" s="1"/>
  <c r="D13" i="50" s="1"/>
  <c r="D11" i="50" s="1"/>
  <c r="D14" i="51"/>
  <c r="G51" i="7" l="1"/>
  <c r="G11" i="7"/>
  <c r="G10" i="7" s="1"/>
  <c r="G9" i="7" s="1"/>
</calcChain>
</file>

<file path=xl/sharedStrings.xml><?xml version="1.0" encoding="utf-8"?>
<sst xmlns="http://schemas.openxmlformats.org/spreadsheetml/2006/main" count="351" uniqueCount="154">
  <si>
    <t>այդ թվում՝</t>
  </si>
  <si>
    <t>09</t>
  </si>
  <si>
    <t>06</t>
  </si>
  <si>
    <t>Տարի</t>
  </si>
  <si>
    <t>(հազար դրամներով)</t>
  </si>
  <si>
    <t xml:space="preserve"> Գործառական դասիչը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</si>
  <si>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</si>
  <si>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</si>
  <si>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</si>
  <si>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</si>
  <si>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</si>
  <si>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</si>
  <si>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</si>
  <si>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</si>
  <si>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</t>
  </si>
  <si>
    <t xml:space="preserve"> ԸՆԴԱՄԵՆԸ</t>
  </si>
  <si>
    <t xml:space="preserve"> 01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</si>
  <si>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</si>
  <si>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</si>
  <si>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       ------------  N ---------- որոշման</t>
  </si>
  <si>
    <t>այդ թվում՝ ըստ կատարողների</t>
  </si>
  <si>
    <t>Կրթությանը տրամադրվող օժանդակ ծառայություններ,                                               այդ թվում՝</t>
  </si>
  <si>
    <t>Կրթությանը տրամադրվող օժանդակ ծառայություններ,                                         այդ թվում՝</t>
  </si>
  <si>
    <t xml:space="preserve"> ՀԱՅԱՍՏԱՆԻ ՀԱՆՐԱՊԵՏՈՒԹՅԱՆ ԿԱՌԱՎԱՐՈՒԹՅԱՆ 2019 ԹՎԱԿԱՆԻ ԴԵԿՏԵՄԲԵՐԻ 26-Ի N 1919-Ն ՈՐՈՇՄԱՆ  N 3 ԵՎ 4 ՀԱՎԵԼՎԱԾՆԵՐՈՒՄ  ԿԱՏԱՐՎՈՂ ԼՐԱՑՈՒՄՆԵՐԸ ԵՎ ՓՈՓՈԽՈՒԹՅՈՒՆՆԵՐԸ</t>
  </si>
  <si>
    <t>ՀՀ կրթության, գիտության, մշակույթի և սպորտի նախարարություն</t>
  </si>
  <si>
    <t>Համընդհանուր ներառական կրթության համակարգի ներդրում</t>
  </si>
  <si>
    <t>Հավելված 2</t>
  </si>
  <si>
    <t xml:space="preserve"> այդ թվում` ըստ կատարողների</t>
  </si>
  <si>
    <t xml:space="preserve"> ԸՆԹԱՑԻԿ ԾԱԽՍԵՐ</t>
  </si>
  <si>
    <t xml:space="preserve"> Ծրագրի դասիչը` </t>
  </si>
  <si>
    <t xml:space="preserve"> 1193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</si>
  <si>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</si>
  <si>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</si>
  <si>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</si>
  <si>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</si>
  <si>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Ներառական կրթության համակարգի հզորացում բոլոր երեխաներին որակյալ ուսուցում ապահովելու նպատակով_x000D_
_x000D_
 </t>
  </si>
  <si>
    <t xml:space="preserve"> Միջոցառման տեսակը` </t>
  </si>
  <si>
    <t xml:space="preserve"> Արդյունքի չափորոշիչներ </t>
  </si>
  <si>
    <t xml:space="preserve"> Ծրագրում ընդգրկված դպրոցների թիվը, հատ </t>
  </si>
  <si>
    <t xml:space="preserve"> Ծրագրում ընդգրկված մանկավարժահոգեբանական աջակցության կենտրոնների թիվը, հատ </t>
  </si>
  <si>
    <t xml:space="preserve"> Միջոցառման վրա կատարվող ծախսը (հազար դրամ) </t>
  </si>
  <si>
    <t>ՄԱՍ 2․ՊԵՏԱԿԱՆ ՄԱՐՄՆԻ ԳԾՈՎ ԱՐԴՅՈՒՆՔԱՅԻՆ  (ԿԱՏԱՐՈՂԱԿԱՆ) ՑՈՒՑԱՆԻՇՆԵՐԸ</t>
  </si>
  <si>
    <t>Ծրագրի դասիչը</t>
  </si>
  <si>
    <t>Ծրագրի անվանումը</t>
  </si>
  <si>
    <t>Ծրագրի միջոցառումները</t>
  </si>
  <si>
    <t xml:space="preserve">ՀՀ կառավարության 2020 թվականի </t>
  </si>
  <si>
    <t>/հազար դրամներով/</t>
  </si>
  <si>
    <t>ՄԱՍ 2․ ՊԵՏԱԿԱՆ ՄԱՐՄՆԻ ԳԾՈՎ ԱՐԴՅՈՒՆՔԱՅԻՆ  (ԿԱՏԱՐՈՂԱԿԱՆ) ՑՈՒՑԱՆԻՇՆԵՐԸ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</si>
  <si>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</si>
  <si>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</si>
  <si>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r>
      <t>Ամերիկայի Միացյալ Նահանգների միջազգային զարգացման գործակալության աջակցությամբ իրականացնող «Ներառական կրթության համակարգի ներդրում</t>
    </r>
    <r>
      <rPr>
        <sz val="10"/>
        <rFont val="GHEA Grapalat"/>
        <family val="3"/>
      </rPr>
      <t xml:space="preserve"> </t>
    </r>
    <r>
      <rPr>
        <sz val="8"/>
        <rFont val="GHEA Grapalat"/>
        <family val="3"/>
      </rPr>
      <t>դրամաշնորհային ծրագրի զարգացման ծրագրերի ձեռքբերում և մոնիտորինգ</t>
    </r>
  </si>
  <si>
    <t>Ծրագրային դասիչը</t>
  </si>
  <si>
    <t xml:space="preserve">Բյուջետային հատկացումների գլխավոր կարգադրիչների, ծրագրերի և միջոցառումների անվանումները </t>
  </si>
  <si>
    <t>Ծրագիր</t>
  </si>
  <si>
    <t>Միջոցառում</t>
  </si>
  <si>
    <t>ԸՆԴԱՄԵՆԸ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</si>
  <si>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</si>
  <si>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</si>
  <si>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</si>
  <si>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</si>
  <si>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 Միջոցառման անվանումը`</t>
  </si>
  <si>
    <t xml:space="preserve"> Միջոցառման տեսակը</t>
  </si>
  <si>
    <t>ՀՀ  ԿՐԹՈՒԹՅԱՆ, ԳԻՏՈՒԹՅԱՆ, ՄՇԱԿՈՒՅԹԻ ԵՎ ՍՊՈՐՏԻ ՆԱԽԱՐԱՐՈՒԹՅՈՒՆ</t>
  </si>
  <si>
    <t>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</si>
  <si>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r>
      <t>Ամերիկայի Միացյալ Նահանգների միջազգային զարգացման գործակալության աջակցությամբ իրականացնող «Ներառական կրթության համակարգի ներդրում</t>
    </r>
    <r>
      <rPr>
        <sz val="10"/>
        <rFont val="GHEA Grapalat"/>
        <family val="3"/>
      </rPr>
      <t></t>
    </r>
    <r>
      <rPr>
        <sz val="10"/>
        <rFont val="Arial"/>
        <family val="2"/>
        <charset val="204"/>
      </rPr>
      <t xml:space="preserve"> դրամաշնորհային ծրագրի շրջանակներում զարգացման ծրագրերի ձեռքբերում և մոնիտորինգ</t>
    </r>
  </si>
  <si>
    <t>Ընդամենը</t>
  </si>
  <si>
    <t>Դրամաշնորհային միջոցներ</t>
  </si>
  <si>
    <t>Համաֆինանսավորում</t>
  </si>
  <si>
    <t>-Ոչ ֆինանսական ակտիվների գծով ծախսեր</t>
  </si>
  <si>
    <t xml:space="preserve">«ՀԱՅԱUՏԱՆԻ ՀԱՆՐԱՊԵՏՈՒԹՅԱՆ 2020 ԹՎԱԿԱՆԻ ՊԵՏԱԿԱՆ ԲՅՈՒՋԵԻ ՄԱUԻՆ» ՀԱՅԱUՏԱՆԻ ՀԱՆՐԱՊԵՏՈՒԹՅԱՆ OՐԵՆՔԻ N 1 ՀԱՎԵԼՎԱԾԻ N 5 ԱՂՅՈՒՍԱԿՈՒՄ ԵՎ ՀԱՅԱՍՏԱՆԻ ՀԱՆՐԱՊԵՏՈՒԹՅԱՆ ԿԱՌԱՎԱՐՈՒԹՅԱՆ 2019 ԹՎԱԿԱՆԻ ԴԵԿՏԵՄԲԵՐԻ 26-Ի N 1919-Ն ՈՐՈՇՄԱՆ N 5 ՀԱՎԵԼՎԱԾԻ N 4 ԱՂՅՈՒՍԱԿՈՒՄ ԿԱՏԱՐՎՈՂ ԼՐԱՑՈՒՄՆԵՐԸ ԵՎ ՓՈՓՈԽՈՒԹՅՈՒՆՆԵՐԸ 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</si>
  <si>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</si>
  <si>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</si>
  <si>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</si>
  <si>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Խոցելի խմբերի երեխաների ընդգրկվածության ապահովում հանրակրթական հաստատություններում</t>
  </si>
  <si>
    <t>Ներառական կրթության համակարգի հզորացում բոլոր երեխաներին որակյալ ուսուցում ապահովելու նպատակով_x000D_</t>
  </si>
  <si>
    <t>Միջոցառման նկարագրությունը`</t>
  </si>
  <si>
    <t>Հավելված 4</t>
  </si>
  <si>
    <t>Ամերիկայի Միացյալ Նահանգների միջազգային զարգացման գործակալության աջակցությամբ իրականացնող «Ներառական կրթության համակարգի ներդրում դրամաշնորհային ծրագրի շրջանակներում զարգացման ծրագրերի ձեռքբերում և մոնիտորինգ</t>
  </si>
  <si>
    <t>Ամերիկայի Միացյալ Նահանգների միջազգային զարգացման գործակալության աջակցությամբ իրականացնող «Ներառական կրթության համակարգի ներդրում դրամաշնորհային ծրագրի զարգացման ծրագրերի ձեռքբերում և մոնիտորինգ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</si>
  <si>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ԹԻՎ 1919-Ն ՈՐՈՇՄԱՆ N 5  ՀԱՎԵԼՎԱԾԻ  N 1 ԱՂՅՈՒՍԱԿՈՒՄ ԿԱՏԱՐՎՈՂ ԼՐԱՑՈՒՄՆԵՐԸ ԵՎ ՓՈՓՈԽՈՒԹՅՈՒՆՆԵՐԸ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</si>
  <si>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</si>
  <si>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</si>
  <si>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</si>
  <si>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</si>
  <si>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</si>
  <si>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</si>
  <si>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</si>
  <si>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</si>
  <si>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</si>
  <si>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</si>
  <si>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ԱՅԼ ԾԱԽՍԵՐ</t>
  </si>
  <si>
    <t>ՀՀ կառավարության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</si>
  <si>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</si>
  <si>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</si>
  <si>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</si>
  <si>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</si>
  <si>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</si>
  <si>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</si>
  <si>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</si>
  <si>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</si>
  <si>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</si>
  <si>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</si>
  <si>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</si>
  <si>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</si>
  <si>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</si>
  <si>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</si>
  <si>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</si>
  <si>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</si>
  <si>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</si>
  <si>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</si>
  <si>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ՀԱՅԱՍՏԱՆԻ ՀԱՆՐԱՊԵՏՈՒԹՅԱՆ ԿԱՌԱՎԱՐՈՒԹՅԱՆ 2019 ԹՎԱԿԱՆԻ ԴԵԿՏԵՄԲԵՐԻ 26-Ի N 1919 -Ն ՈՐՈՇՄԱՆ N 9 ՀԱՎԵԼՎԱԾԻ N 9,14  ԵՎ 9,47 ԱՂՅՈՒՍԱԿՆԵՐՈՒՄ ԿԱՏԱՐՎՈՂ ԼՐԱՑՈՒՄՆԵՐԸ ԵՎ ՓՈՓՈԽՈՒԹՅՈՒՆՆԵՐԸ</t>
  </si>
  <si>
    <t>ՀԱՅԱՍՏԱՆԻ ՀԱՆՐԱՊԵՏՈՒԹՅԱՆ ԿԱՌԱՎԱՐՈՒԹՅԱՆ 2019 ԹՎԱԿԱՆԻ ԴԵԿՏԵՄԲԵՐԻ 26-Ի N 1919 -Ն ՈՐՈՇՄԱՆ N 9,1 ՀԱՎԵԼՎԱԾԻ N 9,1,14 ԵՎ 9,1,58 ԱՂՅՈՒՍԱԿՆԵՐՈՒՄ ԿԱՏԱՐՎՈՂ ԼՐԱՑՈՒՄՆԵՐԸ ԵՎ ՓՈՓՈԽՈՒԹՅՈՒՆՆԵՐԸ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</si>
  <si>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</si>
  <si>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</si>
  <si>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</si>
  <si>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-Ընթացիկ ծախսեր</t>
  </si>
  <si>
    <t xml:space="preserve"> Ատեստավորման միջոցով որակավորում ստացած ուսուցիչներին հավելավճարների տրամադրում</t>
  </si>
  <si>
    <t xml:space="preserve"> Հանրակրթության ծրագիր</t>
  </si>
  <si>
    <t xml:space="preserve"> - Ընթացիկ դրամաշնորհներ պետական և համայնքային ոչ առևտրային կազմակերպություններին</t>
  </si>
  <si>
    <t>ԿՐԹՈՒԹՅՈՒՆ,                                                                             այդ թվում՝</t>
  </si>
  <si>
    <t>Հավելված 1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</si>
  <si>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</si>
  <si>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</si>
  <si>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Տրանսֆերտների տրամադրում</t>
  </si>
  <si>
    <t>Ատեստավորման միջոցով որակավորում ստացած ուսուցիչներին հավելավճարների տրամադրում</t>
  </si>
  <si>
    <t>Ատեստավորման միջոցով տարակարգի որակավորում ստացած ուսուցիչներին համաապատասխան հավելավճարի տրամադրման ապահովում</t>
  </si>
  <si>
    <t xml:space="preserve"> Ծրագրի դասիչը </t>
  </si>
  <si>
    <t xml:space="preserve"> Ծրագրի անվանումը </t>
  </si>
  <si>
    <t xml:space="preserve"> 1146 </t>
  </si>
  <si>
    <t xml:space="preserve"> Շահառուների ընտրության չափորոշիչները՛ </t>
  </si>
  <si>
    <t xml:space="preserve"> Որակավորման տարակարգ ստացած ուսուցիչների թիվը, մարդ </t>
  </si>
  <si>
    <t xml:space="preserve">Ատեստավորման միջոցով որակավորում ստացած ուսուցիչներին հավելավճարների տրամադրում </t>
  </si>
  <si>
    <t xml:space="preserve">Տրանսֆերտների տրամադրում </t>
  </si>
  <si>
    <t xml:space="preserve">Ատեստավորման միջոցով տարակարգի որակավորում ստացած ուսուցիչներին համաապատասխան հավելավճարի տրամադրման ապահովում </t>
  </si>
  <si>
    <t xml:space="preserve">Ատեստավորման արդյունքում որակավորում ստացած ուսուցիչներ </t>
  </si>
  <si>
    <t>Հավելված 3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</si>
  <si>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</si>
  <si>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</si>
  <si>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</si>
  <si>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Հանրակրթության ծրագիր</t>
  </si>
  <si>
    <t xml:space="preserve">ՀՀ կրթության, գիտության, մշակույթի և սպորտի նախարարություն </t>
  </si>
  <si>
    <t>Ատեստավորման միջոցով որակավորում ստացած ուսուցիչներ</t>
  </si>
  <si>
    <t xml:space="preserve"> Հանրակրթության ծրագիր </t>
  </si>
  <si>
    <t>Ցուցանիշների փոփոխությունը (ավելացումները նշված են դրական նշանով, իսկ նվազեցումները` փակագծերում)</t>
  </si>
  <si>
    <t xml:space="preserve">ՀԱՅԱՍՏԱՆԻ ՀԱՆՐԱՊԵՏՈՒԹՅԱՆ ԿԱՌԱՎԱՐՈՒԹՅԱՆ 2019 ԹՎԱԿԱՆԻ ԴԵԿՏԵՄԲԵՐԻ 26-Ի N 1919-Ն ՈՐՈՇՄԱՆ N 5 ՀԱՎԵԼՎԱԾԻ N 7 ԱՂՅՈՒՍԱԿՈՒՄ ԿԱՏԱՐՎՈՂ ՓՈՓՈԽՈՒԹՅՈՒՆՆԵՐԸ </t>
  </si>
  <si>
    <t xml:space="preserve"> - Պահուստային միջոցներ</t>
  </si>
  <si>
    <t>ԿՐԹՈՒԹՅՈՒՆ,                                                                   այդ թվում՝</t>
  </si>
  <si>
    <t>Հավելված 5</t>
  </si>
  <si>
    <t>Հավելված 6</t>
  </si>
  <si>
    <t xml:space="preserve"> Ներառական կրթության համակարգի հզորացում բոլոր երեխաներին որակյալ ուսուցում ապահովելու նպատակով_x000D_</t>
  </si>
  <si>
    <t xml:space="preserve">Մասնագիտացված կազմակերպություններ  </t>
  </si>
  <si>
    <t xml:space="preserve">Մասնագիտացված կազմակերպություններ </t>
  </si>
  <si>
    <t>Ցուցանիշների փոփոխությունը ( նվազեցումները` փակագծերում)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</si>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</sst>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0.0"/>
    <numFmt numFmtId="167" formatCode="0.0_);\(0.0\)"/>
    <numFmt numFmtId="168" formatCode="##,##0.0;\(##,##0.0\);\-"/>
    <numFmt numFmtId="169" formatCode="#,##0.0"/>
    <numFmt numFmtId="170" formatCode="0_);\(0\)"/>
  </numFmts>
  <fonts count="59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9"/>
      <name val="GHEA Grapalat"/>
      <family val="3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sz val="10"/>
      <name val="Arial Unicode"/>
      <family val="2"/>
    </font>
    <font>
      <sz val="10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9"/>
      <name val="GHEA Grapalat"/>
      <family val="3"/>
    </font>
    <font>
      <b/>
      <sz val="9"/>
      <color rgb="FFFF0000"/>
      <name val="GHEA Grapalat"/>
      <family val="3"/>
    </font>
    <font>
      <b/>
      <i/>
      <sz val="9"/>
      <name val="GHEA Grapalat"/>
      <family val="3"/>
    </font>
    <font>
      <b/>
      <sz val="9"/>
      <color theme="1"/>
      <name val="GHEA Grapalat"/>
      <family val="3"/>
    </font>
    <font>
      <sz val="8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9"/>
      <color theme="1"/>
      <name val="GHEA Grapalat"/>
      <family val="3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GHEA Grapalat"/>
      <family val="3"/>
      <charset val="204"/>
    </font>
    <font>
      <b/>
      <sz val="10"/>
      <name val="GHEA Grapalat"/>
      <family val="2"/>
      <charset val="204"/>
    </font>
    <font>
      <sz val="10"/>
      <name val="GHEA Grapalat"/>
      <family val="3"/>
      <charset val="204"/>
    </font>
    <font>
      <sz val="10"/>
      <color theme="1"/>
      <name val="GHEA Grapalat"/>
      <family val="3"/>
      <charset val="204"/>
    </font>
    <font>
      <b/>
      <sz val="10"/>
      <color rgb="FF000000"/>
      <name val="GHEA Grapalat"/>
      <family val="3"/>
      <charset val="204"/>
    </font>
    <font>
      <i/>
      <sz val="10"/>
      <name val="GHEA Grapalat"/>
      <family val="3"/>
    </font>
    <font>
      <sz val="10"/>
      <color indexed="8"/>
      <name val="GHEA Grapalat"/>
      <family val="3"/>
    </font>
    <font>
      <sz val="11"/>
      <color theme="1"/>
      <name val="GHEA Grapalat"/>
      <family val="3"/>
    </font>
    <font>
      <b/>
      <sz val="10"/>
      <color indexed="8"/>
      <name val="GHEA Grapalat"/>
      <family val="3"/>
    </font>
    <font>
      <b/>
      <i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6">
    <xf numFmtId="0" fontId="0" fillId="0" borderId="0"/>
    <xf numFmtId="0" fontId="1" fillId="0" borderId="0"/>
    <xf numFmtId="0" fontId="26" fillId="0" borderId="0"/>
    <xf numFmtId="0" fontId="26" fillId="0" borderId="0"/>
    <xf numFmtId="0" fontId="29" fillId="0" borderId="0"/>
    <xf numFmtId="0" fontId="26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9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6" fillId="0" borderId="0"/>
    <xf numFmtId="0" fontId="26" fillId="0" borderId="0"/>
    <xf numFmtId="0" fontId="32" fillId="0" borderId="0"/>
    <xf numFmtId="0" fontId="33" fillId="0" borderId="0"/>
    <xf numFmtId="0" fontId="31" fillId="0" borderId="0"/>
    <xf numFmtId="0" fontId="3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168" fontId="41" fillId="0" borderId="0" applyFill="0" applyBorder="0" applyProtection="0">
      <alignment horizontal="right" vertical="top"/>
    </xf>
    <xf numFmtId="165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1" fillId="0" borderId="0"/>
    <xf numFmtId="0" fontId="1" fillId="0" borderId="0"/>
    <xf numFmtId="0" fontId="22" fillId="0" borderId="0"/>
    <xf numFmtId="164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55">
    <xf numFmtId="0" fontId="0" fillId="0" borderId="0" xfId="0"/>
    <xf numFmtId="0" fontId="23" fillId="0" borderId="0" xfId="0" applyFont="1" applyFill="1"/>
    <xf numFmtId="0" fontId="23" fillId="0" borderId="0" xfId="0" applyFont="1" applyFill="1" applyAlignment="1">
      <alignment wrapText="1"/>
    </xf>
    <xf numFmtId="0" fontId="28" fillId="0" borderId="0" xfId="0" applyFont="1" applyFill="1"/>
    <xf numFmtId="0" fontId="28" fillId="0" borderId="0" xfId="0" applyFont="1" applyFill="1" applyAlignment="1">
      <alignment horizontal="right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wrapText="1"/>
    </xf>
    <xf numFmtId="0" fontId="28" fillId="0" borderId="0" xfId="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right" wrapText="1"/>
    </xf>
    <xf numFmtId="0" fontId="34" fillId="0" borderId="11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1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35" fillId="25" borderId="16" xfId="0" applyFont="1" applyFill="1" applyBorder="1" applyAlignment="1">
      <alignment horizontal="center" vertical="top" wrapText="1"/>
    </xf>
    <xf numFmtId="0" fontId="35" fillId="25" borderId="13" xfId="0" applyFont="1" applyFill="1" applyBorder="1" applyAlignment="1">
      <alignment horizontal="center" vertical="top" wrapText="1"/>
    </xf>
    <xf numFmtId="0" fontId="35" fillId="25" borderId="17" xfId="0" applyFont="1" applyFill="1" applyBorder="1" applyAlignment="1">
      <alignment horizontal="center" vertical="top" wrapText="1"/>
    </xf>
    <xf numFmtId="0" fontId="25" fillId="0" borderId="0" xfId="62" applyFont="1" applyFill="1" applyAlignment="1">
      <alignment horizontal="right"/>
    </xf>
    <xf numFmtId="166" fontId="34" fillId="25" borderId="11" xfId="0" applyNumberFormat="1" applyFont="1" applyFill="1" applyBorder="1" applyAlignment="1">
      <alignment horizontal="center" vertical="center" wrapText="1"/>
    </xf>
    <xf numFmtId="0" fontId="23" fillId="0" borderId="11" xfId="65" applyFont="1" applyBorder="1" applyAlignment="1">
      <alignment horizontal="left" vertical="center"/>
    </xf>
    <xf numFmtId="0" fontId="34" fillId="0" borderId="11" xfId="65" applyFont="1" applyBorder="1" applyAlignment="1">
      <alignment horizontal="justify"/>
    </xf>
    <xf numFmtId="0" fontId="36" fillId="0" borderId="11" xfId="65" applyFont="1" applyBorder="1" applyAlignment="1">
      <alignment vertical="top" wrapText="1"/>
    </xf>
    <xf numFmtId="166" fontId="23" fillId="0" borderId="11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167" fontId="23" fillId="0" borderId="11" xfId="0" applyNumberFormat="1" applyFont="1" applyFill="1" applyBorder="1" applyAlignment="1">
      <alignment horizontal="center" vertical="center" wrapText="1"/>
    </xf>
    <xf numFmtId="0" fontId="25" fillId="0" borderId="0" xfId="62" applyFont="1" applyFill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0" fontId="22" fillId="0" borderId="11" xfId="0" applyFont="1" applyFill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left" vertical="center" wrapText="1"/>
    </xf>
    <xf numFmtId="0" fontId="25" fillId="0" borderId="0" xfId="65" applyFont="1" applyAlignment="1">
      <alignment horizontal="right"/>
    </xf>
    <xf numFmtId="0" fontId="42" fillId="0" borderId="0" xfId="65" applyFont="1"/>
    <xf numFmtId="0" fontId="36" fillId="0" borderId="15" xfId="65" applyFont="1" applyBorder="1" applyAlignment="1">
      <alignment horizontal="center" vertical="center" wrapText="1"/>
    </xf>
    <xf numFmtId="0" fontId="36" fillId="0" borderId="11" xfId="65" applyFont="1" applyBorder="1" applyAlignment="1">
      <alignment horizontal="center" vertical="center" wrapText="1"/>
    </xf>
    <xf numFmtId="0" fontId="25" fillId="0" borderId="11" xfId="65" applyFont="1" applyBorder="1" applyAlignment="1">
      <alignment horizontal="center" wrapText="1"/>
    </xf>
    <xf numFmtId="0" fontId="23" fillId="0" borderId="15" xfId="65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22" fillId="0" borderId="11" xfId="0" applyFont="1" applyBorder="1" applyAlignment="1">
      <alignment horizontal="left" vertical="top" wrapText="1"/>
    </xf>
    <xf numFmtId="0" fontId="46" fillId="0" borderId="0" xfId="0" applyFont="1" applyAlignment="1">
      <alignment horizontal="left" vertical="center" wrapText="1"/>
    </xf>
    <xf numFmtId="0" fontId="47" fillId="0" borderId="11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left" vertical="center" wrapText="1"/>
    </xf>
    <xf numFmtId="167" fontId="48" fillId="0" borderId="11" xfId="0" applyNumberFormat="1" applyFont="1" applyFill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textRotation="90" wrapText="1"/>
    </xf>
    <xf numFmtId="0" fontId="48" fillId="0" borderId="11" xfId="0" applyFont="1" applyBorder="1" applyAlignment="1">
      <alignment horizontal="center" vertical="center" wrapText="1"/>
    </xf>
    <xf numFmtId="169" fontId="48" fillId="24" borderId="11" xfId="77" applyNumberFormat="1" applyFont="1" applyFill="1" applyBorder="1" applyAlignment="1">
      <alignment horizontal="center" vertical="center"/>
    </xf>
    <xf numFmtId="169" fontId="48" fillId="0" borderId="11" xfId="64" applyNumberFormat="1" applyFont="1" applyBorder="1" applyAlignment="1">
      <alignment horizontal="center" vertical="center" wrapText="1"/>
    </xf>
    <xf numFmtId="0" fontId="48" fillId="0" borderId="11" xfId="0" applyFont="1" applyBorder="1" applyAlignment="1">
      <alignment vertical="center" wrapText="1"/>
    </xf>
    <xf numFmtId="49" fontId="48" fillId="0" borderId="11" xfId="0" applyNumberFormat="1" applyFont="1" applyBorder="1" applyAlignment="1">
      <alignment vertical="center" wrapText="1"/>
    </xf>
    <xf numFmtId="169" fontId="48" fillId="0" borderId="11" xfId="0" applyNumberFormat="1" applyFont="1" applyBorder="1" applyAlignment="1">
      <alignment horizontal="center" vertical="center" wrapText="1"/>
    </xf>
    <xf numFmtId="49" fontId="48" fillId="0" borderId="11" xfId="64" applyNumberFormat="1" applyFont="1" applyBorder="1" applyAlignment="1">
      <alignment vertical="center" wrapText="1"/>
    </xf>
    <xf numFmtId="166" fontId="48" fillId="0" borderId="11" xfId="0" applyNumberFormat="1" applyFont="1" applyFill="1" applyBorder="1" applyAlignment="1">
      <alignment horizontal="center" vertical="center"/>
    </xf>
    <xf numFmtId="0" fontId="23" fillId="0" borderId="0" xfId="65" applyFont="1"/>
    <xf numFmtId="166" fontId="23" fillId="0" borderId="11" xfId="65" applyNumberFormat="1" applyFont="1" applyBorder="1" applyAlignment="1">
      <alignment horizontal="center" vertical="center"/>
    </xf>
    <xf numFmtId="0" fontId="24" fillId="0" borderId="15" xfId="65" applyFont="1" applyBorder="1" applyAlignment="1">
      <alignment horizontal="center" vertical="center" wrapText="1"/>
    </xf>
    <xf numFmtId="0" fontId="24" fillId="0" borderId="11" xfId="65" applyFont="1" applyBorder="1" applyAlignment="1">
      <alignment horizontal="center" vertical="center" wrapText="1"/>
    </xf>
    <xf numFmtId="0" fontId="23" fillId="0" borderId="11" xfId="65" applyFont="1" applyBorder="1" applyAlignment="1">
      <alignment horizontal="center" wrapText="1"/>
    </xf>
    <xf numFmtId="0" fontId="23" fillId="0" borderId="11" xfId="65" applyFont="1" applyBorder="1" applyAlignment="1">
      <alignment horizontal="center" vertical="center"/>
    </xf>
    <xf numFmtId="0" fontId="51" fillId="0" borderId="15" xfId="65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51" fillId="0" borderId="11" xfId="65" applyFont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 vertical="top" wrapText="1"/>
    </xf>
    <xf numFmtId="167" fontId="23" fillId="0" borderId="11" xfId="78" applyNumberFormat="1" applyFont="1" applyFill="1" applyBorder="1" applyAlignment="1">
      <alignment horizontal="center" vertical="center" wrapText="1"/>
    </xf>
    <xf numFmtId="0" fontId="52" fillId="0" borderId="11" xfId="0" applyFont="1" applyBorder="1" applyAlignment="1">
      <alignment horizontal="left" vertical="center" wrapText="1"/>
    </xf>
    <xf numFmtId="0" fontId="54" fillId="0" borderId="11" xfId="0" applyFont="1" applyBorder="1" applyAlignment="1">
      <alignment horizontal="left" vertical="center" wrapText="1"/>
    </xf>
    <xf numFmtId="0" fontId="51" fillId="0" borderId="11" xfId="0" applyFont="1" applyBorder="1" applyAlignment="1">
      <alignment horizontal="left" vertical="center" wrapText="1"/>
    </xf>
    <xf numFmtId="0" fontId="23" fillId="0" borderId="11" xfId="64" applyFont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top" wrapText="1"/>
    </xf>
    <xf numFmtId="0" fontId="55" fillId="0" borderId="11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center" wrapText="1"/>
    </xf>
    <xf numFmtId="0" fontId="27" fillId="0" borderId="19" xfId="0" applyFont="1" applyBorder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0" fontId="23" fillId="0" borderId="11" xfId="0" applyFont="1" applyBorder="1" applyAlignment="1">
      <alignment horizontal="left" vertical="center" wrapText="1"/>
    </xf>
    <xf numFmtId="49" fontId="30" fillId="25" borderId="0" xfId="0" applyNumberFormat="1" applyFont="1" applyFill="1" applyBorder="1" applyAlignment="1">
      <alignment vertical="top" wrapText="1"/>
    </xf>
    <xf numFmtId="0" fontId="35" fillId="25" borderId="11" xfId="0" applyFont="1" applyFill="1" applyBorder="1" applyAlignment="1">
      <alignment horizontal="center" vertical="top" wrapText="1"/>
    </xf>
    <xf numFmtId="167" fontId="34" fillId="0" borderId="1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 wrapText="1"/>
    </xf>
    <xf numFmtId="0" fontId="37" fillId="0" borderId="0" xfId="65" applyFont="1"/>
    <xf numFmtId="0" fontId="39" fillId="25" borderId="11" xfId="65" applyFont="1" applyFill="1" applyBorder="1" applyAlignment="1">
      <alignment vertical="top" wrapText="1"/>
    </xf>
    <xf numFmtId="0" fontId="38" fillId="24" borderId="11" xfId="65" applyFont="1" applyFill="1" applyBorder="1" applyAlignment="1">
      <alignment horizontal="left" wrapText="1"/>
    </xf>
    <xf numFmtId="167" fontId="23" fillId="0" borderId="11" xfId="0" applyNumberFormat="1" applyFont="1" applyFill="1" applyBorder="1" applyAlignment="1">
      <alignment horizontal="center" vertical="center" wrapText="1"/>
    </xf>
    <xf numFmtId="0" fontId="23" fillId="0" borderId="0" xfId="65" applyFont="1"/>
    <xf numFmtId="166" fontId="23" fillId="0" borderId="11" xfId="65" applyNumberFormat="1" applyFont="1" applyBorder="1" applyAlignment="1">
      <alignment horizontal="center" vertical="center"/>
    </xf>
    <xf numFmtId="0" fontId="51" fillId="0" borderId="15" xfId="65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51" fillId="0" borderId="11" xfId="65" applyFont="1" applyBorder="1" applyAlignment="1">
      <alignment horizontal="left" vertical="center" wrapText="1"/>
    </xf>
    <xf numFmtId="0" fontId="40" fillId="0" borderId="11" xfId="65" applyFont="1" applyBorder="1" applyAlignment="1">
      <alignment horizontal="center"/>
    </xf>
    <xf numFmtId="0" fontId="57" fillId="0" borderId="11" xfId="0" applyFont="1" applyBorder="1" applyAlignment="1">
      <alignment horizontal="center" vertical="center" wrapText="1"/>
    </xf>
    <xf numFmtId="0" fontId="27" fillId="0" borderId="0" xfId="65" applyFont="1" applyAlignment="1">
      <alignment vertical="center" wrapText="1"/>
    </xf>
    <xf numFmtId="0" fontId="24" fillId="0" borderId="11" xfId="0" applyFont="1" applyBorder="1" applyAlignment="1">
      <alignment horizontal="center" vertical="center" wrapText="1"/>
    </xf>
    <xf numFmtId="169" fontId="51" fillId="0" borderId="11" xfId="99" applyNumberFormat="1" applyFont="1" applyBorder="1" applyAlignment="1">
      <alignment horizontal="left" vertical="center" wrapText="1"/>
    </xf>
    <xf numFmtId="167" fontId="24" fillId="0" borderId="11" xfId="0" applyNumberFormat="1" applyFont="1" applyFill="1" applyBorder="1" applyAlignment="1">
      <alignment horizontal="center" vertical="center" wrapText="1"/>
    </xf>
    <xf numFmtId="167" fontId="24" fillId="0" borderId="16" xfId="0" applyNumberFormat="1" applyFont="1" applyBorder="1" applyAlignment="1">
      <alignment horizontal="center" vertical="center"/>
    </xf>
    <xf numFmtId="0" fontId="23" fillId="0" borderId="0" xfId="101" applyFont="1"/>
    <xf numFmtId="0" fontId="25" fillId="0" borderId="0" xfId="95" applyFont="1" applyAlignment="1">
      <alignment horizontal="right"/>
    </xf>
    <xf numFmtId="0" fontId="23" fillId="0" borderId="11" xfId="101" applyFont="1" applyBorder="1" applyAlignment="1">
      <alignment horizontal="left" vertical="top" wrapText="1"/>
    </xf>
    <xf numFmtId="0" fontId="23" fillId="0" borderId="11" xfId="101" applyFont="1" applyBorder="1" applyAlignment="1">
      <alignment horizontal="left" vertical="center" wrapText="1"/>
    </xf>
    <xf numFmtId="0" fontId="22" fillId="0" borderId="11" xfId="101" applyBorder="1" applyAlignment="1">
      <alignment horizontal="left" vertical="top" wrapText="1"/>
    </xf>
    <xf numFmtId="0" fontId="40" fillId="0" borderId="11" xfId="101" applyFont="1" applyBorder="1" applyAlignment="1">
      <alignment horizontal="left" vertical="top" wrapText="1"/>
    </xf>
    <xf numFmtId="167" fontId="23" fillId="0" borderId="11" xfId="101" applyNumberFormat="1" applyFont="1" applyBorder="1" applyAlignment="1">
      <alignment horizontal="center" vertical="center" wrapText="1"/>
    </xf>
    <xf numFmtId="0" fontId="25" fillId="24" borderId="0" xfId="65" applyFont="1" applyFill="1" applyAlignment="1">
      <alignment horizontal="center" wrapText="1"/>
    </xf>
    <xf numFmtId="0" fontId="23" fillId="0" borderId="11" xfId="101" applyFont="1" applyBorder="1" applyAlignment="1">
      <alignment horizontal="center" vertical="top" wrapText="1"/>
    </xf>
    <xf numFmtId="0" fontId="40" fillId="0" borderId="11" xfId="101" applyFont="1" applyBorder="1" applyAlignment="1">
      <alignment horizontal="left" vertical="center" wrapText="1"/>
    </xf>
    <xf numFmtId="0" fontId="23" fillId="0" borderId="11" xfId="101" applyFont="1" applyBorder="1" applyAlignment="1">
      <alignment horizontal="center" vertical="center" wrapText="1"/>
    </xf>
    <xf numFmtId="0" fontId="23" fillId="0" borderId="0" xfId="101" applyFont="1" applyAlignment="1">
      <alignment horizontal="left" vertical="top" wrapText="1"/>
    </xf>
    <xf numFmtId="0" fontId="57" fillId="0" borderId="11" xfId="101" applyFont="1" applyBorder="1" applyAlignment="1">
      <alignment vertical="top" wrapText="1"/>
    </xf>
    <xf numFmtId="0" fontId="58" fillId="0" borderId="11" xfId="101" applyFont="1" applyBorder="1" applyAlignment="1">
      <alignment horizontal="left" vertical="top" wrapText="1"/>
    </xf>
    <xf numFmtId="0" fontId="24" fillId="0" borderId="0" xfId="101" applyFont="1" applyAlignment="1">
      <alignment vertical="top" wrapText="1"/>
    </xf>
    <xf numFmtId="0" fontId="34" fillId="0" borderId="0" xfId="101" applyFont="1"/>
    <xf numFmtId="0" fontId="34" fillId="0" borderId="11" xfId="101" applyFont="1" applyBorder="1" applyAlignment="1">
      <alignment vertical="top" wrapText="1"/>
    </xf>
    <xf numFmtId="0" fontId="34" fillId="0" borderId="11" xfId="101" applyFont="1" applyBorder="1" applyAlignment="1">
      <alignment vertical="center" wrapText="1"/>
    </xf>
    <xf numFmtId="0" fontId="58" fillId="0" borderId="11" xfId="101" applyFont="1" applyBorder="1" applyAlignment="1">
      <alignment horizontal="left" vertical="center" wrapText="1"/>
    </xf>
    <xf numFmtId="0" fontId="34" fillId="25" borderId="14" xfId="101" applyFont="1" applyFill="1" applyBorder="1" applyAlignment="1">
      <alignment vertical="top" wrapText="1"/>
    </xf>
    <xf numFmtId="2" fontId="34" fillId="0" borderId="11" xfId="101" applyNumberFormat="1" applyFont="1" applyBorder="1" applyAlignment="1">
      <alignment wrapText="1"/>
    </xf>
    <xf numFmtId="0" fontId="34" fillId="0" borderId="11" xfId="101" applyFont="1" applyBorder="1" applyAlignment="1">
      <alignment wrapText="1"/>
    </xf>
    <xf numFmtId="0" fontId="34" fillId="0" borderId="11" xfId="101" applyFont="1" applyBorder="1" applyAlignment="1">
      <alignment horizontal="left" vertical="center" wrapText="1"/>
    </xf>
    <xf numFmtId="0" fontId="34" fillId="0" borderId="19" xfId="101" applyFont="1" applyBorder="1" applyAlignment="1">
      <alignment vertical="top" wrapText="1"/>
    </xf>
    <xf numFmtId="0" fontId="34" fillId="0" borderId="16" xfId="101" applyFont="1" applyBorder="1" applyAlignment="1">
      <alignment vertical="top" wrapText="1"/>
    </xf>
    <xf numFmtId="0" fontId="34" fillId="25" borderId="15" xfId="101" applyFont="1" applyFill="1" applyBorder="1" applyAlignment="1">
      <alignment vertical="top" wrapText="1"/>
    </xf>
    <xf numFmtId="0" fontId="34" fillId="0" borderId="19" xfId="101" applyFont="1" applyBorder="1" applyAlignment="1">
      <alignment horizontal="left" vertical="center"/>
    </xf>
    <xf numFmtId="0" fontId="34" fillId="0" borderId="16" xfId="101" applyFont="1" applyBorder="1" applyAlignment="1">
      <alignment horizontal="left" vertical="center"/>
    </xf>
    <xf numFmtId="167" fontId="23" fillId="0" borderId="11" xfId="102" applyNumberFormat="1" applyFont="1" applyBorder="1" applyAlignment="1">
      <alignment horizontal="center" vertical="center" wrapText="1"/>
    </xf>
    <xf numFmtId="0" fontId="34" fillId="0" borderId="11" xfId="101" applyFont="1" applyBorder="1" applyAlignment="1">
      <alignment horizontal="left" vertical="center"/>
    </xf>
    <xf numFmtId="0" fontId="34" fillId="0" borderId="0" xfId="101" applyFont="1" applyAlignment="1">
      <alignment horizontal="left" vertical="center"/>
    </xf>
    <xf numFmtId="167" fontId="23" fillId="0" borderId="0" xfId="101" applyNumberFormat="1" applyFont="1" applyAlignment="1">
      <alignment horizontal="center" vertical="center" wrapText="1"/>
    </xf>
    <xf numFmtId="0" fontId="23" fillId="0" borderId="11" xfId="101" applyFont="1" applyBorder="1" applyAlignment="1">
      <alignment horizontal="center" vertical="top" wrapText="1"/>
    </xf>
    <xf numFmtId="167" fontId="23" fillId="0" borderId="16" xfId="101" applyNumberFormat="1" applyFont="1" applyBorder="1" applyAlignment="1">
      <alignment horizontal="center" vertical="center" wrapText="1"/>
    </xf>
    <xf numFmtId="166" fontId="37" fillId="0" borderId="0" xfId="65" applyNumberFormat="1" applyFont="1"/>
    <xf numFmtId="0" fontId="34" fillId="0" borderId="11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right" vertical="center" wrapText="1"/>
    </xf>
    <xf numFmtId="2" fontId="23" fillId="0" borderId="0" xfId="0" applyNumberFormat="1" applyFont="1" applyFill="1"/>
    <xf numFmtId="0" fontId="43" fillId="0" borderId="11" xfId="65" applyFont="1" applyBorder="1" applyAlignment="1">
      <alignment horizontal="center" vertical="center" wrapText="1"/>
    </xf>
    <xf numFmtId="0" fontId="34" fillId="0" borderId="11" xfId="101" applyFont="1" applyBorder="1" applyAlignment="1">
      <alignment horizontal="center" vertical="center" wrapText="1"/>
    </xf>
    <xf numFmtId="167" fontId="48" fillId="0" borderId="11" xfId="0" applyNumberFormat="1" applyFont="1" applyFill="1" applyBorder="1" applyAlignment="1">
      <alignment horizontal="center" vertical="center" wrapText="1"/>
    </xf>
    <xf numFmtId="170" fontId="23" fillId="0" borderId="11" xfId="101" applyNumberFormat="1" applyFont="1" applyBorder="1" applyAlignment="1">
      <alignment horizontal="center" vertical="center" wrapText="1"/>
    </xf>
    <xf numFmtId="0" fontId="40" fillId="0" borderId="11" xfId="101" applyFont="1" applyFill="1" applyBorder="1" applyAlignment="1">
      <alignment horizontal="left" vertical="center" wrapText="1"/>
    </xf>
    <xf numFmtId="0" fontId="54" fillId="0" borderId="10" xfId="0" applyFont="1" applyBorder="1" applyAlignment="1">
      <alignment horizontal="center" vertical="top" wrapText="1"/>
    </xf>
    <xf numFmtId="0" fontId="54" fillId="0" borderId="14" xfId="0" applyFont="1" applyBorder="1" applyAlignment="1">
      <alignment horizontal="center" vertical="top" wrapText="1"/>
    </xf>
    <xf numFmtId="0" fontId="54" fillId="0" borderId="15" xfId="0" applyFont="1" applyBorder="1" applyAlignment="1">
      <alignment horizontal="center" vertical="top" wrapText="1"/>
    </xf>
    <xf numFmtId="0" fontId="24" fillId="0" borderId="10" xfId="64" applyFont="1" applyBorder="1" applyAlignment="1">
      <alignment horizontal="center" vertical="top" wrapText="1"/>
    </xf>
    <xf numFmtId="0" fontId="24" fillId="0" borderId="14" xfId="64" applyFont="1" applyBorder="1" applyAlignment="1">
      <alignment horizontal="center" vertical="top" wrapText="1"/>
    </xf>
    <xf numFmtId="0" fontId="24" fillId="0" borderId="15" xfId="64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0" fillId="25" borderId="10" xfId="0" applyFont="1" applyFill="1" applyBorder="1" applyAlignment="1">
      <alignment horizontal="center" vertical="top" wrapText="1"/>
    </xf>
    <xf numFmtId="0" fontId="30" fillId="25" borderId="14" xfId="0" applyFont="1" applyFill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52" fillId="0" borderId="16" xfId="0" applyFont="1" applyBorder="1" applyAlignment="1">
      <alignment horizontal="center" vertical="top" wrapText="1"/>
    </xf>
    <xf numFmtId="0" fontId="52" fillId="0" borderId="10" xfId="0" applyFont="1" applyBorder="1" applyAlignment="1">
      <alignment horizontal="center" vertical="top" wrapText="1"/>
    </xf>
    <xf numFmtId="0" fontId="52" fillId="0" borderId="14" xfId="0" applyFont="1" applyBorder="1" applyAlignment="1">
      <alignment horizontal="center" vertical="top" wrapText="1"/>
    </xf>
    <xf numFmtId="0" fontId="52" fillId="0" borderId="23" xfId="0" applyFont="1" applyBorder="1" applyAlignment="1">
      <alignment horizontal="center" vertical="top" wrapText="1"/>
    </xf>
    <xf numFmtId="0" fontId="52" fillId="0" borderId="21" xfId="0" applyFont="1" applyBorder="1" applyAlignment="1">
      <alignment horizontal="center" vertical="top" wrapText="1"/>
    </xf>
    <xf numFmtId="49" fontId="30" fillId="25" borderId="11" xfId="0" applyNumberFormat="1" applyFont="1" applyFill="1" applyBorder="1" applyAlignment="1">
      <alignment horizontal="center" vertical="top" wrapText="1"/>
    </xf>
    <xf numFmtId="0" fontId="30" fillId="25" borderId="11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53" fillId="0" borderId="10" xfId="0" applyFont="1" applyBorder="1" applyAlignment="1">
      <alignment horizontal="center" vertical="top" wrapText="1"/>
    </xf>
    <xf numFmtId="0" fontId="53" fillId="0" borderId="14" xfId="0" applyFont="1" applyBorder="1" applyAlignment="1">
      <alignment horizontal="center" vertical="top" wrapText="1"/>
    </xf>
    <xf numFmtId="0" fontId="53" fillId="0" borderId="15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top" wrapText="1"/>
    </xf>
    <xf numFmtId="0" fontId="34" fillId="0" borderId="14" xfId="0" applyFont="1" applyBorder="1" applyAlignment="1">
      <alignment horizontal="center" vertical="top" wrapText="1"/>
    </xf>
    <xf numFmtId="0" fontId="34" fillId="0" borderId="15" xfId="0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/>
    </xf>
    <xf numFmtId="49" fontId="30" fillId="25" borderId="10" xfId="0" applyNumberFormat="1" applyFont="1" applyFill="1" applyBorder="1" applyAlignment="1">
      <alignment horizontal="center" vertical="top" wrapText="1"/>
    </xf>
    <xf numFmtId="49" fontId="30" fillId="25" borderId="14" xfId="0" applyNumberFormat="1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right"/>
    </xf>
    <xf numFmtId="0" fontId="34" fillId="0" borderId="19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167" fontId="23" fillId="0" borderId="10" xfId="78" applyNumberFormat="1" applyFont="1" applyBorder="1" applyAlignment="1">
      <alignment horizontal="center" vertical="center" wrapText="1"/>
    </xf>
    <xf numFmtId="167" fontId="23" fillId="0" borderId="14" xfId="78" applyNumberFormat="1" applyFont="1" applyBorder="1" applyAlignment="1">
      <alignment horizontal="center" vertical="center" wrapText="1"/>
    </xf>
    <xf numFmtId="167" fontId="23" fillId="0" borderId="15" xfId="78" applyNumberFormat="1" applyFont="1" applyBorder="1" applyAlignment="1">
      <alignment horizontal="center" vertical="center" wrapText="1"/>
    </xf>
    <xf numFmtId="167" fontId="23" fillId="0" borderId="10" xfId="78" applyNumberFormat="1" applyFont="1" applyFill="1" applyBorder="1" applyAlignment="1">
      <alignment horizontal="center" vertical="center" wrapText="1"/>
    </xf>
    <xf numFmtId="167" fontId="23" fillId="0" borderId="14" xfId="78" applyNumberFormat="1" applyFont="1" applyFill="1" applyBorder="1" applyAlignment="1">
      <alignment horizontal="center" vertical="center" wrapText="1"/>
    </xf>
    <xf numFmtId="167" fontId="23" fillId="0" borderId="15" xfId="78" applyNumberFormat="1" applyFont="1" applyFill="1" applyBorder="1" applyAlignment="1">
      <alignment horizontal="center" vertical="center" wrapText="1"/>
    </xf>
    <xf numFmtId="0" fontId="23" fillId="0" borderId="13" xfId="65" applyFont="1" applyBorder="1" applyAlignment="1">
      <alignment horizontal="center" vertical="center" wrapText="1"/>
    </xf>
    <xf numFmtId="0" fontId="23" fillId="0" borderId="20" xfId="65" applyFont="1" applyBorder="1" applyAlignment="1">
      <alignment horizontal="center" vertical="center" wrapText="1"/>
    </xf>
    <xf numFmtId="0" fontId="23" fillId="0" borderId="22" xfId="65" applyFont="1" applyBorder="1" applyAlignment="1">
      <alignment horizontal="center" vertical="center" wrapText="1"/>
    </xf>
    <xf numFmtId="0" fontId="23" fillId="0" borderId="21" xfId="65" applyFont="1" applyBorder="1" applyAlignment="1">
      <alignment horizontal="center" vertical="center" wrapText="1"/>
    </xf>
    <xf numFmtId="0" fontId="23" fillId="0" borderId="10" xfId="65" applyFont="1" applyBorder="1" applyAlignment="1">
      <alignment horizontal="center" vertical="center" wrapText="1"/>
    </xf>
    <xf numFmtId="0" fontId="23" fillId="0" borderId="14" xfId="65" applyFont="1" applyBorder="1" applyAlignment="1">
      <alignment horizontal="center" vertical="center" wrapText="1"/>
    </xf>
    <xf numFmtId="0" fontId="23" fillId="0" borderId="15" xfId="65" applyFont="1" applyBorder="1" applyAlignment="1">
      <alignment horizontal="center" vertical="center" wrapText="1"/>
    </xf>
    <xf numFmtId="0" fontId="25" fillId="0" borderId="10" xfId="65" applyFont="1" applyBorder="1" applyAlignment="1">
      <alignment horizontal="center" vertical="center" wrapText="1"/>
    </xf>
    <xf numFmtId="0" fontId="25" fillId="0" borderId="15" xfId="65" applyFont="1" applyBorder="1" applyAlignment="1">
      <alignment horizontal="center" vertical="center" wrapText="1"/>
    </xf>
    <xf numFmtId="0" fontId="23" fillId="0" borderId="10" xfId="65" applyFont="1" applyBorder="1" applyAlignment="1">
      <alignment horizontal="center"/>
    </xf>
    <xf numFmtId="0" fontId="23" fillId="0" borderId="14" xfId="65" applyFont="1" applyBorder="1" applyAlignment="1">
      <alignment horizontal="center"/>
    </xf>
    <xf numFmtId="0" fontId="23" fillId="0" borderId="15" xfId="65" applyFont="1" applyBorder="1" applyAlignment="1">
      <alignment horizontal="center"/>
    </xf>
    <xf numFmtId="0" fontId="24" fillId="0" borderId="10" xfId="65" applyFont="1" applyBorder="1" applyAlignment="1">
      <alignment horizontal="center" vertical="top"/>
    </xf>
    <xf numFmtId="0" fontId="24" fillId="0" borderId="14" xfId="65" applyFont="1" applyBorder="1" applyAlignment="1">
      <alignment horizontal="center" vertical="top"/>
    </xf>
    <xf numFmtId="0" fontId="24" fillId="0" borderId="15" xfId="65" applyFont="1" applyBorder="1" applyAlignment="1">
      <alignment horizontal="center" vertical="top"/>
    </xf>
    <xf numFmtId="166" fontId="23" fillId="0" borderId="10" xfId="65" applyNumberFormat="1" applyFont="1" applyBorder="1" applyAlignment="1">
      <alignment horizontal="center" vertical="center"/>
    </xf>
    <xf numFmtId="166" fontId="23" fillId="0" borderId="14" xfId="65" applyNumberFormat="1" applyFont="1" applyBorder="1" applyAlignment="1">
      <alignment horizontal="center" vertical="center"/>
    </xf>
    <xf numFmtId="166" fontId="23" fillId="0" borderId="15" xfId="65" applyNumberFormat="1" applyFont="1" applyBorder="1" applyAlignment="1">
      <alignment horizontal="center" vertical="center"/>
    </xf>
    <xf numFmtId="0" fontId="24" fillId="0" borderId="10" xfId="65" applyFont="1" applyBorder="1" applyAlignment="1">
      <alignment horizontal="center" vertical="center" wrapText="1"/>
    </xf>
    <xf numFmtId="0" fontId="24" fillId="0" borderId="14" xfId="65" applyFont="1" applyBorder="1" applyAlignment="1">
      <alignment horizontal="center" vertical="center" wrapText="1"/>
    </xf>
    <xf numFmtId="0" fontId="24" fillId="0" borderId="15" xfId="65" applyFont="1" applyBorder="1" applyAlignment="1">
      <alignment horizontal="center" vertical="center" wrapText="1"/>
    </xf>
    <xf numFmtId="0" fontId="23" fillId="0" borderId="19" xfId="65" applyFont="1" applyBorder="1" applyAlignment="1">
      <alignment horizontal="center" vertical="center" wrapText="1"/>
    </xf>
    <xf numFmtId="0" fontId="23" fillId="0" borderId="18" xfId="65" applyFont="1" applyBorder="1" applyAlignment="1">
      <alignment horizontal="center" vertical="center" wrapText="1"/>
    </xf>
    <xf numFmtId="0" fontId="23" fillId="0" borderId="16" xfId="65" applyFont="1" applyBorder="1" applyAlignment="1">
      <alignment horizontal="center" vertical="center" wrapText="1"/>
    </xf>
    <xf numFmtId="0" fontId="24" fillId="0" borderId="11" xfId="65" applyFont="1" applyBorder="1" applyAlignment="1">
      <alignment horizontal="center" vertical="top"/>
    </xf>
    <xf numFmtId="0" fontId="24" fillId="0" borderId="10" xfId="65" applyFont="1" applyBorder="1" applyAlignment="1">
      <alignment horizontal="center" vertical="top" wrapText="1"/>
    </xf>
    <xf numFmtId="0" fontId="24" fillId="0" borderId="14" xfId="65" applyFont="1" applyBorder="1" applyAlignment="1">
      <alignment horizontal="center" vertical="top" wrapText="1"/>
    </xf>
    <xf numFmtId="0" fontId="23" fillId="0" borderId="11" xfId="65" applyFont="1" applyBorder="1" applyAlignment="1">
      <alignment horizontal="center" vertical="center" wrapText="1"/>
    </xf>
    <xf numFmtId="0" fontId="23" fillId="0" borderId="10" xfId="65" applyFont="1" applyBorder="1" applyAlignment="1">
      <alignment horizontal="center" vertical="top" wrapText="1"/>
    </xf>
    <xf numFmtId="0" fontId="23" fillId="0" borderId="14" xfId="65" applyFont="1" applyBorder="1" applyAlignment="1">
      <alignment horizontal="center" vertical="top" wrapText="1"/>
    </xf>
    <xf numFmtId="0" fontId="23" fillId="0" borderId="15" xfId="65" applyFont="1" applyBorder="1" applyAlignment="1">
      <alignment horizontal="center" vertical="top" wrapText="1"/>
    </xf>
    <xf numFmtId="167" fontId="23" fillId="0" borderId="10" xfId="0" applyNumberFormat="1" applyFont="1" applyFill="1" applyBorder="1" applyAlignment="1">
      <alignment horizontal="center" vertical="center" wrapText="1"/>
    </xf>
    <xf numFmtId="167" fontId="23" fillId="0" borderId="14" xfId="0" applyNumberFormat="1" applyFont="1" applyFill="1" applyBorder="1" applyAlignment="1">
      <alignment horizontal="center" vertical="center" wrapText="1"/>
    </xf>
    <xf numFmtId="167" fontId="23" fillId="0" borderId="15" xfId="0" applyNumberFormat="1" applyFont="1" applyFill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shrinkToFit="1"/>
    </xf>
    <xf numFmtId="0" fontId="48" fillId="0" borderId="11" xfId="0" applyFont="1" applyBorder="1" applyAlignment="1">
      <alignment horizontal="center" vertical="top" wrapText="1"/>
    </xf>
    <xf numFmtId="0" fontId="27" fillId="0" borderId="0" xfId="65" applyFont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57" fillId="0" borderId="11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0" fontId="57" fillId="0" borderId="16" xfId="0" applyFont="1" applyBorder="1" applyAlignment="1">
      <alignment horizontal="center" vertical="center" wrapText="1"/>
    </xf>
    <xf numFmtId="0" fontId="57" fillId="0" borderId="11" xfId="0" applyFont="1" applyBorder="1" applyAlignment="1">
      <alignment horizontal="center" vertical="center" wrapText="1"/>
    </xf>
    <xf numFmtId="169" fontId="57" fillId="0" borderId="11" xfId="0" applyNumberFormat="1" applyFont="1" applyBorder="1" applyAlignment="1">
      <alignment horizontal="center" vertical="center" wrapText="1"/>
    </xf>
    <xf numFmtId="0" fontId="24" fillId="0" borderId="0" xfId="65" applyFont="1" applyAlignment="1">
      <alignment horizontal="center" vertical="center" wrapText="1"/>
    </xf>
    <xf numFmtId="0" fontId="25" fillId="24" borderId="0" xfId="65" applyFont="1" applyFill="1" applyAlignment="1">
      <alignment horizontal="left" wrapText="1"/>
    </xf>
    <xf numFmtId="0" fontId="39" fillId="25" borderId="11" xfId="65" applyFont="1" applyFill="1" applyBorder="1" applyAlignment="1">
      <alignment horizontal="left" vertical="top" wrapText="1"/>
    </xf>
    <xf numFmtId="0" fontId="23" fillId="0" borderId="11" xfId="65" applyFont="1" applyBorder="1" applyAlignment="1">
      <alignment horizontal="left" vertical="center" wrapText="1"/>
    </xf>
    <xf numFmtId="0" fontId="36" fillId="0" borderId="0" xfId="65" applyFont="1" applyAlignment="1">
      <alignment horizontal="center" vertical="center" wrapText="1"/>
    </xf>
    <xf numFmtId="0" fontId="34" fillId="0" borderId="11" xfId="65" applyFont="1" applyBorder="1" applyAlignment="1">
      <alignment horizontal="center"/>
    </xf>
    <xf numFmtId="0" fontId="34" fillId="0" borderId="13" xfId="65" applyFont="1" applyBorder="1" applyAlignment="1">
      <alignment horizontal="center"/>
    </xf>
    <xf numFmtId="0" fontId="34" fillId="0" borderId="17" xfId="65" applyFont="1" applyBorder="1" applyAlignment="1">
      <alignment horizontal="center"/>
    </xf>
    <xf numFmtId="0" fontId="40" fillId="0" borderId="11" xfId="65" applyFont="1" applyBorder="1" applyAlignment="1">
      <alignment horizontal="center"/>
    </xf>
    <xf numFmtId="0" fontId="22" fillId="0" borderId="11" xfId="101" applyBorder="1" applyAlignment="1">
      <alignment horizontal="center" vertical="top" wrapText="1"/>
    </xf>
    <xf numFmtId="0" fontId="40" fillId="0" borderId="11" xfId="101" applyFont="1" applyBorder="1" applyAlignment="1">
      <alignment horizontal="left" vertical="center" wrapText="1"/>
    </xf>
    <xf numFmtId="0" fontId="23" fillId="0" borderId="11" xfId="101" applyFont="1" applyBorder="1" applyAlignment="1">
      <alignment horizontal="center" vertical="top" wrapText="1"/>
    </xf>
    <xf numFmtId="0" fontId="23" fillId="0" borderId="10" xfId="101" applyFont="1" applyBorder="1" applyAlignment="1">
      <alignment horizontal="center"/>
    </xf>
    <xf numFmtId="0" fontId="23" fillId="0" borderId="14" xfId="101" applyFont="1" applyBorder="1" applyAlignment="1">
      <alignment horizontal="center"/>
    </xf>
    <xf numFmtId="0" fontId="23" fillId="0" borderId="15" xfId="101" applyFont="1" applyBorder="1" applyAlignment="1">
      <alignment horizontal="center"/>
    </xf>
    <xf numFmtId="0" fontId="34" fillId="0" borderId="11" xfId="101" applyFont="1" applyBorder="1" applyAlignment="1">
      <alignment horizontal="left" vertical="center" wrapText="1"/>
    </xf>
    <xf numFmtId="0" fontId="23" fillId="0" borderId="11" xfId="101" applyFont="1" applyBorder="1" applyAlignment="1">
      <alignment horizontal="left" vertical="center" wrapText="1"/>
    </xf>
    <xf numFmtId="0" fontId="56" fillId="0" borderId="0" xfId="101" applyFont="1" applyAlignment="1">
      <alignment horizontal="center" vertical="top" wrapText="1"/>
    </xf>
    <xf numFmtId="0" fontId="57" fillId="0" borderId="11" xfId="101" applyFont="1" applyBorder="1" applyAlignment="1">
      <alignment horizontal="left" vertical="top" wrapText="1"/>
    </xf>
  </cellXfs>
  <cellStyles count="106">
    <cellStyle name="_artabyuje" xfId="1"/>
    <cellStyle name="_artabyuje 2" xfId="2"/>
    <cellStyle name="_artabyuje 2 2" xfId="79"/>
    <cellStyle name="_artabyuje 3" xfId="3"/>
    <cellStyle name="_artabyuje 3 2" xfId="80"/>
    <cellStyle name="_artabyuje 4" xfId="4"/>
    <cellStyle name="_artabyuje 4 2" xfId="74"/>
    <cellStyle name="_artabyuje 4 2 2" xfId="96"/>
    <cellStyle name="_artabyuje 4 3" xfId="81"/>
    <cellStyle name="_artabyuje 4_havelvacnerVERGNAKAN" xfId="5"/>
    <cellStyle name="_artabyuje 4_havelvacnerVERGNAKAN 2" xfId="82"/>
    <cellStyle name="20% - Accent1" xfId="6" builtinId="30" customBuiltin="1"/>
    <cellStyle name="20% - Accent2" xfId="7" builtinId="34" customBuiltin="1"/>
    <cellStyle name="20% - Accent3" xfId="8" builtinId="38" customBuiltin="1"/>
    <cellStyle name="20% - Accent4" xfId="9" builtinId="42" customBuiltin="1"/>
    <cellStyle name="20% - Accent5" xfId="10" builtinId="46" customBuiltin="1"/>
    <cellStyle name="20% - Accent6" xfId="11" builtinId="50" customBuiltin="1"/>
    <cellStyle name="40% - Accent1" xfId="12" builtinId="31" customBuiltin="1"/>
    <cellStyle name="40% - Accent2" xfId="13" builtinId="35" customBuiltin="1"/>
    <cellStyle name="40% - Accent3" xfId="14" builtinId="39" customBuiltin="1"/>
    <cellStyle name="40% - Accent4" xfId="15" builtinId="43" customBuiltin="1"/>
    <cellStyle name="40% - Accent5" xfId="16" builtinId="47" customBuiltin="1"/>
    <cellStyle name="40% - Accent6" xfId="17" builtinId="51" customBuiltin="1"/>
    <cellStyle name="60% - Accent1" xfId="18" builtinId="32" customBuiltin="1"/>
    <cellStyle name="60% - Accent2" xfId="19" builtinId="36" customBuiltin="1"/>
    <cellStyle name="60% - Accent3" xfId="20" builtinId="40" customBuiltin="1"/>
    <cellStyle name="60% - Accent4" xfId="21" builtinId="44" customBuiltin="1"/>
    <cellStyle name="60% - Accent5" xfId="22" builtinId="48" customBuiltin="1"/>
    <cellStyle name="60% - Accent6" xfId="23" builtinId="52" customBuiltin="1"/>
    <cellStyle name="Accent1" xfId="24" builtinId="29" customBuiltin="1"/>
    <cellStyle name="Accent2" xfId="25" builtinId="33" customBuiltin="1"/>
    <cellStyle name="Accent3" xfId="26" builtinId="37" customBuiltin="1"/>
    <cellStyle name="Accent4" xfId="27" builtinId="41" customBuiltin="1"/>
    <cellStyle name="Accent5" xfId="28" builtinId="45" customBuiltin="1"/>
    <cellStyle name="Accent6" xfId="29" builtinId="49" customBuiltin="1"/>
    <cellStyle name="Bad" xfId="30" builtinId="27" customBuiltin="1"/>
    <cellStyle name="Calculation" xfId="31" builtinId="22" customBuiltin="1"/>
    <cellStyle name="Check Cell" xfId="32" builtinId="23" customBuiltin="1"/>
    <cellStyle name="Comma" xfId="78" builtinId="3"/>
    <cellStyle name="Comma 10" xfId="104"/>
    <cellStyle name="Comma 2" xfId="33"/>
    <cellStyle name="Comma 2 2" xfId="34"/>
    <cellStyle name="Comma 2 2 2" xfId="84"/>
    <cellStyle name="Comma 2 3" xfId="83"/>
    <cellStyle name="Comma 3" xfId="35"/>
    <cellStyle name="Comma 3 2" xfId="36"/>
    <cellStyle name="Comma 3 3" xfId="37"/>
    <cellStyle name="Comma 4" xfId="38"/>
    <cellStyle name="Comma 4 2" xfId="39"/>
    <cellStyle name="Comma 4 2 2" xfId="86"/>
    <cellStyle name="Comma 4 3" xfId="40"/>
    <cellStyle name="Comma 4 3 2" xfId="87"/>
    <cellStyle name="Comma 4 4" xfId="85"/>
    <cellStyle name="Comma 5" xfId="41"/>
    <cellStyle name="Comma 5 2" xfId="88"/>
    <cellStyle name="Comma 6" xfId="42"/>
    <cellStyle name="Comma 6 2" xfId="89"/>
    <cellStyle name="Comma 7" xfId="43"/>
    <cellStyle name="Comma 7 2" xfId="75"/>
    <cellStyle name="Comma 7 2 2" xfId="97"/>
    <cellStyle name="Comma 7 3" xfId="90"/>
    <cellStyle name="Comma 8" xfId="44"/>
    <cellStyle name="Comma 8 2" xfId="91"/>
    <cellStyle name="Comma 9" xfId="45"/>
    <cellStyle name="Comma 9 2" xfId="92"/>
    <cellStyle name="Explanatory Text" xfId="46" builtinId="53" customBuiltin="1"/>
    <cellStyle name="Good" xfId="47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Input" xfId="52" builtinId="20" customBuiltin="1"/>
    <cellStyle name="Linked Cell" xfId="53" builtinId="24" customBuiltin="1"/>
    <cellStyle name="Neutral" xfId="54" builtinId="28" customBuiltin="1"/>
    <cellStyle name="Normal" xfId="0" builtinId="0"/>
    <cellStyle name="Normal 2" xfId="55"/>
    <cellStyle name="Normal 2 2" xfId="56"/>
    <cellStyle name="Normal 2 2 2" xfId="100"/>
    <cellStyle name="Normal 2 3" xfId="57"/>
    <cellStyle name="Normal 2_havelvacnerVERGNAKAN" xfId="58"/>
    <cellStyle name="Normal 3" xfId="59"/>
    <cellStyle name="Normal 4" xfId="60"/>
    <cellStyle name="Normal 4 2" xfId="93"/>
    <cellStyle name="Normal 5" xfId="61"/>
    <cellStyle name="Normal 5 2" xfId="94"/>
    <cellStyle name="Normal 6" xfId="62"/>
    <cellStyle name="Normal 6 2" xfId="95"/>
    <cellStyle name="Normal 7" xfId="63"/>
    <cellStyle name="Normal 8" xfId="64"/>
    <cellStyle name="Normal 9" xfId="65"/>
    <cellStyle name="Normal_havelvacwchpet" xfId="99"/>
    <cellStyle name="Note" xfId="66" builtinId="10" customBuiltin="1"/>
    <cellStyle name="Output" xfId="67" builtinId="21" customBuiltin="1"/>
    <cellStyle name="Percent 2" xfId="68"/>
    <cellStyle name="Percent 2 2" xfId="69"/>
    <cellStyle name="Percent 2 3" xfId="70"/>
    <cellStyle name="SN_241" xfId="76"/>
    <cellStyle name="Title" xfId="71" builtinId="15" customBuiltin="1"/>
    <cellStyle name="Total" xfId="72" builtinId="25" customBuiltin="1"/>
    <cellStyle name="Warning Text" xfId="73" builtinId="11" customBuiltin="1"/>
    <cellStyle name="Обычный 2" xfId="101"/>
    <cellStyle name="Финансовый 2" xfId="77"/>
    <cellStyle name="Финансовый 2 2" xfId="103"/>
    <cellStyle name="Финансовый 3" xfId="98"/>
    <cellStyle name="Финансовый 3 2" xfId="105"/>
    <cellStyle name="Финансовый 4" xfId="1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80"/>
  <sheetViews>
    <sheetView topLeftCell="A46" zoomScaleNormal="100" workbookViewId="0">
      <selection activeCell="F80" sqref="F80"/>
    </sheetView>
  </sheetViews>
  <sheetFormatPr defaultColWidth="9.140625" defaultRowHeight="13.5"/>
  <cols>
    <col min="1" max="4" width="10.28515625" style="1" customWidth="1"/>
    <col min="5" max="5" width="13.28515625" style="1" customWidth="1"/>
    <col min="6" max="6" width="54.7109375" style="26" customWidth="1"/>
    <col min="7" max="7" width="44.85546875" style="1" customWidth="1"/>
    <col min="8" max="8" width="9.42578125" style="1" bestFit="1" customWidth="1"/>
    <col min="9" max="16384" width="9.140625" style="1"/>
  </cols>
  <sheetData>
    <row r="1" spans="1:7" ht="18.75" customHeight="1">
      <c r="A1" s="3"/>
      <c r="B1" s="3"/>
      <c r="C1" s="3"/>
      <c r="D1" s="3"/>
      <c r="E1" s="4"/>
      <c r="F1" s="25"/>
      <c r="G1" s="17" t="s">
        <v>120</v>
      </c>
    </row>
    <row r="2" spans="1:7" ht="17.25">
      <c r="A2" s="171"/>
      <c r="B2" s="171"/>
      <c r="C2" s="171"/>
      <c r="D2" s="171"/>
      <c r="E2" s="171"/>
      <c r="F2" s="25"/>
      <c r="G2" s="17" t="s">
        <v>45</v>
      </c>
    </row>
    <row r="3" spans="1:7" ht="17.25">
      <c r="A3" s="171"/>
      <c r="B3" s="171"/>
      <c r="C3" s="171"/>
      <c r="D3" s="171"/>
      <c r="E3" s="171"/>
      <c r="F3" s="25"/>
      <c r="G3" s="17" t="s">
        <v>19</v>
      </c>
    </row>
    <row r="4" spans="1:7" ht="17.25">
      <c r="A4" s="4"/>
      <c r="B4" s="4"/>
      <c r="C4" s="4"/>
      <c r="D4" s="4"/>
      <c r="E4" s="5"/>
    </row>
    <row r="5" spans="1:7" ht="33" customHeight="1">
      <c r="A5" s="176" t="s">
        <v>23</v>
      </c>
      <c r="B5" s="176"/>
      <c r="C5" s="176"/>
      <c r="D5" s="176"/>
      <c r="E5" s="176"/>
      <c r="F5" s="176"/>
      <c r="G5" s="176"/>
    </row>
    <row r="6" spans="1:7" ht="24" customHeight="1">
      <c r="A6" s="3"/>
      <c r="B6" s="6"/>
      <c r="C6" s="7"/>
      <c r="D6" s="7"/>
      <c r="E6" s="8"/>
      <c r="F6" s="27"/>
      <c r="G6" s="132" t="s">
        <v>4</v>
      </c>
    </row>
    <row r="7" spans="1:7" ht="51" customHeight="1">
      <c r="A7" s="172" t="s">
        <v>5</v>
      </c>
      <c r="B7" s="173"/>
      <c r="C7" s="174"/>
      <c r="D7" s="175" t="s">
        <v>6</v>
      </c>
      <c r="E7" s="175"/>
      <c r="F7" s="175" t="s">
        <v>7</v>
      </c>
      <c r="G7" s="131" t="s">
        <v>8</v>
      </c>
    </row>
    <row r="8" spans="1:7" ht="33.75" customHeight="1">
      <c r="A8" s="10" t="s">
        <v>9</v>
      </c>
      <c r="B8" s="10" t="s">
        <v>10</v>
      </c>
      <c r="C8" s="10" t="s">
        <v>11</v>
      </c>
      <c r="D8" s="29" t="s">
        <v>12</v>
      </c>
      <c r="E8" s="29" t="s">
        <v>13</v>
      </c>
      <c r="F8" s="175"/>
      <c r="G8" s="10" t="s">
        <v>14</v>
      </c>
    </row>
    <row r="9" spans="1:7" ht="27" customHeight="1">
      <c r="A9" s="11"/>
      <c r="B9" s="11"/>
      <c r="C9" s="11"/>
      <c r="D9" s="9"/>
      <c r="E9" s="9"/>
      <c r="F9" s="39" t="s">
        <v>15</v>
      </c>
      <c r="G9" s="82">
        <f>G10+G25+G48</f>
        <v>0</v>
      </c>
    </row>
    <row r="10" spans="1:7" ht="32.25" customHeight="1">
      <c r="A10" s="169" t="s">
        <v>1</v>
      </c>
      <c r="B10" s="14"/>
      <c r="C10" s="15"/>
      <c r="D10" s="12"/>
      <c r="E10" s="13"/>
      <c r="F10" s="40" t="s">
        <v>119</v>
      </c>
      <c r="G10" s="82">
        <f>G11</f>
        <v>-7176</v>
      </c>
    </row>
    <row r="11" spans="1:7" ht="45" customHeight="1">
      <c r="A11" s="170"/>
      <c r="B11" s="169" t="s">
        <v>2</v>
      </c>
      <c r="C11" s="16"/>
      <c r="D11" s="158"/>
      <c r="E11" s="158"/>
      <c r="F11" s="40" t="s">
        <v>22</v>
      </c>
      <c r="G11" s="82">
        <f t="shared" ref="G11" si="0">G12</f>
        <v>-7176</v>
      </c>
    </row>
    <row r="12" spans="1:7" ht="28.5">
      <c r="A12" s="170"/>
      <c r="B12" s="170"/>
      <c r="C12" s="146" t="s">
        <v>16</v>
      </c>
      <c r="D12" s="159"/>
      <c r="E12" s="159"/>
      <c r="F12" s="40" t="s">
        <v>21</v>
      </c>
      <c r="G12" s="82">
        <f>G14</f>
        <v>-7176</v>
      </c>
    </row>
    <row r="13" spans="1:7" ht="28.5">
      <c r="A13" s="170"/>
      <c r="B13" s="170"/>
      <c r="C13" s="147"/>
      <c r="D13" s="160"/>
      <c r="E13" s="160"/>
      <c r="F13" s="40" t="s">
        <v>24</v>
      </c>
      <c r="G13" s="82">
        <f>G14</f>
        <v>-7176</v>
      </c>
    </row>
    <row r="14" spans="1:7" ht="14.25">
      <c r="A14" s="170"/>
      <c r="B14" s="170"/>
      <c r="C14" s="147"/>
      <c r="D14" s="164">
        <v>1146</v>
      </c>
      <c r="E14" s="164"/>
      <c r="F14" s="40" t="s">
        <v>117</v>
      </c>
      <c r="G14" s="24">
        <f t="shared" ref="G14" si="1">G16</f>
        <v>-7176</v>
      </c>
    </row>
    <row r="15" spans="1:7" ht="14.25">
      <c r="A15" s="170"/>
      <c r="B15" s="170"/>
      <c r="C15" s="147"/>
      <c r="D15" s="165"/>
      <c r="E15" s="166"/>
      <c r="F15" s="40" t="s">
        <v>82</v>
      </c>
      <c r="G15" s="18"/>
    </row>
    <row r="16" spans="1:7" ht="28.5">
      <c r="A16" s="170"/>
      <c r="B16" s="170"/>
      <c r="C16" s="147"/>
      <c r="D16" s="165"/>
      <c r="E16" s="164">
        <v>12004</v>
      </c>
      <c r="F16" s="40" t="s">
        <v>116</v>
      </c>
      <c r="G16" s="24">
        <f t="shared" ref="G16" si="2">G18</f>
        <v>-7176</v>
      </c>
    </row>
    <row r="17" spans="1:7" ht="14.25">
      <c r="A17" s="170"/>
      <c r="B17" s="170"/>
      <c r="C17" s="147"/>
      <c r="D17" s="165"/>
      <c r="E17" s="165"/>
      <c r="F17" s="40" t="s">
        <v>20</v>
      </c>
      <c r="G17" s="18"/>
    </row>
    <row r="18" spans="1:7" ht="27">
      <c r="A18" s="170"/>
      <c r="B18" s="170"/>
      <c r="C18" s="147"/>
      <c r="D18" s="165"/>
      <c r="E18" s="165"/>
      <c r="F18" s="41" t="s">
        <v>24</v>
      </c>
      <c r="G18" s="24">
        <f t="shared" ref="G18" si="3">G20</f>
        <v>-7176</v>
      </c>
    </row>
    <row r="19" spans="1:7" ht="25.5">
      <c r="A19" s="170"/>
      <c r="B19" s="170"/>
      <c r="C19" s="147"/>
      <c r="D19" s="165"/>
      <c r="E19" s="165"/>
      <c r="F19" s="11" t="s">
        <v>17</v>
      </c>
      <c r="G19" s="18"/>
    </row>
    <row r="20" spans="1:7">
      <c r="A20" s="170"/>
      <c r="B20" s="170"/>
      <c r="C20" s="147"/>
      <c r="D20" s="165"/>
      <c r="E20" s="165"/>
      <c r="F20" s="11" t="s">
        <v>18</v>
      </c>
      <c r="G20" s="24">
        <f t="shared" ref="G20:G21" si="4">G21</f>
        <v>-7176</v>
      </c>
    </row>
    <row r="21" spans="1:7">
      <c r="A21" s="170"/>
      <c r="B21" s="170"/>
      <c r="C21" s="147"/>
      <c r="D21" s="165"/>
      <c r="E21" s="165"/>
      <c r="F21" s="11" t="s">
        <v>28</v>
      </c>
      <c r="G21" s="24">
        <f t="shared" si="4"/>
        <v>-7176</v>
      </c>
    </row>
    <row r="22" spans="1:7">
      <c r="A22" s="170"/>
      <c r="B22" s="170"/>
      <c r="C22" s="147"/>
      <c r="D22" s="165"/>
      <c r="E22" s="165"/>
      <c r="F22" s="11" t="s">
        <v>112</v>
      </c>
      <c r="G22" s="24">
        <v>-7176</v>
      </c>
    </row>
    <row r="23" spans="1:7" ht="25.5">
      <c r="A23" s="170"/>
      <c r="B23" s="170"/>
      <c r="C23" s="147"/>
      <c r="D23" s="165"/>
      <c r="E23" s="165"/>
      <c r="F23" s="11" t="s">
        <v>113</v>
      </c>
      <c r="G23" s="24">
        <v>-7176</v>
      </c>
    </row>
    <row r="24" spans="1:7" ht="25.5">
      <c r="A24" s="170"/>
      <c r="B24" s="170"/>
      <c r="C24" s="147"/>
      <c r="D24" s="165"/>
      <c r="E24" s="165"/>
      <c r="F24" s="11" t="s">
        <v>118</v>
      </c>
      <c r="G24" s="24">
        <v>-7176</v>
      </c>
    </row>
    <row r="25" spans="1:7" ht="33.75" customHeight="1">
      <c r="A25" s="148" t="s">
        <v>80</v>
      </c>
      <c r="B25" s="151"/>
      <c r="C25" s="152"/>
      <c r="D25" s="161"/>
      <c r="E25" s="161"/>
      <c r="F25" s="59" t="s">
        <v>81</v>
      </c>
      <c r="G25" s="64">
        <f t="shared" ref="G25" si="5">G27</f>
        <v>0</v>
      </c>
    </row>
    <row r="26" spans="1:7" ht="19.5" customHeight="1">
      <c r="A26" s="149"/>
      <c r="B26" s="151"/>
      <c r="C26" s="153"/>
      <c r="D26" s="162"/>
      <c r="E26" s="162"/>
      <c r="F26" s="65" t="s">
        <v>82</v>
      </c>
      <c r="G26" s="64"/>
    </row>
    <row r="27" spans="1:7" ht="30.75" customHeight="1">
      <c r="A27" s="149"/>
      <c r="B27" s="148" t="s">
        <v>16</v>
      </c>
      <c r="C27" s="154"/>
      <c r="D27" s="162"/>
      <c r="E27" s="162"/>
      <c r="F27" s="59" t="s">
        <v>83</v>
      </c>
      <c r="G27" s="64">
        <f t="shared" ref="G27" si="6">G29</f>
        <v>0</v>
      </c>
    </row>
    <row r="28" spans="1:7" ht="19.5" customHeight="1">
      <c r="A28" s="149"/>
      <c r="B28" s="149"/>
      <c r="C28" s="155"/>
      <c r="D28" s="162"/>
      <c r="E28" s="162"/>
      <c r="F28" s="65" t="s">
        <v>82</v>
      </c>
      <c r="G28" s="64"/>
    </row>
    <row r="29" spans="1:7" ht="19.5" customHeight="1">
      <c r="A29" s="149"/>
      <c r="B29" s="149"/>
      <c r="C29" s="148" t="s">
        <v>16</v>
      </c>
      <c r="D29" s="162"/>
      <c r="E29" s="162"/>
      <c r="F29" s="66" t="s">
        <v>84</v>
      </c>
      <c r="G29" s="64">
        <f t="shared" ref="G29" si="7">G31</f>
        <v>0</v>
      </c>
    </row>
    <row r="30" spans="1:7" ht="19.5" customHeight="1">
      <c r="A30" s="149"/>
      <c r="B30" s="149"/>
      <c r="C30" s="149"/>
      <c r="D30" s="162"/>
      <c r="E30" s="162"/>
      <c r="F30" s="65" t="s">
        <v>82</v>
      </c>
      <c r="G30" s="64"/>
    </row>
    <row r="31" spans="1:7" ht="19.5" customHeight="1">
      <c r="A31" s="149"/>
      <c r="B31" s="149"/>
      <c r="C31" s="149"/>
      <c r="D31" s="163"/>
      <c r="E31" s="163"/>
      <c r="F31" s="66" t="s">
        <v>85</v>
      </c>
      <c r="G31" s="64">
        <f t="shared" ref="G31" si="8">G32+G40</f>
        <v>0</v>
      </c>
    </row>
    <row r="32" spans="1:7" ht="19.5" customHeight="1">
      <c r="A32" s="149"/>
      <c r="B32" s="149"/>
      <c r="C32" s="149"/>
      <c r="D32" s="139" t="s">
        <v>86</v>
      </c>
      <c r="E32" s="139" t="s">
        <v>87</v>
      </c>
      <c r="F32" s="65" t="s">
        <v>84</v>
      </c>
      <c r="G32" s="64">
        <f t="shared" ref="G32" si="9">G34</f>
        <v>7176</v>
      </c>
    </row>
    <row r="33" spans="1:8" ht="19.5" customHeight="1">
      <c r="A33" s="149"/>
      <c r="B33" s="149"/>
      <c r="C33" s="149"/>
      <c r="D33" s="140"/>
      <c r="E33" s="140"/>
      <c r="F33" s="65" t="s">
        <v>27</v>
      </c>
      <c r="G33" s="64"/>
    </row>
    <row r="34" spans="1:8" ht="19.5" customHeight="1">
      <c r="A34" s="149"/>
      <c r="B34" s="149"/>
      <c r="C34" s="149"/>
      <c r="D34" s="140"/>
      <c r="E34" s="140"/>
      <c r="F34" s="67" t="s">
        <v>88</v>
      </c>
      <c r="G34" s="64">
        <f t="shared" ref="G34" si="10">G36</f>
        <v>7176</v>
      </c>
    </row>
    <row r="35" spans="1:8" ht="30" customHeight="1">
      <c r="A35" s="149"/>
      <c r="B35" s="149"/>
      <c r="C35" s="149"/>
      <c r="D35" s="140"/>
      <c r="E35" s="140"/>
      <c r="F35" s="65" t="s">
        <v>17</v>
      </c>
      <c r="G35" s="64"/>
    </row>
    <row r="36" spans="1:8" ht="19.5" customHeight="1">
      <c r="A36" s="149"/>
      <c r="B36" s="149"/>
      <c r="C36" s="149"/>
      <c r="D36" s="140"/>
      <c r="E36" s="140"/>
      <c r="F36" s="65" t="s">
        <v>18</v>
      </c>
      <c r="G36" s="64">
        <f t="shared" ref="G36:G38" si="11">G37</f>
        <v>7176</v>
      </c>
    </row>
    <row r="37" spans="1:8" ht="19.5" customHeight="1">
      <c r="A37" s="149"/>
      <c r="B37" s="149"/>
      <c r="C37" s="149"/>
      <c r="D37" s="140"/>
      <c r="E37" s="140"/>
      <c r="F37" s="65" t="s">
        <v>28</v>
      </c>
      <c r="G37" s="64">
        <f t="shared" si="11"/>
        <v>7176</v>
      </c>
    </row>
    <row r="38" spans="1:8" ht="19.5" customHeight="1">
      <c r="A38" s="149"/>
      <c r="B38" s="149"/>
      <c r="C38" s="149"/>
      <c r="D38" s="140"/>
      <c r="E38" s="140"/>
      <c r="F38" s="65" t="s">
        <v>89</v>
      </c>
      <c r="G38" s="64">
        <f t="shared" si="11"/>
        <v>7176</v>
      </c>
    </row>
    <row r="39" spans="1:8" ht="19.5" customHeight="1">
      <c r="A39" s="149"/>
      <c r="B39" s="149"/>
      <c r="C39" s="149"/>
      <c r="D39" s="140"/>
      <c r="E39" s="141"/>
      <c r="F39" s="65" t="s">
        <v>145</v>
      </c>
      <c r="G39" s="64">
        <v>7176</v>
      </c>
      <c r="H39" s="133"/>
    </row>
    <row r="40" spans="1:8" ht="19.5" customHeight="1">
      <c r="A40" s="149"/>
      <c r="B40" s="149"/>
      <c r="C40" s="149"/>
      <c r="D40" s="140"/>
      <c r="E40" s="142" t="s">
        <v>87</v>
      </c>
      <c r="F40" s="68" t="s">
        <v>84</v>
      </c>
      <c r="G40" s="64">
        <f t="shared" ref="G40" si="12">G42</f>
        <v>-7176</v>
      </c>
    </row>
    <row r="41" spans="1:8" ht="19.5" customHeight="1">
      <c r="A41" s="149"/>
      <c r="B41" s="149"/>
      <c r="C41" s="149"/>
      <c r="D41" s="140"/>
      <c r="E41" s="143"/>
      <c r="F41" s="68" t="s">
        <v>27</v>
      </c>
      <c r="G41" s="64"/>
    </row>
    <row r="42" spans="1:8" ht="19.5" customHeight="1">
      <c r="A42" s="149"/>
      <c r="B42" s="149"/>
      <c r="C42" s="149"/>
      <c r="D42" s="140"/>
      <c r="E42" s="143"/>
      <c r="F42" s="68" t="s">
        <v>88</v>
      </c>
      <c r="G42" s="64">
        <f t="shared" ref="G42" si="13">G44</f>
        <v>-7176</v>
      </c>
    </row>
    <row r="43" spans="1:8" ht="32.25" customHeight="1">
      <c r="A43" s="149"/>
      <c r="B43" s="149"/>
      <c r="C43" s="149"/>
      <c r="D43" s="140"/>
      <c r="E43" s="143"/>
      <c r="F43" s="68" t="s">
        <v>17</v>
      </c>
      <c r="G43" s="64"/>
    </row>
    <row r="44" spans="1:8" ht="19.5" customHeight="1">
      <c r="A44" s="149"/>
      <c r="B44" s="149"/>
      <c r="C44" s="149"/>
      <c r="D44" s="140"/>
      <c r="E44" s="143"/>
      <c r="F44" s="68" t="s">
        <v>18</v>
      </c>
      <c r="G44" s="64">
        <f t="shared" ref="G44:G46" si="14">G45</f>
        <v>-7176</v>
      </c>
    </row>
    <row r="45" spans="1:8" ht="19.5" customHeight="1">
      <c r="A45" s="149"/>
      <c r="B45" s="149"/>
      <c r="C45" s="149"/>
      <c r="D45" s="140"/>
      <c r="E45" s="143"/>
      <c r="F45" s="68" t="s">
        <v>28</v>
      </c>
      <c r="G45" s="64">
        <f t="shared" si="14"/>
        <v>-7176</v>
      </c>
    </row>
    <row r="46" spans="1:8" ht="19.5" customHeight="1">
      <c r="A46" s="149"/>
      <c r="B46" s="149"/>
      <c r="C46" s="149"/>
      <c r="D46" s="140"/>
      <c r="E46" s="143"/>
      <c r="F46" s="68" t="s">
        <v>90</v>
      </c>
      <c r="G46" s="64">
        <f t="shared" si="14"/>
        <v>-7176</v>
      </c>
    </row>
    <row r="47" spans="1:8" ht="19.5" customHeight="1">
      <c r="A47" s="150"/>
      <c r="B47" s="150"/>
      <c r="C47" s="150"/>
      <c r="D47" s="141"/>
      <c r="E47" s="144"/>
      <c r="F47" s="68" t="s">
        <v>145</v>
      </c>
      <c r="G47" s="64">
        <v>-7176</v>
      </c>
    </row>
    <row r="48" spans="1:8" ht="28.5" customHeight="1">
      <c r="A48" s="156" t="s">
        <v>1</v>
      </c>
      <c r="B48" s="76"/>
      <c r="C48" s="76"/>
      <c r="D48" s="63"/>
      <c r="E48" s="63"/>
      <c r="F48" s="40" t="s">
        <v>146</v>
      </c>
      <c r="G48" s="18">
        <f>G49</f>
        <v>7176</v>
      </c>
    </row>
    <row r="49" spans="1:7" ht="42.75" customHeight="1">
      <c r="A49" s="156"/>
      <c r="B49" s="156" t="s">
        <v>2</v>
      </c>
      <c r="C49" s="76"/>
      <c r="D49" s="145"/>
      <c r="E49" s="145"/>
      <c r="F49" s="40" t="s">
        <v>22</v>
      </c>
      <c r="G49" s="18">
        <f t="shared" ref="G49" si="15">G50</f>
        <v>7176</v>
      </c>
    </row>
    <row r="50" spans="1:7" ht="30" customHeight="1">
      <c r="A50" s="156"/>
      <c r="B50" s="156"/>
      <c r="C50" s="157" t="s">
        <v>16</v>
      </c>
      <c r="D50" s="145"/>
      <c r="E50" s="145"/>
      <c r="F50" s="40" t="s">
        <v>21</v>
      </c>
      <c r="G50" s="18">
        <f>G52</f>
        <v>7176</v>
      </c>
    </row>
    <row r="51" spans="1:7" ht="36.75" customHeight="1">
      <c r="A51" s="156"/>
      <c r="B51" s="156"/>
      <c r="C51" s="157"/>
      <c r="D51" s="145"/>
      <c r="E51" s="145"/>
      <c r="F51" s="40" t="s">
        <v>24</v>
      </c>
      <c r="G51" s="82">
        <f>G52</f>
        <v>7176</v>
      </c>
    </row>
    <row r="52" spans="1:7" ht="42.75" customHeight="1">
      <c r="A52" s="156"/>
      <c r="B52" s="156"/>
      <c r="C52" s="157"/>
      <c r="D52" s="167">
        <v>1193</v>
      </c>
      <c r="E52" s="145"/>
      <c r="F52" s="40" t="s">
        <v>25</v>
      </c>
      <c r="G52" s="18">
        <f t="shared" ref="G52" si="16">G54</f>
        <v>7176</v>
      </c>
    </row>
    <row r="53" spans="1:7" ht="26.25" customHeight="1">
      <c r="A53" s="156"/>
      <c r="B53" s="156"/>
      <c r="C53" s="157"/>
      <c r="D53" s="167"/>
      <c r="E53" s="145"/>
      <c r="F53" s="40" t="s">
        <v>0</v>
      </c>
      <c r="G53" s="18"/>
    </row>
    <row r="54" spans="1:7" ht="69.75" customHeight="1">
      <c r="A54" s="156"/>
      <c r="B54" s="156"/>
      <c r="C54" s="157"/>
      <c r="D54" s="167"/>
      <c r="E54" s="168">
        <v>11004</v>
      </c>
      <c r="F54" s="28" t="s">
        <v>64</v>
      </c>
      <c r="G54" s="22">
        <f t="shared" ref="G54" si="17">G56</f>
        <v>7176</v>
      </c>
    </row>
    <row r="55" spans="1:7">
      <c r="A55" s="156"/>
      <c r="B55" s="156"/>
      <c r="C55" s="157"/>
      <c r="D55" s="167"/>
      <c r="E55" s="168"/>
      <c r="F55" s="30" t="s">
        <v>27</v>
      </c>
      <c r="G55" s="23"/>
    </row>
    <row r="56" spans="1:7" ht="27">
      <c r="A56" s="156"/>
      <c r="B56" s="156"/>
      <c r="C56" s="157"/>
      <c r="D56" s="167"/>
      <c r="E56" s="168"/>
      <c r="F56" s="41" t="s">
        <v>24</v>
      </c>
      <c r="G56" s="22">
        <f>G58</f>
        <v>7176</v>
      </c>
    </row>
    <row r="57" spans="1:7" ht="25.5">
      <c r="A57" s="156"/>
      <c r="B57" s="156"/>
      <c r="C57" s="157"/>
      <c r="D57" s="167"/>
      <c r="E57" s="168"/>
      <c r="F57" s="30" t="s">
        <v>17</v>
      </c>
      <c r="G57" s="23"/>
    </row>
    <row r="58" spans="1:7">
      <c r="A58" s="156"/>
      <c r="B58" s="156"/>
      <c r="C58" s="157"/>
      <c r="D58" s="167"/>
      <c r="E58" s="168"/>
      <c r="F58" s="30" t="s">
        <v>18</v>
      </c>
      <c r="G58" s="22">
        <f t="shared" ref="G58" si="18">G59</f>
        <v>7176</v>
      </c>
    </row>
    <row r="59" spans="1:7">
      <c r="A59" s="156"/>
      <c r="B59" s="156"/>
      <c r="C59" s="157"/>
      <c r="D59" s="167"/>
      <c r="E59" s="168"/>
      <c r="F59" s="30" t="s">
        <v>28</v>
      </c>
      <c r="G59" s="22">
        <f>G60</f>
        <v>7176</v>
      </c>
    </row>
    <row r="60" spans="1:7">
      <c r="A60" s="156"/>
      <c r="B60" s="156"/>
      <c r="C60" s="157"/>
      <c r="D60" s="167"/>
      <c r="E60" s="168"/>
      <c r="F60" s="11" t="s">
        <v>112</v>
      </c>
      <c r="G60" s="18">
        <f t="shared" ref="G60:G61" si="19">G61</f>
        <v>7176</v>
      </c>
    </row>
    <row r="61" spans="1:7" ht="25.5">
      <c r="A61" s="156"/>
      <c r="B61" s="156"/>
      <c r="C61" s="157"/>
      <c r="D61" s="167"/>
      <c r="E61" s="168"/>
      <c r="F61" s="11" t="s">
        <v>113</v>
      </c>
      <c r="G61" s="18">
        <f t="shared" si="19"/>
        <v>7176</v>
      </c>
    </row>
    <row r="62" spans="1:7">
      <c r="A62" s="156"/>
      <c r="B62" s="156"/>
      <c r="C62" s="157"/>
      <c r="D62" s="167"/>
      <c r="E62" s="168"/>
      <c r="F62" s="38" t="s">
        <v>114</v>
      </c>
      <c r="G62" s="18">
        <v>7176</v>
      </c>
    </row>
    <row r="63" spans="1:7" ht="14.25">
      <c r="B63" s="75"/>
      <c r="D63" s="2"/>
      <c r="F63" s="27"/>
    </row>
    <row r="64" spans="1:7">
      <c r="D64" s="2"/>
      <c r="F64" s="27"/>
    </row>
    <row r="65" spans="4:6">
      <c r="D65" s="2"/>
      <c r="F65" s="27"/>
    </row>
    <row r="66" spans="4:6">
      <c r="D66" s="2"/>
      <c r="F66" s="27"/>
    </row>
    <row r="67" spans="4:6">
      <c r="D67" s="2"/>
      <c r="F67" s="27"/>
    </row>
    <row r="68" spans="4:6">
      <c r="D68" s="2"/>
      <c r="F68" s="27"/>
    </row>
    <row r="69" spans="4:6">
      <c r="D69" s="2"/>
      <c r="F69" s="27"/>
    </row>
    <row r="70" spans="4:6">
      <c r="D70" s="2"/>
      <c r="F70" s="27"/>
    </row>
    <row r="71" spans="4:6">
      <c r="D71" s="2"/>
      <c r="F71" s="27"/>
    </row>
    <row r="72" spans="4:6">
      <c r="D72" s="2"/>
      <c r="F72" s="27"/>
    </row>
    <row r="73" spans="4:6">
      <c r="D73" s="2"/>
      <c r="F73" s="27"/>
    </row>
    <row r="74" spans="4:6">
      <c r="D74" s="2"/>
      <c r="F74" s="27"/>
    </row>
    <row r="75" spans="4:6">
      <c r="D75" s="2"/>
      <c r="F75" s="27"/>
    </row>
    <row r="76" spans="4:6">
      <c r="D76" s="2"/>
      <c r="F76" s="27"/>
    </row>
    <row r="77" spans="4:6">
      <c r="D77" s="2"/>
      <c r="F77" s="27"/>
    </row>
    <row r="78" spans="4:6">
      <c r="D78" s="2"/>
      <c r="F78" s="27"/>
    </row>
    <row r="79" spans="4:6">
      <c r="D79" s="2"/>
      <c r="F79" s="27"/>
    </row>
    <row r="80" spans="4:6">
      <c r="D80" s="2"/>
      <c r="F80" s="27"/>
    </row>
    <row r="81" spans="4:6">
      <c r="D81" s="2"/>
      <c r="F81" s="27"/>
    </row>
    <row r="82" spans="4:6">
      <c r="D82" s="2"/>
      <c r="F82" s="27"/>
    </row>
    <row r="83" spans="4:6">
      <c r="D83" s="2"/>
      <c r="F83" s="27"/>
    </row>
    <row r="84" spans="4:6">
      <c r="D84" s="2"/>
      <c r="F84" s="27"/>
    </row>
    <row r="85" spans="4:6">
      <c r="D85" s="2"/>
      <c r="F85" s="27"/>
    </row>
    <row r="86" spans="4:6">
      <c r="D86" s="2"/>
      <c r="F86" s="27"/>
    </row>
    <row r="87" spans="4:6">
      <c r="D87" s="2"/>
      <c r="F87" s="27"/>
    </row>
    <row r="88" spans="4:6">
      <c r="D88" s="2"/>
      <c r="F88" s="27"/>
    </row>
    <row r="89" spans="4:6">
      <c r="D89" s="2"/>
      <c r="F89" s="27"/>
    </row>
    <row r="90" spans="4:6">
      <c r="D90" s="2"/>
      <c r="F90" s="27"/>
    </row>
    <row r="91" spans="4:6">
      <c r="D91" s="2"/>
      <c r="F91" s="27"/>
    </row>
    <row r="92" spans="4:6">
      <c r="D92" s="2"/>
      <c r="F92" s="27"/>
    </row>
    <row r="93" spans="4:6">
      <c r="D93" s="2"/>
      <c r="F93" s="27"/>
    </row>
    <row r="94" spans="4:6">
      <c r="D94" s="2"/>
      <c r="F94" s="27"/>
    </row>
    <row r="95" spans="4:6">
      <c r="D95" s="2"/>
      <c r="F95" s="27"/>
    </row>
    <row r="96" spans="4:6">
      <c r="D96" s="2"/>
      <c r="F96" s="27"/>
    </row>
    <row r="97" spans="4:6">
      <c r="D97" s="2"/>
      <c r="F97" s="27"/>
    </row>
    <row r="98" spans="4:6">
      <c r="D98" s="2"/>
      <c r="F98" s="27"/>
    </row>
    <row r="99" spans="4:6">
      <c r="D99" s="2"/>
      <c r="F99" s="27"/>
    </row>
    <row r="100" spans="4:6">
      <c r="D100" s="2"/>
      <c r="F100" s="27"/>
    </row>
    <row r="101" spans="4:6">
      <c r="D101" s="2"/>
      <c r="F101" s="27"/>
    </row>
    <row r="102" spans="4:6">
      <c r="D102" s="2"/>
      <c r="F102" s="27"/>
    </row>
    <row r="103" spans="4:6">
      <c r="D103" s="2"/>
      <c r="F103" s="27"/>
    </row>
    <row r="104" spans="4:6">
      <c r="D104" s="2"/>
      <c r="F104" s="27"/>
    </row>
    <row r="105" spans="4:6">
      <c r="D105" s="2"/>
      <c r="F105" s="27"/>
    </row>
    <row r="106" spans="4:6">
      <c r="D106" s="2"/>
      <c r="F106" s="27"/>
    </row>
    <row r="107" spans="4:6">
      <c r="D107" s="2"/>
      <c r="F107" s="27"/>
    </row>
    <row r="108" spans="4:6">
      <c r="D108" s="2"/>
      <c r="F108" s="27"/>
    </row>
    <row r="109" spans="4:6">
      <c r="D109" s="2"/>
      <c r="F109" s="27"/>
    </row>
    <row r="110" spans="4:6">
      <c r="D110" s="2"/>
      <c r="F110" s="27"/>
    </row>
    <row r="111" spans="4:6">
      <c r="D111" s="2"/>
      <c r="F111" s="27"/>
    </row>
    <row r="112" spans="4:6">
      <c r="D112" s="2"/>
      <c r="F112" s="27"/>
    </row>
    <row r="113" spans="4:6">
      <c r="D113" s="2"/>
      <c r="F113" s="27"/>
    </row>
    <row r="114" spans="4:6">
      <c r="D114" s="2"/>
      <c r="F114" s="27"/>
    </row>
    <row r="115" spans="4:6">
      <c r="D115" s="2"/>
      <c r="F115" s="27"/>
    </row>
    <row r="116" spans="4:6">
      <c r="D116" s="2"/>
      <c r="F116" s="27"/>
    </row>
    <row r="117" spans="4:6">
      <c r="D117" s="2"/>
      <c r="F117" s="27"/>
    </row>
    <row r="118" spans="4:6">
      <c r="D118" s="2"/>
      <c r="F118" s="27"/>
    </row>
    <row r="119" spans="4:6">
      <c r="D119" s="2"/>
      <c r="F119" s="27"/>
    </row>
    <row r="120" spans="4:6">
      <c r="D120" s="2"/>
      <c r="F120" s="27"/>
    </row>
    <row r="121" spans="4:6">
      <c r="D121" s="2"/>
      <c r="F121" s="27"/>
    </row>
    <row r="122" spans="4:6">
      <c r="D122" s="2"/>
      <c r="F122" s="27"/>
    </row>
    <row r="123" spans="4:6">
      <c r="D123" s="2"/>
      <c r="F123" s="27"/>
    </row>
    <row r="124" spans="4:6">
      <c r="D124" s="2"/>
      <c r="F124" s="27"/>
    </row>
    <row r="125" spans="4:6">
      <c r="D125" s="2"/>
      <c r="F125" s="27"/>
    </row>
    <row r="126" spans="4:6">
      <c r="D126" s="2"/>
      <c r="F126" s="27"/>
    </row>
    <row r="127" spans="4:6">
      <c r="D127" s="2"/>
      <c r="F127" s="27"/>
    </row>
    <row r="128" spans="4:6">
      <c r="D128" s="2"/>
      <c r="F128" s="27"/>
    </row>
    <row r="129" spans="4:6">
      <c r="D129" s="2"/>
      <c r="F129" s="27"/>
    </row>
    <row r="130" spans="4:6">
      <c r="D130" s="2"/>
      <c r="F130" s="27"/>
    </row>
    <row r="131" spans="4:6">
      <c r="D131" s="2"/>
      <c r="F131" s="27"/>
    </row>
    <row r="132" spans="4:6">
      <c r="D132" s="2"/>
      <c r="F132" s="27"/>
    </row>
    <row r="133" spans="4:6">
      <c r="D133" s="2"/>
      <c r="F133" s="27"/>
    </row>
    <row r="134" spans="4:6">
      <c r="D134" s="2"/>
      <c r="F134" s="27"/>
    </row>
    <row r="135" spans="4:6">
      <c r="D135" s="2"/>
      <c r="F135" s="27"/>
    </row>
    <row r="136" spans="4:6">
      <c r="D136" s="2"/>
      <c r="F136" s="27"/>
    </row>
    <row r="137" spans="4:6">
      <c r="D137" s="2"/>
      <c r="F137" s="27"/>
    </row>
    <row r="138" spans="4:6">
      <c r="D138" s="2"/>
      <c r="F138" s="27"/>
    </row>
    <row r="139" spans="4:6">
      <c r="D139" s="2"/>
      <c r="F139" s="27"/>
    </row>
    <row r="140" spans="4:6">
      <c r="D140" s="2"/>
      <c r="F140" s="27"/>
    </row>
    <row r="141" spans="4:6">
      <c r="D141" s="2"/>
      <c r="F141" s="27"/>
    </row>
    <row r="142" spans="4:6">
      <c r="D142" s="2"/>
      <c r="F142" s="27"/>
    </row>
    <row r="143" spans="4:6">
      <c r="D143" s="2"/>
      <c r="F143" s="27"/>
    </row>
    <row r="144" spans="4:6">
      <c r="D144" s="2"/>
      <c r="F144" s="27"/>
    </row>
    <row r="145" spans="4:6">
      <c r="D145" s="2"/>
      <c r="F145" s="27"/>
    </row>
    <row r="146" spans="4:6">
      <c r="D146" s="2"/>
      <c r="F146" s="27"/>
    </row>
    <row r="147" spans="4:6">
      <c r="D147" s="2"/>
      <c r="F147" s="27"/>
    </row>
    <row r="148" spans="4:6">
      <c r="D148" s="2"/>
      <c r="F148" s="27"/>
    </row>
    <row r="149" spans="4:6">
      <c r="D149" s="2"/>
      <c r="F149" s="27"/>
    </row>
    <row r="150" spans="4:6">
      <c r="D150" s="2"/>
      <c r="F150" s="27"/>
    </row>
    <row r="151" spans="4:6">
      <c r="D151" s="2"/>
      <c r="F151" s="27"/>
    </row>
    <row r="152" spans="4:6">
      <c r="D152" s="2"/>
      <c r="F152" s="27"/>
    </row>
    <row r="153" spans="4:6">
      <c r="D153" s="2"/>
      <c r="F153" s="27"/>
    </row>
    <row r="154" spans="4:6">
      <c r="D154" s="2"/>
      <c r="F154" s="27"/>
    </row>
    <row r="155" spans="4:6">
      <c r="D155" s="2"/>
      <c r="F155" s="27"/>
    </row>
    <row r="156" spans="4:6">
      <c r="D156" s="2"/>
      <c r="F156" s="27"/>
    </row>
    <row r="157" spans="4:6">
      <c r="D157" s="2"/>
      <c r="F157" s="27"/>
    </row>
    <row r="158" spans="4:6">
      <c r="D158" s="2"/>
      <c r="F158" s="27"/>
    </row>
    <row r="159" spans="4:6">
      <c r="D159" s="2"/>
      <c r="F159" s="27"/>
    </row>
    <row r="160" spans="4:6">
      <c r="D160" s="2"/>
      <c r="F160" s="27"/>
    </row>
    <row r="161" spans="4:6">
      <c r="D161" s="2"/>
      <c r="F161" s="27"/>
    </row>
    <row r="162" spans="4:6">
      <c r="D162" s="2"/>
      <c r="F162" s="27"/>
    </row>
    <row r="163" spans="4:6">
      <c r="D163" s="2"/>
      <c r="F163" s="27"/>
    </row>
    <row r="164" spans="4:6">
      <c r="D164" s="2"/>
      <c r="F164" s="27"/>
    </row>
    <row r="165" spans="4:6">
      <c r="D165" s="2"/>
      <c r="F165" s="27"/>
    </row>
    <row r="166" spans="4:6">
      <c r="D166" s="2"/>
      <c r="F166" s="27"/>
    </row>
    <row r="167" spans="4:6">
      <c r="D167" s="2"/>
      <c r="F167" s="27"/>
    </row>
    <row r="168" spans="4:6">
      <c r="D168" s="2"/>
      <c r="F168" s="27"/>
    </row>
    <row r="169" spans="4:6">
      <c r="D169" s="2"/>
      <c r="F169" s="27"/>
    </row>
    <row r="170" spans="4:6">
      <c r="D170" s="2"/>
      <c r="F170" s="27"/>
    </row>
    <row r="171" spans="4:6">
      <c r="D171" s="2"/>
      <c r="F171" s="27"/>
    </row>
    <row r="172" spans="4:6">
      <c r="D172" s="2"/>
      <c r="F172" s="27"/>
    </row>
    <row r="173" spans="4:6">
      <c r="D173" s="2"/>
      <c r="F173" s="27"/>
    </row>
    <row r="174" spans="4:6">
      <c r="D174" s="2"/>
      <c r="F174" s="27"/>
    </row>
    <row r="175" spans="4:6">
      <c r="D175" s="2"/>
      <c r="F175" s="27"/>
    </row>
    <row r="176" spans="4:6">
      <c r="D176" s="2"/>
      <c r="F176" s="27"/>
    </row>
    <row r="177" spans="4:6">
      <c r="D177" s="2"/>
      <c r="F177" s="27"/>
    </row>
    <row r="178" spans="4:6">
      <c r="D178" s="2"/>
      <c r="F178" s="27"/>
    </row>
    <row r="179" spans="4:6">
      <c r="D179" s="2"/>
      <c r="F179" s="27"/>
    </row>
    <row r="180" spans="4:6">
      <c r="D180" s="2"/>
      <c r="F180" s="27"/>
    </row>
  </sheetData>
  <mergeCells count="32">
    <mergeCell ref="A2:E2"/>
    <mergeCell ref="A3:E3"/>
    <mergeCell ref="A7:C7"/>
    <mergeCell ref="D7:E7"/>
    <mergeCell ref="F7:F8"/>
    <mergeCell ref="A5:G5"/>
    <mergeCell ref="E52:E53"/>
    <mergeCell ref="A48:A62"/>
    <mergeCell ref="C50:C62"/>
    <mergeCell ref="D11:D13"/>
    <mergeCell ref="E11:E13"/>
    <mergeCell ref="D25:D31"/>
    <mergeCell ref="E25:E31"/>
    <mergeCell ref="D14:D24"/>
    <mergeCell ref="E16:E24"/>
    <mergeCell ref="E14:E15"/>
    <mergeCell ref="D52:D62"/>
    <mergeCell ref="B49:B62"/>
    <mergeCell ref="D32:D47"/>
    <mergeCell ref="E54:E62"/>
    <mergeCell ref="A10:A24"/>
    <mergeCell ref="B11:B24"/>
    <mergeCell ref="A25:A47"/>
    <mergeCell ref="B25:B26"/>
    <mergeCell ref="C25:C28"/>
    <mergeCell ref="B27:B47"/>
    <mergeCell ref="C29:C47"/>
    <mergeCell ref="E32:E39"/>
    <mergeCell ref="E40:E47"/>
    <mergeCell ref="D49:D51"/>
    <mergeCell ref="E49:E51"/>
    <mergeCell ref="C12:C24"/>
  </mergeCells>
  <phoneticPr fontId="0" type="noConversion"/>
  <pageMargins left="0.3" right="0.24" top="0.34" bottom="0.33" header="0.18" footer="0.16"/>
  <pageSetup paperSize="9" scale="79" firstPageNumber="4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:D60"/>
  <sheetViews>
    <sheetView topLeftCell="A55" workbookViewId="0">
      <selection activeCell="A5" sqref="A5:D5"/>
    </sheetView>
  </sheetViews>
  <sheetFormatPr defaultColWidth="9.140625" defaultRowHeight="13.5"/>
  <cols>
    <col min="1" max="1" width="12.5703125" style="52" customWidth="1"/>
    <col min="2" max="2" width="12.28515625" style="52" customWidth="1"/>
    <col min="3" max="3" width="60.5703125" style="52" customWidth="1"/>
    <col min="4" max="4" width="38.7109375" style="52" customWidth="1"/>
    <col min="5" max="16384" width="9.140625" style="52"/>
  </cols>
  <sheetData>
    <row r="1" spans="1:4" ht="17.25" customHeight="1">
      <c r="D1" s="31" t="s">
        <v>26</v>
      </c>
    </row>
    <row r="2" spans="1:4" ht="17.25" customHeight="1">
      <c r="D2" s="31" t="s">
        <v>45</v>
      </c>
    </row>
    <row r="3" spans="1:4" ht="17.25" customHeight="1">
      <c r="D3" s="31" t="s">
        <v>19</v>
      </c>
    </row>
    <row r="4" spans="1:4" ht="21" customHeight="1">
      <c r="D4" s="32"/>
    </row>
    <row r="5" spans="1:4" ht="77.25" customHeight="1">
      <c r="A5" s="176" t="s">
        <v>79</v>
      </c>
      <c r="B5" s="176"/>
      <c r="C5" s="176"/>
      <c r="D5" s="176"/>
    </row>
    <row r="6" spans="1:4" ht="18.75" customHeight="1">
      <c r="D6" s="132" t="s">
        <v>4</v>
      </c>
    </row>
    <row r="7" spans="1:4" ht="40.9" customHeight="1">
      <c r="A7" s="183" t="s">
        <v>51</v>
      </c>
      <c r="B7" s="184"/>
      <c r="C7" s="187" t="s">
        <v>52</v>
      </c>
      <c r="D7" s="134" t="s">
        <v>8</v>
      </c>
    </row>
    <row r="8" spans="1:4" ht="27" customHeight="1">
      <c r="A8" s="185"/>
      <c r="B8" s="186"/>
      <c r="C8" s="188"/>
      <c r="D8" s="187" t="s">
        <v>3</v>
      </c>
    </row>
    <row r="9" spans="1:4" ht="13.5" customHeight="1">
      <c r="A9" s="190" t="s">
        <v>53</v>
      </c>
      <c r="B9" s="190" t="s">
        <v>54</v>
      </c>
      <c r="C9" s="188"/>
      <c r="D9" s="188"/>
    </row>
    <row r="10" spans="1:4" ht="12.6" customHeight="1">
      <c r="A10" s="191"/>
      <c r="B10" s="191"/>
      <c r="C10" s="189"/>
      <c r="D10" s="189"/>
    </row>
    <row r="11" spans="1:4" ht="16.899999999999999" customHeight="1">
      <c r="A11" s="33"/>
      <c r="B11" s="33"/>
      <c r="C11" s="34" t="s">
        <v>55</v>
      </c>
      <c r="D11" s="53">
        <f>D13+D41</f>
        <v>0</v>
      </c>
    </row>
    <row r="12" spans="1:4" ht="12.6" customHeight="1">
      <c r="A12" s="33"/>
      <c r="B12" s="33"/>
      <c r="C12" s="35" t="s">
        <v>0</v>
      </c>
      <c r="D12" s="36"/>
    </row>
    <row r="13" spans="1:4" ht="47.25" customHeight="1">
      <c r="A13" s="54"/>
      <c r="B13" s="54"/>
      <c r="C13" s="55" t="s">
        <v>62</v>
      </c>
      <c r="D13" s="84">
        <f t="shared" ref="D13" si="0">D15+D28</f>
        <v>0</v>
      </c>
    </row>
    <row r="14" spans="1:4" ht="17.45" customHeight="1">
      <c r="A14" s="54"/>
      <c r="B14" s="54"/>
      <c r="C14" s="56" t="s">
        <v>0</v>
      </c>
      <c r="D14" s="57"/>
    </row>
    <row r="15" spans="1:4" ht="17.45" customHeight="1">
      <c r="A15" s="208">
        <v>1146</v>
      </c>
      <c r="B15" s="201"/>
      <c r="C15" s="85" t="s">
        <v>92</v>
      </c>
      <c r="D15" s="214">
        <v>-7176</v>
      </c>
    </row>
    <row r="16" spans="1:4" ht="17.45" customHeight="1">
      <c r="A16" s="209"/>
      <c r="B16" s="202"/>
      <c r="C16" s="86" t="s">
        <v>117</v>
      </c>
      <c r="D16" s="215"/>
    </row>
    <row r="17" spans="1:4" ht="23.25" customHeight="1">
      <c r="A17" s="209"/>
      <c r="B17" s="202"/>
      <c r="C17" s="85" t="s">
        <v>93</v>
      </c>
      <c r="D17" s="215"/>
    </row>
    <row r="18" spans="1:4" ht="21.75" customHeight="1">
      <c r="A18" s="209"/>
      <c r="B18" s="202"/>
      <c r="C18" s="87" t="s">
        <v>121</v>
      </c>
      <c r="D18" s="215"/>
    </row>
    <row r="19" spans="1:4" ht="27" customHeight="1">
      <c r="A19" s="209"/>
      <c r="B19" s="202"/>
      <c r="C19" s="85" t="s">
        <v>95</v>
      </c>
      <c r="D19" s="215"/>
    </row>
    <row r="20" spans="1:4" ht="58.5" customHeight="1">
      <c r="A20" s="209"/>
      <c r="B20" s="202"/>
      <c r="C20" s="78" t="s">
        <v>122</v>
      </c>
      <c r="D20" s="216"/>
    </row>
    <row r="21" spans="1:4" ht="17.45" customHeight="1">
      <c r="A21" s="210" t="s">
        <v>59</v>
      </c>
      <c r="B21" s="210"/>
      <c r="C21" s="210"/>
      <c r="D21" s="210"/>
    </row>
    <row r="22" spans="1:4" s="83" customFormat="1" ht="17.45" customHeight="1">
      <c r="A22" s="187"/>
      <c r="B22" s="211">
        <v>12004</v>
      </c>
      <c r="C22" s="88" t="s">
        <v>60</v>
      </c>
      <c r="D22" s="214">
        <v>-7176</v>
      </c>
    </row>
    <row r="23" spans="1:4" s="83" customFormat="1" ht="33" customHeight="1">
      <c r="A23" s="188"/>
      <c r="B23" s="212"/>
      <c r="C23" s="87" t="s">
        <v>124</v>
      </c>
      <c r="D23" s="215"/>
    </row>
    <row r="24" spans="1:4" s="83" customFormat="1" ht="17.45" customHeight="1">
      <c r="A24" s="188"/>
      <c r="B24" s="212"/>
      <c r="C24" s="88" t="s">
        <v>97</v>
      </c>
      <c r="D24" s="215"/>
    </row>
    <row r="25" spans="1:4" s="83" customFormat="1" ht="47.25" customHeight="1">
      <c r="A25" s="188"/>
      <c r="B25" s="212"/>
      <c r="C25" s="87" t="s">
        <v>125</v>
      </c>
      <c r="D25" s="215"/>
    </row>
    <row r="26" spans="1:4" s="83" customFormat="1" ht="17.45" customHeight="1">
      <c r="A26" s="188"/>
      <c r="B26" s="212"/>
      <c r="C26" s="88" t="s">
        <v>61</v>
      </c>
      <c r="D26" s="215"/>
    </row>
    <row r="27" spans="1:4" s="83" customFormat="1" ht="17.45" customHeight="1">
      <c r="A27" s="189"/>
      <c r="B27" s="213"/>
      <c r="C27" s="87" t="s">
        <v>123</v>
      </c>
      <c r="D27" s="216"/>
    </row>
    <row r="28" spans="1:4" ht="17.45" customHeight="1">
      <c r="A28" s="207">
        <v>1193</v>
      </c>
      <c r="B28" s="201"/>
      <c r="C28" s="58" t="s">
        <v>56</v>
      </c>
      <c r="D28" s="198">
        <f>+D35</f>
        <v>7176</v>
      </c>
    </row>
    <row r="29" spans="1:4" ht="27" customHeight="1">
      <c r="A29" s="207"/>
      <c r="B29" s="202"/>
      <c r="C29" s="59" t="s">
        <v>25</v>
      </c>
      <c r="D29" s="199"/>
    </row>
    <row r="30" spans="1:4" ht="17.25" customHeight="1">
      <c r="A30" s="207"/>
      <c r="B30" s="202"/>
      <c r="C30" s="58" t="s">
        <v>57</v>
      </c>
      <c r="D30" s="199"/>
    </row>
    <row r="31" spans="1:4" ht="54" customHeight="1">
      <c r="A31" s="207"/>
      <c r="B31" s="202"/>
      <c r="C31" s="60" t="s">
        <v>63</v>
      </c>
      <c r="D31" s="199"/>
    </row>
    <row r="32" spans="1:4" ht="22.5" customHeight="1">
      <c r="A32" s="207"/>
      <c r="B32" s="202"/>
      <c r="C32" s="58" t="s">
        <v>58</v>
      </c>
      <c r="D32" s="199"/>
    </row>
    <row r="33" spans="1:4" ht="27.75" customHeight="1">
      <c r="A33" s="207"/>
      <c r="B33" s="203"/>
      <c r="C33" s="60" t="s">
        <v>73</v>
      </c>
      <c r="D33" s="200"/>
    </row>
    <row r="34" spans="1:4" ht="20.45" customHeight="1">
      <c r="A34" s="204" t="s">
        <v>59</v>
      </c>
      <c r="B34" s="205"/>
      <c r="C34" s="205"/>
      <c r="D34" s="206"/>
    </row>
    <row r="35" spans="1:4" ht="33.75" customHeight="1">
      <c r="A35" s="192"/>
      <c r="B35" s="195">
        <v>11004</v>
      </c>
      <c r="C35" s="61" t="s">
        <v>60</v>
      </c>
      <c r="D35" s="198">
        <f>'havelvac 1'!G54</f>
        <v>7176</v>
      </c>
    </row>
    <row r="36" spans="1:4" ht="60.75" customHeight="1">
      <c r="A36" s="193"/>
      <c r="B36" s="196"/>
      <c r="C36" s="62" t="s">
        <v>77</v>
      </c>
      <c r="D36" s="199"/>
    </row>
    <row r="37" spans="1:4" ht="33.75" customHeight="1">
      <c r="A37" s="193"/>
      <c r="B37" s="196"/>
      <c r="C37" s="61" t="s">
        <v>75</v>
      </c>
      <c r="D37" s="199"/>
    </row>
    <row r="38" spans="1:4" ht="33.75" customHeight="1">
      <c r="A38" s="193"/>
      <c r="B38" s="196"/>
      <c r="C38" s="74" t="s">
        <v>74</v>
      </c>
      <c r="D38" s="199"/>
    </row>
    <row r="39" spans="1:4" ht="33.75" customHeight="1">
      <c r="A39" s="193"/>
      <c r="B39" s="196"/>
      <c r="C39" s="61" t="s">
        <v>61</v>
      </c>
      <c r="D39" s="199"/>
    </row>
    <row r="40" spans="1:4" ht="33.75" customHeight="1">
      <c r="A40" s="194"/>
      <c r="B40" s="197"/>
      <c r="C40" s="74" t="s">
        <v>48</v>
      </c>
      <c r="D40" s="200"/>
    </row>
    <row r="41" spans="1:4" ht="21.75" customHeight="1">
      <c r="B41" s="73"/>
      <c r="C41" s="72" t="s">
        <v>91</v>
      </c>
      <c r="D41" s="77">
        <f>D42</f>
        <v>0</v>
      </c>
    </row>
    <row r="42" spans="1:4" ht="18" customHeight="1">
      <c r="A42" s="69"/>
      <c r="B42" s="69"/>
      <c r="C42" s="70" t="s">
        <v>85</v>
      </c>
      <c r="D42" s="177">
        <f>D49+D55</f>
        <v>0</v>
      </c>
    </row>
    <row r="43" spans="1:4" ht="22.5" customHeight="1">
      <c r="A43" s="167" t="s">
        <v>86</v>
      </c>
      <c r="B43" s="164"/>
      <c r="C43" s="59" t="s">
        <v>92</v>
      </c>
      <c r="D43" s="178"/>
    </row>
    <row r="44" spans="1:4" ht="22.5" customHeight="1">
      <c r="A44" s="167"/>
      <c r="B44" s="165"/>
      <c r="C44" s="71" t="s">
        <v>84</v>
      </c>
      <c r="D44" s="178"/>
    </row>
    <row r="45" spans="1:4" ht="22.5" customHeight="1">
      <c r="A45" s="167"/>
      <c r="B45" s="165"/>
      <c r="C45" s="59" t="s">
        <v>93</v>
      </c>
      <c r="D45" s="178"/>
    </row>
    <row r="46" spans="1:4" ht="33.75" customHeight="1">
      <c r="A46" s="167"/>
      <c r="B46" s="165"/>
      <c r="C46" s="71" t="s">
        <v>94</v>
      </c>
      <c r="D46" s="178"/>
    </row>
    <row r="47" spans="1:4" ht="33.75" customHeight="1">
      <c r="A47" s="167"/>
      <c r="B47" s="165"/>
      <c r="C47" s="59" t="s">
        <v>95</v>
      </c>
      <c r="D47" s="178"/>
    </row>
    <row r="48" spans="1:4" ht="33.75" customHeight="1">
      <c r="A48" s="167"/>
      <c r="B48" s="166"/>
      <c r="C48" s="71" t="s">
        <v>96</v>
      </c>
      <c r="D48" s="179"/>
    </row>
    <row r="49" spans="1:4" ht="33.75" customHeight="1">
      <c r="A49" s="164"/>
      <c r="B49" s="164" t="s">
        <v>87</v>
      </c>
      <c r="C49" s="59" t="s">
        <v>60</v>
      </c>
      <c r="D49" s="180">
        <f>'havelvac 1'!G47</f>
        <v>-7176</v>
      </c>
    </row>
    <row r="50" spans="1:4" ht="33.75" customHeight="1">
      <c r="A50" s="165"/>
      <c r="B50" s="165"/>
      <c r="C50" s="71" t="s">
        <v>84</v>
      </c>
      <c r="D50" s="181"/>
    </row>
    <row r="51" spans="1:4" ht="33.75" customHeight="1">
      <c r="A51" s="165"/>
      <c r="B51" s="165"/>
      <c r="C51" s="59" t="s">
        <v>97</v>
      </c>
      <c r="D51" s="181"/>
    </row>
    <row r="52" spans="1:4" ht="57.75" customHeight="1">
      <c r="A52" s="165"/>
      <c r="B52" s="165"/>
      <c r="C52" s="71" t="s">
        <v>98</v>
      </c>
      <c r="D52" s="181"/>
    </row>
    <row r="53" spans="1:4" ht="33.75" customHeight="1">
      <c r="A53" s="165"/>
      <c r="B53" s="165"/>
      <c r="C53" s="59" t="s">
        <v>61</v>
      </c>
      <c r="D53" s="181"/>
    </row>
    <row r="54" spans="1:4" ht="33.75" customHeight="1">
      <c r="A54" s="166"/>
      <c r="B54" s="166"/>
      <c r="C54" s="71" t="s">
        <v>99</v>
      </c>
      <c r="D54" s="182"/>
    </row>
    <row r="55" spans="1:4" ht="21.75" customHeight="1">
      <c r="A55" s="164"/>
      <c r="B55" s="164" t="s">
        <v>87</v>
      </c>
      <c r="C55" s="59" t="s">
        <v>60</v>
      </c>
      <c r="D55" s="177">
        <f>'havelvac 1'!G32</f>
        <v>7176</v>
      </c>
    </row>
    <row r="56" spans="1:4" ht="21.75" customHeight="1">
      <c r="A56" s="165"/>
      <c r="B56" s="165"/>
      <c r="C56" s="71" t="s">
        <v>84</v>
      </c>
      <c r="D56" s="178"/>
    </row>
    <row r="57" spans="1:4" ht="21.75" customHeight="1">
      <c r="A57" s="165"/>
      <c r="B57" s="165"/>
      <c r="C57" s="59" t="s">
        <v>97</v>
      </c>
      <c r="D57" s="178"/>
    </row>
    <row r="58" spans="1:4" ht="58.5" customHeight="1">
      <c r="A58" s="165"/>
      <c r="B58" s="165"/>
      <c r="C58" s="71" t="s">
        <v>98</v>
      </c>
      <c r="D58" s="178"/>
    </row>
    <row r="59" spans="1:4" ht="20.25" customHeight="1">
      <c r="A59" s="165"/>
      <c r="B59" s="165"/>
      <c r="C59" s="59" t="s">
        <v>61</v>
      </c>
      <c r="D59" s="178"/>
    </row>
    <row r="60" spans="1:4" ht="20.25" customHeight="1">
      <c r="A60" s="166"/>
      <c r="B60" s="166"/>
      <c r="C60" s="71" t="s">
        <v>99</v>
      </c>
      <c r="D60" s="179"/>
    </row>
  </sheetData>
  <mergeCells count="29">
    <mergeCell ref="B15:B20"/>
    <mergeCell ref="A15:A20"/>
    <mergeCell ref="A21:D21"/>
    <mergeCell ref="B22:B27"/>
    <mergeCell ref="A22:A27"/>
    <mergeCell ref="D15:D20"/>
    <mergeCell ref="D22:D27"/>
    <mergeCell ref="B35:B40"/>
    <mergeCell ref="D35:D40"/>
    <mergeCell ref="B28:B33"/>
    <mergeCell ref="A34:D34"/>
    <mergeCell ref="A28:A33"/>
    <mergeCell ref="D28:D33"/>
    <mergeCell ref="D42:D48"/>
    <mergeCell ref="D49:D54"/>
    <mergeCell ref="D55:D60"/>
    <mergeCell ref="A5:D5"/>
    <mergeCell ref="A7:B8"/>
    <mergeCell ref="C7:C10"/>
    <mergeCell ref="D8:D10"/>
    <mergeCell ref="A9:A10"/>
    <mergeCell ref="B9:B10"/>
    <mergeCell ref="A43:A48"/>
    <mergeCell ref="B43:B48"/>
    <mergeCell ref="A49:A54"/>
    <mergeCell ref="B49:B54"/>
    <mergeCell ref="A55:A60"/>
    <mergeCell ref="B55:B60"/>
    <mergeCell ref="A35:A4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0"/>
  </sheetPr>
  <dimension ref="A1:F22"/>
  <sheetViews>
    <sheetView workbookViewId="0">
      <selection activeCell="G16" sqref="G16"/>
    </sheetView>
  </sheetViews>
  <sheetFormatPr defaultColWidth="9.140625" defaultRowHeight="17.25"/>
  <cols>
    <col min="1" max="2" width="9.140625" style="37"/>
    <col min="3" max="3" width="51" style="37" customWidth="1"/>
    <col min="4" max="6" width="22.5703125" style="37" customWidth="1"/>
    <col min="7" max="16384" width="9.140625" style="37"/>
  </cols>
  <sheetData>
    <row r="1" spans="1:6">
      <c r="F1" s="31" t="s">
        <v>135</v>
      </c>
    </row>
    <row r="2" spans="1:6">
      <c r="F2" s="31" t="s">
        <v>45</v>
      </c>
    </row>
    <row r="3" spans="1:6">
      <c r="F3" s="31" t="s">
        <v>19</v>
      </c>
    </row>
    <row r="5" spans="1:6" ht="71.25" customHeight="1">
      <c r="A5" s="219" t="s">
        <v>69</v>
      </c>
      <c r="B5" s="219"/>
      <c r="C5" s="219"/>
      <c r="D5" s="219"/>
      <c r="E5" s="219"/>
      <c r="F5" s="219"/>
    </row>
    <row r="6" spans="1:6">
      <c r="E6" s="221" t="s">
        <v>4</v>
      </c>
      <c r="F6" s="221"/>
    </row>
    <row r="7" spans="1:6" ht="28.5" customHeight="1">
      <c r="A7" s="222" t="s">
        <v>6</v>
      </c>
      <c r="B7" s="222"/>
      <c r="C7" s="222" t="s">
        <v>7</v>
      </c>
      <c r="D7" s="223" t="s">
        <v>8</v>
      </c>
      <c r="E7" s="224"/>
      <c r="F7" s="225"/>
    </row>
    <row r="8" spans="1:6" ht="24.75" customHeight="1">
      <c r="A8" s="222"/>
      <c r="B8" s="222"/>
      <c r="C8" s="222"/>
      <c r="D8" s="220" t="s">
        <v>3</v>
      </c>
      <c r="E8" s="220"/>
      <c r="F8" s="220"/>
    </row>
    <row r="9" spans="1:6" ht="60">
      <c r="A9" s="43" t="s">
        <v>12</v>
      </c>
      <c r="B9" s="43" t="s">
        <v>13</v>
      </c>
      <c r="C9" s="222"/>
      <c r="D9" s="44" t="s">
        <v>65</v>
      </c>
      <c r="E9" s="44" t="s">
        <v>66</v>
      </c>
      <c r="F9" s="44" t="s">
        <v>67</v>
      </c>
    </row>
    <row r="10" spans="1:6">
      <c r="A10" s="220"/>
      <c r="B10" s="220"/>
      <c r="C10" s="44" t="s">
        <v>65</v>
      </c>
      <c r="D10" s="42">
        <f t="shared" ref="D10:F10" si="0">D13+D12</f>
        <v>7176</v>
      </c>
      <c r="E10" s="42">
        <f t="shared" si="0"/>
        <v>0</v>
      </c>
      <c r="F10" s="42">
        <f t="shared" si="0"/>
        <v>7176</v>
      </c>
    </row>
    <row r="11" spans="1:6">
      <c r="A11" s="220"/>
      <c r="B11" s="220"/>
      <c r="C11" s="47" t="s">
        <v>0</v>
      </c>
      <c r="D11" s="42"/>
      <c r="E11" s="42"/>
      <c r="F11" s="46"/>
    </row>
    <row r="12" spans="1:6">
      <c r="A12" s="220"/>
      <c r="B12" s="220"/>
      <c r="C12" s="48" t="s">
        <v>115</v>
      </c>
      <c r="D12" s="45">
        <f>D17</f>
        <v>7176</v>
      </c>
      <c r="E12" s="45">
        <f>E17</f>
        <v>0</v>
      </c>
      <c r="F12" s="45">
        <f>F17</f>
        <v>7176</v>
      </c>
    </row>
    <row r="13" spans="1:6">
      <c r="A13" s="220"/>
      <c r="B13" s="220"/>
      <c r="C13" s="48" t="s">
        <v>68</v>
      </c>
      <c r="D13" s="42">
        <v>0</v>
      </c>
      <c r="E13" s="42">
        <v>0</v>
      </c>
      <c r="F13" s="42">
        <v>0</v>
      </c>
    </row>
    <row r="14" spans="1:6" ht="38.25" customHeight="1">
      <c r="A14" s="47"/>
      <c r="B14" s="47"/>
      <c r="C14" s="41" t="s">
        <v>24</v>
      </c>
      <c r="D14" s="42">
        <f t="shared" ref="D14:F14" si="1">D16</f>
        <v>7176</v>
      </c>
      <c r="E14" s="42">
        <f t="shared" si="1"/>
        <v>0</v>
      </c>
      <c r="F14" s="46">
        <f t="shared" si="1"/>
        <v>7176</v>
      </c>
    </row>
    <row r="15" spans="1:6">
      <c r="A15" s="47"/>
      <c r="B15" s="47"/>
      <c r="C15" s="47" t="s">
        <v>0</v>
      </c>
      <c r="D15" s="42"/>
      <c r="E15" s="42"/>
      <c r="F15" s="49"/>
    </row>
    <row r="16" spans="1:6" ht="28.5">
      <c r="A16" s="218">
        <v>1193</v>
      </c>
      <c r="B16" s="47"/>
      <c r="C16" s="40" t="s">
        <v>25</v>
      </c>
      <c r="D16" s="45">
        <f>D17</f>
        <v>7176</v>
      </c>
      <c r="E16" s="45">
        <f t="shared" ref="E16:F16" si="2">E17</f>
        <v>0</v>
      </c>
      <c r="F16" s="45">
        <f t="shared" si="2"/>
        <v>7176</v>
      </c>
    </row>
    <row r="17" spans="1:6" ht="66.75">
      <c r="A17" s="218"/>
      <c r="B17" s="217">
        <v>11004</v>
      </c>
      <c r="C17" s="50" t="s">
        <v>64</v>
      </c>
      <c r="D17" s="45">
        <f t="shared" ref="D17:F17" si="3">D19</f>
        <v>7176</v>
      </c>
      <c r="E17" s="45">
        <f t="shared" si="3"/>
        <v>0</v>
      </c>
      <c r="F17" s="45">
        <f t="shared" si="3"/>
        <v>7176</v>
      </c>
    </row>
    <row r="18" spans="1:6">
      <c r="A18" s="218"/>
      <c r="B18" s="217"/>
      <c r="C18" s="50" t="s">
        <v>70</v>
      </c>
      <c r="D18" s="42"/>
      <c r="E18" s="42"/>
      <c r="F18" s="49"/>
    </row>
    <row r="19" spans="1:6" ht="27">
      <c r="A19" s="218"/>
      <c r="B19" s="217"/>
      <c r="C19" s="50" t="s">
        <v>24</v>
      </c>
      <c r="D19" s="42">
        <f t="shared" ref="D19:F19" si="4">D21</f>
        <v>7176</v>
      </c>
      <c r="E19" s="42">
        <f t="shared" si="4"/>
        <v>0</v>
      </c>
      <c r="F19" s="42">
        <f t="shared" si="4"/>
        <v>7176</v>
      </c>
    </row>
    <row r="20" spans="1:6" ht="27">
      <c r="A20" s="218"/>
      <c r="B20" s="217"/>
      <c r="C20" s="50" t="s">
        <v>71</v>
      </c>
      <c r="D20" s="42"/>
      <c r="E20" s="42"/>
      <c r="F20" s="42"/>
    </row>
    <row r="21" spans="1:6">
      <c r="A21" s="218"/>
      <c r="B21" s="217"/>
      <c r="C21" s="50" t="s">
        <v>72</v>
      </c>
      <c r="D21" s="42">
        <f>D22</f>
        <v>7176</v>
      </c>
      <c r="E21" s="136">
        <f t="shared" ref="E21:F21" si="5">E22</f>
        <v>0</v>
      </c>
      <c r="F21" s="136">
        <f t="shared" si="5"/>
        <v>7176</v>
      </c>
    </row>
    <row r="22" spans="1:6">
      <c r="A22" s="218"/>
      <c r="B22" s="217"/>
      <c r="C22" s="11" t="s">
        <v>114</v>
      </c>
      <c r="D22" s="42">
        <f t="shared" ref="D22" si="6">E22+F22</f>
        <v>7176</v>
      </c>
      <c r="E22" s="51">
        <v>0</v>
      </c>
      <c r="F22" s="49">
        <v>7176</v>
      </c>
    </row>
  </sheetData>
  <mergeCells count="10">
    <mergeCell ref="B17:B22"/>
    <mergeCell ref="A16:A22"/>
    <mergeCell ref="A5:F5"/>
    <mergeCell ref="D8:F8"/>
    <mergeCell ref="E6:F6"/>
    <mergeCell ref="A10:A13"/>
    <mergeCell ref="B10:B13"/>
    <mergeCell ref="C7:C9"/>
    <mergeCell ref="A7:B8"/>
    <mergeCell ref="D7:F7"/>
  </mergeCells>
  <phoneticPr fontId="45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I13"/>
  <sheetViews>
    <sheetView workbookViewId="0">
      <selection activeCell="G13" sqref="G13"/>
    </sheetView>
  </sheetViews>
  <sheetFormatPr defaultRowHeight="12.75"/>
  <cols>
    <col min="1" max="5" width="24.85546875" customWidth="1"/>
    <col min="6" max="6" width="31" customWidth="1"/>
    <col min="7" max="7" width="30" customWidth="1"/>
    <col min="8" max="9" width="11.140625" customWidth="1"/>
  </cols>
  <sheetData>
    <row r="1" spans="1:9" ht="17.25">
      <c r="A1" s="37"/>
      <c r="B1" s="37"/>
      <c r="C1" s="37"/>
      <c r="D1" s="37"/>
      <c r="E1" s="37"/>
      <c r="F1" s="37"/>
      <c r="G1" s="31" t="s">
        <v>76</v>
      </c>
      <c r="H1" s="37"/>
      <c r="I1" s="37"/>
    </row>
    <row r="2" spans="1:9" ht="17.25">
      <c r="A2" s="37"/>
      <c r="B2" s="37"/>
      <c r="C2" s="37"/>
      <c r="D2" s="37"/>
      <c r="E2" s="37"/>
      <c r="F2" s="37"/>
      <c r="G2" s="31" t="s">
        <v>45</v>
      </c>
      <c r="H2" s="37"/>
      <c r="I2" s="37"/>
    </row>
    <row r="3" spans="1:9" ht="17.25">
      <c r="A3" s="37"/>
      <c r="B3" s="37"/>
      <c r="C3" s="37"/>
      <c r="D3" s="37"/>
      <c r="E3" s="37"/>
      <c r="F3" s="37"/>
      <c r="G3" s="31" t="s">
        <v>19</v>
      </c>
      <c r="H3" s="37"/>
      <c r="I3" s="37"/>
    </row>
    <row r="4" spans="1:9" ht="17.25">
      <c r="A4" s="37"/>
      <c r="B4" s="37"/>
      <c r="C4" s="37"/>
      <c r="D4" s="37"/>
      <c r="E4" s="37"/>
      <c r="F4" s="37"/>
      <c r="G4" s="37"/>
      <c r="H4" s="37"/>
      <c r="I4" s="37"/>
    </row>
    <row r="5" spans="1:9" ht="51" customHeight="1">
      <c r="A5" s="219" t="s">
        <v>144</v>
      </c>
      <c r="B5" s="219"/>
      <c r="C5" s="219"/>
      <c r="D5" s="219"/>
      <c r="E5" s="219"/>
      <c r="F5" s="219"/>
      <c r="G5" s="219"/>
      <c r="H5" s="91"/>
      <c r="I5" s="91"/>
    </row>
    <row r="6" spans="1:9" ht="17.25">
      <c r="A6" s="37"/>
      <c r="B6" s="37"/>
      <c r="C6" s="37"/>
      <c r="D6" s="37"/>
      <c r="E6" s="37"/>
      <c r="F6" s="37"/>
      <c r="G6" s="37"/>
      <c r="H6" s="37"/>
      <c r="I6" s="37"/>
    </row>
    <row r="7" spans="1:9">
      <c r="G7" t="s">
        <v>4</v>
      </c>
    </row>
    <row r="8" spans="1:9" ht="72" customHeight="1">
      <c r="A8" s="232" t="s">
        <v>136</v>
      </c>
      <c r="B8" s="233"/>
      <c r="C8" s="234" t="s">
        <v>137</v>
      </c>
      <c r="D8" s="234"/>
      <c r="E8" s="234"/>
      <c r="F8" s="234" t="s">
        <v>138</v>
      </c>
      <c r="G8" s="235" t="s">
        <v>143</v>
      </c>
    </row>
    <row r="9" spans="1:9" ht="38.25" customHeight="1">
      <c r="A9" s="90" t="s">
        <v>53</v>
      </c>
      <c r="B9" s="90" t="s">
        <v>54</v>
      </c>
      <c r="C9" s="234"/>
      <c r="D9" s="234"/>
      <c r="E9" s="234"/>
      <c r="F9" s="234"/>
      <c r="G9" s="235"/>
    </row>
    <row r="10" spans="1:9" ht="27" customHeight="1">
      <c r="A10" s="230" t="s">
        <v>24</v>
      </c>
      <c r="B10" s="231"/>
      <c r="C10" s="231"/>
      <c r="D10" s="231"/>
      <c r="E10" s="231"/>
      <c r="F10" s="231"/>
      <c r="G10" s="95">
        <f>G11</f>
        <v>-7176</v>
      </c>
    </row>
    <row r="11" spans="1:9" ht="32.25" customHeight="1">
      <c r="A11" s="227">
        <v>1146</v>
      </c>
      <c r="B11" s="226" t="s">
        <v>139</v>
      </c>
      <c r="C11" s="226"/>
      <c r="D11" s="226"/>
      <c r="E11" s="226"/>
      <c r="F11" s="92"/>
      <c r="G11" s="94">
        <f>G12</f>
        <v>-7176</v>
      </c>
    </row>
    <row r="12" spans="1:9" ht="52.5" customHeight="1">
      <c r="A12" s="227"/>
      <c r="B12" s="228">
        <v>12004</v>
      </c>
      <c r="C12" s="226" t="s">
        <v>124</v>
      </c>
      <c r="D12" s="226"/>
      <c r="E12" s="226"/>
      <c r="F12" s="92" t="s">
        <v>140</v>
      </c>
      <c r="G12" s="94">
        <f>G13</f>
        <v>-7176</v>
      </c>
    </row>
    <row r="13" spans="1:9" ht="40.5">
      <c r="A13" s="227"/>
      <c r="B13" s="228"/>
      <c r="C13" s="229"/>
      <c r="D13" s="229"/>
      <c r="E13" s="229"/>
      <c r="F13" s="93" t="s">
        <v>141</v>
      </c>
      <c r="G13" s="82">
        <v>-7176</v>
      </c>
    </row>
  </sheetData>
  <mergeCells count="11">
    <mergeCell ref="A5:G5"/>
    <mergeCell ref="B11:E11"/>
    <mergeCell ref="C12:E12"/>
    <mergeCell ref="A11:A13"/>
    <mergeCell ref="B12:B13"/>
    <mergeCell ref="C13:E13"/>
    <mergeCell ref="A10:F10"/>
    <mergeCell ref="A8:B8"/>
    <mergeCell ref="C8:E9"/>
    <mergeCell ref="F8:F9"/>
    <mergeCell ref="G8:G9"/>
  </mergeCells>
  <phoneticPr fontId="4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C59"/>
  <sheetViews>
    <sheetView topLeftCell="A46" workbookViewId="0">
      <selection activeCell="C52" sqref="C52"/>
    </sheetView>
  </sheetViews>
  <sheetFormatPr defaultColWidth="9.140625" defaultRowHeight="13.5"/>
  <cols>
    <col min="1" max="1" width="25.28515625" style="96" customWidth="1"/>
    <col min="2" max="2" width="39.42578125" style="96" customWidth="1"/>
    <col min="3" max="3" width="50.5703125" style="96" customWidth="1"/>
    <col min="4" max="16384" width="9.140625" style="96"/>
  </cols>
  <sheetData>
    <row r="1" spans="1:3">
      <c r="C1" s="97" t="s">
        <v>147</v>
      </c>
    </row>
    <row r="2" spans="1:3">
      <c r="C2" s="97" t="s">
        <v>45</v>
      </c>
    </row>
    <row r="3" spans="1:3">
      <c r="C3" s="97" t="s">
        <v>19</v>
      </c>
    </row>
    <row r="4" spans="1:3" ht="44.25" customHeight="1">
      <c r="A4" s="236" t="s">
        <v>110</v>
      </c>
      <c r="B4" s="236"/>
      <c r="C4" s="236"/>
    </row>
    <row r="5" spans="1:3" s="79" customFormat="1" ht="22.5" customHeight="1">
      <c r="A5" s="240" t="s">
        <v>24</v>
      </c>
      <c r="B5" s="240"/>
      <c r="C5" s="240"/>
    </row>
    <row r="6" spans="1:3" s="79" customFormat="1" ht="25.5" customHeight="1">
      <c r="A6" s="237" t="s">
        <v>41</v>
      </c>
      <c r="B6" s="237"/>
      <c r="C6" s="237"/>
    </row>
    <row r="7" spans="1:3" s="79" customFormat="1" ht="13.5" customHeight="1">
      <c r="A7" s="80" t="s">
        <v>126</v>
      </c>
      <c r="B7" s="238" t="s">
        <v>127</v>
      </c>
      <c r="C7" s="238"/>
    </row>
    <row r="8" spans="1:3" s="79" customFormat="1" ht="13.5" customHeight="1">
      <c r="A8" s="19" t="s">
        <v>128</v>
      </c>
      <c r="B8" s="239" t="s">
        <v>142</v>
      </c>
      <c r="C8" s="239"/>
    </row>
    <row r="9" spans="1:3" s="79" customFormat="1" ht="13.5" customHeight="1">
      <c r="A9" s="20"/>
      <c r="B9" s="241"/>
      <c r="C9" s="241"/>
    </row>
    <row r="10" spans="1:3" s="79" customFormat="1" ht="13.5" customHeight="1">
      <c r="A10" s="21" t="s">
        <v>44</v>
      </c>
      <c r="B10" s="241"/>
      <c r="C10" s="241"/>
    </row>
    <row r="11" spans="1:3" s="79" customFormat="1" ht="13.5" customHeight="1">
      <c r="A11" s="81"/>
      <c r="B11" s="244"/>
      <c r="C11" s="244"/>
    </row>
    <row r="12" spans="1:3" s="79" customFormat="1" ht="56.45" customHeight="1">
      <c r="A12" s="98" t="s">
        <v>29</v>
      </c>
      <c r="B12" s="99" t="s">
        <v>128</v>
      </c>
      <c r="C12" s="106" t="s">
        <v>152</v>
      </c>
    </row>
    <row r="13" spans="1:3" s="79" customFormat="1" ht="48" customHeight="1">
      <c r="A13" s="98" t="s">
        <v>31</v>
      </c>
      <c r="B13" s="99">
        <v>12004</v>
      </c>
      <c r="C13" s="128" t="s">
        <v>32</v>
      </c>
    </row>
    <row r="14" spans="1:3" s="79" customFormat="1" ht="25.5" customHeight="1">
      <c r="A14" s="100" t="s">
        <v>33</v>
      </c>
      <c r="B14" s="101" t="s">
        <v>131</v>
      </c>
      <c r="C14" s="89"/>
    </row>
    <row r="15" spans="1:3" s="79" customFormat="1" ht="49.5" customHeight="1">
      <c r="A15" s="100" t="s">
        <v>34</v>
      </c>
      <c r="B15" s="101" t="s">
        <v>133</v>
      </c>
      <c r="C15" s="89"/>
    </row>
    <row r="16" spans="1:3" s="79" customFormat="1" ht="32.25" customHeight="1">
      <c r="A16" s="100" t="s">
        <v>36</v>
      </c>
      <c r="B16" s="101" t="s">
        <v>132</v>
      </c>
      <c r="C16" s="89"/>
    </row>
    <row r="17" spans="1:3" s="79" customFormat="1" ht="48" customHeight="1">
      <c r="A17" s="100" t="s">
        <v>129</v>
      </c>
      <c r="B17" s="101" t="s">
        <v>134</v>
      </c>
      <c r="C17" s="89"/>
    </row>
    <row r="18" spans="1:3" s="79" customFormat="1" ht="13.5" customHeight="1">
      <c r="A18" s="245" t="s">
        <v>37</v>
      </c>
      <c r="B18" s="245"/>
      <c r="C18" s="89"/>
    </row>
    <row r="19" spans="1:3" s="79" customFormat="1" ht="13.5" customHeight="1">
      <c r="A19" s="246" t="s">
        <v>130</v>
      </c>
      <c r="B19" s="246"/>
      <c r="C19" s="89"/>
    </row>
    <row r="20" spans="1:3" s="79" customFormat="1" ht="13.5" customHeight="1">
      <c r="A20" s="246" t="s">
        <v>40</v>
      </c>
      <c r="B20" s="246"/>
      <c r="C20" s="102">
        <v>-7176</v>
      </c>
    </row>
    <row r="21" spans="1:3" s="79" customFormat="1" ht="13.5" customHeight="1">
      <c r="A21" s="103"/>
      <c r="B21" s="103"/>
      <c r="C21" s="103"/>
    </row>
    <row r="22" spans="1:3" s="79" customFormat="1" ht="13.5" customHeight="1">
      <c r="A22" s="80" t="s">
        <v>42</v>
      </c>
      <c r="B22" s="238" t="s">
        <v>43</v>
      </c>
      <c r="C22" s="238"/>
    </row>
    <row r="23" spans="1:3" s="79" customFormat="1" ht="13.5" customHeight="1">
      <c r="A23" s="19">
        <v>1193</v>
      </c>
      <c r="B23" s="239" t="s">
        <v>25</v>
      </c>
      <c r="C23" s="239"/>
    </row>
    <row r="24" spans="1:3" s="79" customFormat="1" ht="13.5" customHeight="1">
      <c r="A24" s="20"/>
      <c r="B24" s="241"/>
      <c r="C24" s="241"/>
    </row>
    <row r="25" spans="1:3" s="79" customFormat="1" ht="16.5" customHeight="1">
      <c r="A25" s="21" t="s">
        <v>44</v>
      </c>
      <c r="B25" s="242"/>
      <c r="C25" s="243"/>
    </row>
    <row r="26" spans="1:3" s="79" customFormat="1" ht="13.5" customHeight="1">
      <c r="A26" s="81"/>
      <c r="B26" s="244"/>
      <c r="C26" s="244"/>
    </row>
    <row r="28" spans="1:3" ht="45.75" customHeight="1">
      <c r="A28" s="98" t="s">
        <v>29</v>
      </c>
      <c r="B28" s="99" t="s">
        <v>30</v>
      </c>
      <c r="C28" s="106" t="s">
        <v>153</v>
      </c>
    </row>
    <row r="29" spans="1:3" ht="21" customHeight="1">
      <c r="A29" s="98" t="s">
        <v>31</v>
      </c>
      <c r="B29" s="99">
        <v>11004</v>
      </c>
      <c r="C29" s="104" t="s">
        <v>32</v>
      </c>
    </row>
    <row r="30" spans="1:3" ht="71.25" customHeight="1">
      <c r="A30" s="98" t="s">
        <v>33</v>
      </c>
      <c r="B30" s="105" t="s">
        <v>50</v>
      </c>
      <c r="C30" s="98"/>
    </row>
    <row r="31" spans="1:3" ht="37.5" customHeight="1">
      <c r="A31" s="98" t="s">
        <v>34</v>
      </c>
      <c r="B31" s="105" t="s">
        <v>149</v>
      </c>
      <c r="C31" s="98"/>
    </row>
    <row r="32" spans="1:3" ht="27" customHeight="1">
      <c r="A32" s="107" t="s">
        <v>36</v>
      </c>
      <c r="B32" s="105" t="s">
        <v>48</v>
      </c>
      <c r="C32" s="106"/>
    </row>
    <row r="33" spans="1:3" ht="48.6" customHeight="1">
      <c r="A33" s="98" t="s">
        <v>49</v>
      </c>
      <c r="B33" s="138" t="s">
        <v>151</v>
      </c>
      <c r="C33" s="106"/>
    </row>
    <row r="34" spans="1:3">
      <c r="A34" s="247" t="s">
        <v>37</v>
      </c>
      <c r="B34" s="247"/>
      <c r="C34" s="106"/>
    </row>
    <row r="35" spans="1:3">
      <c r="A35" s="246" t="s">
        <v>38</v>
      </c>
      <c r="B35" s="246"/>
      <c r="C35" s="137">
        <v>9</v>
      </c>
    </row>
    <row r="36" spans="1:3">
      <c r="A36" s="246" t="s">
        <v>39</v>
      </c>
      <c r="B36" s="246"/>
      <c r="C36" s="137">
        <v>1</v>
      </c>
    </row>
    <row r="37" spans="1:3">
      <c r="A37" s="252" t="s">
        <v>40</v>
      </c>
      <c r="B37" s="252"/>
      <c r="C37" s="102">
        <f>'havelvac 1'!G62</f>
        <v>7176</v>
      </c>
    </row>
    <row r="39" spans="1:3" ht="17.25">
      <c r="A39" s="253" t="s">
        <v>85</v>
      </c>
      <c r="B39" s="253"/>
      <c r="C39" s="253"/>
    </row>
    <row r="40" spans="1:3" ht="14.25">
      <c r="A40" s="108" t="s">
        <v>42</v>
      </c>
      <c r="B40" s="254" t="s">
        <v>43</v>
      </c>
      <c r="C40" s="254"/>
    </row>
    <row r="41" spans="1:3">
      <c r="A41" s="109">
        <v>1139</v>
      </c>
      <c r="B41" s="251" t="s">
        <v>91</v>
      </c>
      <c r="C41" s="251"/>
    </row>
    <row r="42" spans="1:3" ht="28.5">
      <c r="A42" s="110" t="s">
        <v>44</v>
      </c>
      <c r="B42" s="111"/>
    </row>
    <row r="43" spans="1:3" ht="48" customHeight="1">
      <c r="A43" s="112" t="s">
        <v>100</v>
      </c>
      <c r="B43" s="109">
        <v>1139</v>
      </c>
      <c r="C43" s="113" t="s">
        <v>153</v>
      </c>
    </row>
    <row r="44" spans="1:3">
      <c r="A44" s="113" t="s">
        <v>101</v>
      </c>
      <c r="B44" s="114">
        <v>11001</v>
      </c>
      <c r="C44" s="104" t="s">
        <v>32</v>
      </c>
    </row>
    <row r="45" spans="1:3">
      <c r="A45" s="113" t="s">
        <v>102</v>
      </c>
      <c r="B45" s="113" t="s">
        <v>91</v>
      </c>
      <c r="C45" s="115"/>
    </row>
    <row r="46" spans="1:3" ht="81">
      <c r="A46" s="113" t="s">
        <v>103</v>
      </c>
      <c r="B46" s="116" t="s">
        <v>104</v>
      </c>
      <c r="C46" s="115"/>
    </row>
    <row r="47" spans="1:3">
      <c r="A47" s="113" t="s">
        <v>105</v>
      </c>
      <c r="B47" s="117" t="s">
        <v>106</v>
      </c>
      <c r="C47" s="115"/>
    </row>
    <row r="48" spans="1:3" ht="40.5">
      <c r="A48" s="118" t="s">
        <v>107</v>
      </c>
      <c r="B48" s="112" t="s">
        <v>85</v>
      </c>
      <c r="C48" s="115"/>
    </row>
    <row r="49" spans="1:3">
      <c r="A49" s="119"/>
      <c r="B49" s="120" t="s">
        <v>108</v>
      </c>
      <c r="C49" s="121"/>
    </row>
    <row r="50" spans="1:3">
      <c r="A50" s="122" t="s">
        <v>109</v>
      </c>
      <c r="B50" s="123"/>
      <c r="C50" s="102">
        <f>'havelvac 1'!G39</f>
        <v>7176</v>
      </c>
    </row>
    <row r="51" spans="1:3" ht="16.5" customHeight="1">
      <c r="A51" s="122"/>
      <c r="B51" s="123"/>
      <c r="C51" s="129"/>
    </row>
    <row r="52" spans="1:3" ht="54.75" customHeight="1">
      <c r="A52" s="112" t="s">
        <v>100</v>
      </c>
      <c r="B52" s="109">
        <v>1139</v>
      </c>
      <c r="C52" s="113" t="s">
        <v>152</v>
      </c>
    </row>
    <row r="53" spans="1:3">
      <c r="A53" s="113" t="s">
        <v>101</v>
      </c>
      <c r="B53" s="114">
        <v>11001</v>
      </c>
      <c r="C53" s="104" t="s">
        <v>32</v>
      </c>
    </row>
    <row r="54" spans="1:3">
      <c r="A54" s="113" t="s">
        <v>102</v>
      </c>
      <c r="B54" s="113" t="s">
        <v>91</v>
      </c>
      <c r="C54" s="248"/>
    </row>
    <row r="55" spans="1:3" ht="81">
      <c r="A55" s="113" t="s">
        <v>103</v>
      </c>
      <c r="B55" s="116" t="s">
        <v>104</v>
      </c>
      <c r="C55" s="249"/>
    </row>
    <row r="56" spans="1:3">
      <c r="A56" s="113" t="s">
        <v>105</v>
      </c>
      <c r="B56" s="117" t="s">
        <v>106</v>
      </c>
      <c r="C56" s="249"/>
    </row>
    <row r="57" spans="1:3" ht="40.5">
      <c r="A57" s="118" t="s">
        <v>107</v>
      </c>
      <c r="B57" s="112" t="s">
        <v>85</v>
      </c>
      <c r="C57" s="249"/>
    </row>
    <row r="58" spans="1:3">
      <c r="A58" s="119"/>
      <c r="B58" s="120" t="s">
        <v>108</v>
      </c>
      <c r="C58" s="250"/>
    </row>
    <row r="59" spans="1:3">
      <c r="A59" s="122" t="s">
        <v>109</v>
      </c>
      <c r="B59" s="123"/>
      <c r="C59" s="124">
        <f>'havelvac 1'!G47</f>
        <v>-7176</v>
      </c>
    </row>
  </sheetData>
  <mergeCells count="24">
    <mergeCell ref="A34:B34"/>
    <mergeCell ref="C54:C58"/>
    <mergeCell ref="B41:C41"/>
    <mergeCell ref="A35:B35"/>
    <mergeCell ref="A36:B36"/>
    <mergeCell ref="A37:B37"/>
    <mergeCell ref="A39:C39"/>
    <mergeCell ref="B40:C40"/>
    <mergeCell ref="B26:C26"/>
    <mergeCell ref="B10:C10"/>
    <mergeCell ref="B11:C11"/>
    <mergeCell ref="A18:B18"/>
    <mergeCell ref="A19:B19"/>
    <mergeCell ref="A20:B20"/>
    <mergeCell ref="B9:C9"/>
    <mergeCell ref="B22:C22"/>
    <mergeCell ref="B23:C23"/>
    <mergeCell ref="B24:C24"/>
    <mergeCell ref="B25:C25"/>
    <mergeCell ref="A4:C4"/>
    <mergeCell ref="A6:C6"/>
    <mergeCell ref="B7:C7"/>
    <mergeCell ref="B8:C8"/>
    <mergeCell ref="A5:C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E59"/>
  <sheetViews>
    <sheetView tabSelected="1" topLeftCell="A40" workbookViewId="0">
      <selection activeCell="C52" sqref="C52"/>
    </sheetView>
  </sheetViews>
  <sheetFormatPr defaultColWidth="9.140625" defaultRowHeight="13.5"/>
  <cols>
    <col min="1" max="1" width="25.28515625" style="96" customWidth="1"/>
    <col min="2" max="2" width="39.42578125" style="96" customWidth="1"/>
    <col min="3" max="3" width="46.7109375" style="96" customWidth="1"/>
    <col min="4" max="16384" width="9.140625" style="96"/>
  </cols>
  <sheetData>
    <row r="1" spans="1:3">
      <c r="C1" s="97" t="s">
        <v>148</v>
      </c>
    </row>
    <row r="2" spans="1:3">
      <c r="C2" s="97" t="s">
        <v>45</v>
      </c>
    </row>
    <row r="3" spans="1:3">
      <c r="C3" s="97" t="s">
        <v>19</v>
      </c>
    </row>
    <row r="4" spans="1:3" ht="44.25" customHeight="1">
      <c r="A4" s="236" t="s">
        <v>111</v>
      </c>
      <c r="B4" s="236"/>
      <c r="C4" s="236"/>
    </row>
    <row r="5" spans="1:3" s="79" customFormat="1" ht="20.45" customHeight="1">
      <c r="A5" s="236" t="s">
        <v>24</v>
      </c>
      <c r="B5" s="236"/>
      <c r="C5" s="236"/>
    </row>
    <row r="6" spans="1:3" s="79" customFormat="1" ht="13.5" customHeight="1">
      <c r="A6" s="237" t="s">
        <v>47</v>
      </c>
      <c r="B6" s="237"/>
      <c r="C6" s="237"/>
    </row>
    <row r="7" spans="1:3" s="79" customFormat="1" ht="13.5" customHeight="1">
      <c r="A7" s="103"/>
      <c r="B7" s="103"/>
      <c r="C7" s="103" t="s">
        <v>46</v>
      </c>
    </row>
    <row r="8" spans="1:3" s="79" customFormat="1" ht="13.5" customHeight="1">
      <c r="A8" s="80" t="s">
        <v>126</v>
      </c>
      <c r="B8" s="238" t="s">
        <v>127</v>
      </c>
      <c r="C8" s="238"/>
    </row>
    <row r="9" spans="1:3" s="79" customFormat="1" ht="13.5" customHeight="1">
      <c r="A9" s="19" t="s">
        <v>128</v>
      </c>
      <c r="B9" s="239" t="s">
        <v>142</v>
      </c>
      <c r="C9" s="239"/>
    </row>
    <row r="10" spans="1:3" s="79" customFormat="1" ht="13.5" customHeight="1">
      <c r="A10" s="20"/>
      <c r="B10" s="241"/>
      <c r="C10" s="241"/>
    </row>
    <row r="11" spans="1:3" s="79" customFormat="1" ht="13.5" customHeight="1">
      <c r="A11" s="21" t="s">
        <v>44</v>
      </c>
      <c r="B11" s="241"/>
      <c r="C11" s="241"/>
    </row>
    <row r="12" spans="1:3" s="79" customFormat="1" ht="13.5" customHeight="1">
      <c r="A12" s="81"/>
      <c r="B12" s="244"/>
      <c r="C12" s="244"/>
    </row>
    <row r="13" spans="1:3" s="79" customFormat="1" ht="72.599999999999994" customHeight="1">
      <c r="A13" s="98" t="s">
        <v>29</v>
      </c>
      <c r="B13" s="99" t="s">
        <v>128</v>
      </c>
      <c r="C13" s="106" t="s">
        <v>152</v>
      </c>
    </row>
    <row r="14" spans="1:3" s="79" customFormat="1" ht="21" customHeight="1">
      <c r="A14" s="98" t="s">
        <v>31</v>
      </c>
      <c r="B14" s="99">
        <v>12004</v>
      </c>
      <c r="C14" s="128" t="s">
        <v>32</v>
      </c>
    </row>
    <row r="15" spans="1:3" s="79" customFormat="1" ht="13.5" customHeight="1">
      <c r="A15" s="100" t="s">
        <v>33</v>
      </c>
      <c r="B15" s="101" t="s">
        <v>131</v>
      </c>
      <c r="C15" s="89"/>
    </row>
    <row r="16" spans="1:3" s="79" customFormat="1" ht="13.5" customHeight="1">
      <c r="A16" s="100" t="s">
        <v>34</v>
      </c>
      <c r="B16" s="101" t="s">
        <v>133</v>
      </c>
      <c r="C16" s="89"/>
    </row>
    <row r="17" spans="1:5" s="79" customFormat="1" ht="13.5" customHeight="1">
      <c r="A17" s="100" t="s">
        <v>36</v>
      </c>
      <c r="B17" s="101" t="s">
        <v>132</v>
      </c>
      <c r="C17" s="89"/>
    </row>
    <row r="18" spans="1:5" s="79" customFormat="1" ht="13.5" customHeight="1">
      <c r="A18" s="100" t="s">
        <v>129</v>
      </c>
      <c r="B18" s="101" t="s">
        <v>134</v>
      </c>
      <c r="C18" s="89"/>
    </row>
    <row r="19" spans="1:5" s="79" customFormat="1" ht="13.5" customHeight="1">
      <c r="A19" s="245" t="s">
        <v>37</v>
      </c>
      <c r="B19" s="245"/>
      <c r="C19" s="89"/>
    </row>
    <row r="20" spans="1:5" s="79" customFormat="1" ht="13.5" customHeight="1">
      <c r="A20" s="246" t="s">
        <v>130</v>
      </c>
      <c r="B20" s="246"/>
      <c r="C20" s="89"/>
    </row>
    <row r="21" spans="1:5" s="79" customFormat="1" ht="13.5" customHeight="1">
      <c r="A21" s="246" t="s">
        <v>40</v>
      </c>
      <c r="B21" s="246"/>
      <c r="C21" s="102">
        <v>-7176</v>
      </c>
      <c r="E21" s="130"/>
    </row>
    <row r="22" spans="1:5" s="79" customFormat="1" ht="13.5" customHeight="1">
      <c r="A22" s="103"/>
      <c r="B22" s="103"/>
      <c r="C22" s="103"/>
    </row>
    <row r="23" spans="1:5" s="79" customFormat="1" ht="13.5" customHeight="1">
      <c r="A23" s="80" t="s">
        <v>42</v>
      </c>
      <c r="B23" s="238" t="s">
        <v>43</v>
      </c>
      <c r="C23" s="238"/>
    </row>
    <row r="24" spans="1:5" s="79" customFormat="1" ht="13.5" customHeight="1">
      <c r="A24" s="19">
        <v>1193</v>
      </c>
      <c r="B24" s="239" t="s">
        <v>25</v>
      </c>
      <c r="C24" s="239"/>
    </row>
    <row r="25" spans="1:5" s="79" customFormat="1" ht="13.5" customHeight="1">
      <c r="A25" s="20"/>
      <c r="B25" s="241"/>
      <c r="C25" s="241"/>
    </row>
    <row r="26" spans="1:5" s="79" customFormat="1" ht="16.5" customHeight="1">
      <c r="A26" s="21" t="s">
        <v>44</v>
      </c>
      <c r="B26" s="242"/>
      <c r="C26" s="243"/>
    </row>
    <row r="27" spans="1:5" s="79" customFormat="1" ht="13.5" customHeight="1">
      <c r="A27" s="81"/>
      <c r="B27" s="244"/>
      <c r="C27" s="244"/>
    </row>
    <row r="29" spans="1:5" ht="42" customHeight="1">
      <c r="A29" s="98" t="s">
        <v>29</v>
      </c>
      <c r="B29" s="99" t="s">
        <v>30</v>
      </c>
      <c r="C29" s="106" t="s">
        <v>153</v>
      </c>
    </row>
    <row r="30" spans="1:5" ht="21" customHeight="1">
      <c r="A30" s="98" t="s">
        <v>31</v>
      </c>
      <c r="B30" s="99">
        <v>11004</v>
      </c>
      <c r="C30" s="104" t="s">
        <v>32</v>
      </c>
    </row>
    <row r="31" spans="1:5" ht="97.5" customHeight="1">
      <c r="A31" s="98" t="s">
        <v>33</v>
      </c>
      <c r="B31" s="99" t="s">
        <v>78</v>
      </c>
      <c r="C31" s="98"/>
    </row>
    <row r="32" spans="1:5" ht="37.5" customHeight="1">
      <c r="A32" s="98" t="s">
        <v>34</v>
      </c>
      <c r="B32" s="105" t="s">
        <v>35</v>
      </c>
      <c r="C32" s="98"/>
    </row>
    <row r="33" spans="1:3" ht="24.75" customHeight="1">
      <c r="A33" s="98" t="s">
        <v>36</v>
      </c>
      <c r="B33" s="105" t="s">
        <v>48</v>
      </c>
      <c r="C33" s="106"/>
    </row>
    <row r="34" spans="1:3" ht="44.45" customHeight="1">
      <c r="A34" s="98" t="s">
        <v>49</v>
      </c>
      <c r="B34" s="105" t="s">
        <v>150</v>
      </c>
      <c r="C34" s="106"/>
    </row>
    <row r="35" spans="1:3">
      <c r="A35" s="247" t="s">
        <v>37</v>
      </c>
      <c r="B35" s="247"/>
      <c r="C35" s="106"/>
    </row>
    <row r="36" spans="1:3">
      <c r="A36" s="246" t="s">
        <v>38</v>
      </c>
      <c r="B36" s="246"/>
      <c r="C36" s="137">
        <v>9</v>
      </c>
    </row>
    <row r="37" spans="1:3">
      <c r="A37" s="246" t="s">
        <v>39</v>
      </c>
      <c r="B37" s="246"/>
      <c r="C37" s="137">
        <v>1</v>
      </c>
    </row>
    <row r="38" spans="1:3">
      <c r="A38" s="252" t="s">
        <v>40</v>
      </c>
      <c r="B38" s="252"/>
      <c r="C38" s="102">
        <f>'havelvac 5'!C37</f>
        <v>7176</v>
      </c>
    </row>
    <row r="39" spans="1:3" ht="17.25">
      <c r="A39" s="253" t="s">
        <v>85</v>
      </c>
      <c r="B39" s="253"/>
      <c r="C39" s="253"/>
    </row>
    <row r="40" spans="1:3" ht="14.25">
      <c r="A40" s="108" t="s">
        <v>42</v>
      </c>
      <c r="B40" s="254" t="s">
        <v>43</v>
      </c>
      <c r="C40" s="254"/>
    </row>
    <row r="41" spans="1:3">
      <c r="A41" s="109">
        <v>1139</v>
      </c>
      <c r="B41" s="251" t="s">
        <v>91</v>
      </c>
      <c r="C41" s="251"/>
    </row>
    <row r="42" spans="1:3" ht="28.5">
      <c r="A42" s="110" t="s">
        <v>44</v>
      </c>
      <c r="B42" s="111"/>
    </row>
    <row r="43" spans="1:3" ht="48" customHeight="1">
      <c r="A43" s="112" t="s">
        <v>100</v>
      </c>
      <c r="B43" s="109">
        <v>1139</v>
      </c>
      <c r="C43" s="135" t="s">
        <v>8</v>
      </c>
    </row>
    <row r="44" spans="1:3">
      <c r="A44" s="113" t="s">
        <v>101</v>
      </c>
      <c r="B44" s="114">
        <v>11001</v>
      </c>
      <c r="C44" s="104" t="s">
        <v>32</v>
      </c>
    </row>
    <row r="45" spans="1:3">
      <c r="A45" s="113" t="s">
        <v>102</v>
      </c>
      <c r="B45" s="113" t="s">
        <v>91</v>
      </c>
      <c r="C45" s="115"/>
    </row>
    <row r="46" spans="1:3" ht="81">
      <c r="A46" s="113" t="s">
        <v>103</v>
      </c>
      <c r="B46" s="116" t="s">
        <v>104</v>
      </c>
      <c r="C46" s="115"/>
    </row>
    <row r="47" spans="1:3">
      <c r="A47" s="113" t="s">
        <v>105</v>
      </c>
      <c r="B47" s="117" t="s">
        <v>106</v>
      </c>
      <c r="C47" s="115"/>
    </row>
    <row r="48" spans="1:3" ht="40.5">
      <c r="A48" s="118" t="s">
        <v>107</v>
      </c>
      <c r="B48" s="112" t="s">
        <v>85</v>
      </c>
      <c r="C48" s="115"/>
    </row>
    <row r="49" spans="1:3">
      <c r="A49" s="119"/>
      <c r="B49" s="120" t="s">
        <v>108</v>
      </c>
      <c r="C49" s="121"/>
    </row>
    <row r="50" spans="1:3">
      <c r="A50" s="125" t="s">
        <v>109</v>
      </c>
      <c r="B50" s="125"/>
      <c r="C50" s="102">
        <f>'havelvac 5'!C37</f>
        <v>7176</v>
      </c>
    </row>
    <row r="51" spans="1:3">
      <c r="A51" s="126"/>
      <c r="B51" s="126"/>
      <c r="C51" s="127"/>
    </row>
    <row r="52" spans="1:3" ht="43.5" customHeight="1">
      <c r="A52" s="112" t="s">
        <v>100</v>
      </c>
      <c r="B52" s="109">
        <v>1139</v>
      </c>
      <c r="C52" s="135" t="s">
        <v>152</v>
      </c>
    </row>
    <row r="53" spans="1:3">
      <c r="A53" s="113" t="s">
        <v>101</v>
      </c>
      <c r="B53" s="114">
        <v>11001</v>
      </c>
      <c r="C53" s="104" t="s">
        <v>32</v>
      </c>
    </row>
    <row r="54" spans="1:3">
      <c r="A54" s="113" t="s">
        <v>102</v>
      </c>
      <c r="B54" s="113" t="s">
        <v>91</v>
      </c>
      <c r="C54" s="248"/>
    </row>
    <row r="55" spans="1:3" ht="81">
      <c r="A55" s="113" t="s">
        <v>103</v>
      </c>
      <c r="B55" s="116" t="s">
        <v>104</v>
      </c>
      <c r="C55" s="249"/>
    </row>
    <row r="56" spans="1:3">
      <c r="A56" s="113" t="s">
        <v>105</v>
      </c>
      <c r="B56" s="117" t="s">
        <v>106</v>
      </c>
      <c r="C56" s="249"/>
    </row>
    <row r="57" spans="1:3" ht="40.5">
      <c r="A57" s="118" t="s">
        <v>107</v>
      </c>
      <c r="B57" s="112" t="s">
        <v>85</v>
      </c>
      <c r="C57" s="249"/>
    </row>
    <row r="58" spans="1:3" ht="20.25" customHeight="1">
      <c r="A58" s="119"/>
      <c r="B58" s="120" t="s">
        <v>108</v>
      </c>
      <c r="C58" s="250"/>
    </row>
    <row r="59" spans="1:3" ht="27.75" customHeight="1">
      <c r="A59" s="122" t="s">
        <v>109</v>
      </c>
      <c r="B59" s="123"/>
      <c r="C59" s="124">
        <f>'havelvac 5'!C59</f>
        <v>-7176</v>
      </c>
    </row>
  </sheetData>
  <mergeCells count="24">
    <mergeCell ref="A21:B21"/>
    <mergeCell ref="C54:C58"/>
    <mergeCell ref="B41:C41"/>
    <mergeCell ref="A35:B35"/>
    <mergeCell ref="A36:B36"/>
    <mergeCell ref="A37:B37"/>
    <mergeCell ref="A38:B38"/>
    <mergeCell ref="A39:C39"/>
    <mergeCell ref="A20:B20"/>
    <mergeCell ref="A5:C5"/>
    <mergeCell ref="B40:C40"/>
    <mergeCell ref="B10:C10"/>
    <mergeCell ref="A4:C4"/>
    <mergeCell ref="A6:C6"/>
    <mergeCell ref="B8:C8"/>
    <mergeCell ref="B9:C9"/>
    <mergeCell ref="B23:C23"/>
    <mergeCell ref="B24:C24"/>
    <mergeCell ref="B25:C25"/>
    <mergeCell ref="B26:C26"/>
    <mergeCell ref="B27:C27"/>
    <mergeCell ref="B11:C11"/>
    <mergeCell ref="B12:C12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havelvac 1</vt:lpstr>
      <vt:lpstr>havelvac 2</vt:lpstr>
      <vt:lpstr>havelvac  3</vt:lpstr>
      <vt:lpstr>havelvac 4</vt:lpstr>
      <vt:lpstr>havelvac 5</vt:lpstr>
      <vt:lpstr>havelvac 6</vt:lpstr>
      <vt:lpstr>'havelvac 1'!Print_Titles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https://mul2.gov.am/tasks/359789/oneclick/New_havelvacner.xlsx?token=9fcf48fec43ecbb5b6195dcaf379bb7e</cp:keywords>
  <cp:lastModifiedBy>Yelena Petrosyan</cp:lastModifiedBy>
  <dcterms:modified xsi:type="dcterms:W3CDTF">2020-12-04T10:39:02Z</dcterms:modified>
</cp:coreProperties>
</file>