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0" windowWidth="19440" windowHeight="11490"/>
  </bookViews>
  <sheets>
    <sheet name="1" sheetId="36" r:id="rId1"/>
    <sheet name="2" sheetId="26" r:id="rId2"/>
    <sheet name="3" sheetId="27" r:id="rId3"/>
    <sheet name="4" sheetId="46" r:id="rId4"/>
    <sheet name="5" sheetId="48" r:id="rId5"/>
  </sheets>
  <definedNames>
    <definedName name="_xlnm._FilterDatabase" localSheetId="4" hidden="1">'5'!$B$10:$K$15</definedName>
    <definedName name="_tab10" localSheetId="0">#REF!</definedName>
    <definedName name="_tab10" localSheetId="3">#REF!</definedName>
    <definedName name="_tab10">#REF!</definedName>
    <definedName name="_tab11" localSheetId="0">#REF!</definedName>
    <definedName name="_tab11" localSheetId="3">#REF!</definedName>
    <definedName name="_tab11">#REF!</definedName>
    <definedName name="_tab12" localSheetId="0">#REF!</definedName>
    <definedName name="_tab12" localSheetId="3">#REF!</definedName>
    <definedName name="_tab12">#REF!</definedName>
    <definedName name="_tab13" localSheetId="0">#REF!</definedName>
    <definedName name="_tab13" localSheetId="3">#REF!</definedName>
    <definedName name="_tab13">#REF!</definedName>
    <definedName name="_tab14" localSheetId="0">#REF!</definedName>
    <definedName name="_tab14" localSheetId="3">#REF!</definedName>
    <definedName name="_tab14">#REF!</definedName>
    <definedName name="_tab15" localSheetId="0">#REF!</definedName>
    <definedName name="_tab15" localSheetId="3">#REF!</definedName>
    <definedName name="_tab15">#REF!</definedName>
    <definedName name="_tab16" localSheetId="0">#REF!</definedName>
    <definedName name="_tab16" localSheetId="3">#REF!</definedName>
    <definedName name="_tab16">#REF!</definedName>
    <definedName name="_tab17" localSheetId="0">#REF!</definedName>
    <definedName name="_tab17" localSheetId="3">#REF!</definedName>
    <definedName name="_tab17">#REF!</definedName>
    <definedName name="_tab18" localSheetId="0">#REF!</definedName>
    <definedName name="_tab18" localSheetId="3">#REF!</definedName>
    <definedName name="_tab18">#REF!</definedName>
    <definedName name="_tab19" localSheetId="0">#REF!</definedName>
    <definedName name="_tab19" localSheetId="3">#REF!</definedName>
    <definedName name="_tab19">#REF!</definedName>
    <definedName name="_tab20" localSheetId="0">#REF!</definedName>
    <definedName name="_tab20" localSheetId="3">#REF!</definedName>
    <definedName name="_tab20">#REF!</definedName>
    <definedName name="_tab21" localSheetId="0">#REF!</definedName>
    <definedName name="_tab21" localSheetId="3">#REF!</definedName>
    <definedName name="_tab21">#REF!</definedName>
    <definedName name="_tab22" localSheetId="0">#REF!</definedName>
    <definedName name="_tab22" localSheetId="3">#REF!</definedName>
    <definedName name="_tab22">#REF!</definedName>
    <definedName name="_tab23" localSheetId="0">#REF!</definedName>
    <definedName name="_tab23" localSheetId="3">#REF!</definedName>
    <definedName name="_tab23">#REF!</definedName>
    <definedName name="_tab24" localSheetId="0">#REF!</definedName>
    <definedName name="_tab24" localSheetId="3">#REF!</definedName>
    <definedName name="_tab24">#REF!</definedName>
    <definedName name="_tab5" localSheetId="0">#REF!</definedName>
    <definedName name="_tab5" localSheetId="3">#REF!</definedName>
    <definedName name="_tab5">#REF!</definedName>
    <definedName name="_tab6" localSheetId="0">#REF!</definedName>
    <definedName name="_tab6" localSheetId="3">#REF!</definedName>
    <definedName name="_tab6">#REF!</definedName>
    <definedName name="_tab7" localSheetId="0">#REF!</definedName>
    <definedName name="_tab7" localSheetId="3">#REF!</definedName>
    <definedName name="_tab7">#REF!</definedName>
    <definedName name="_tab8" localSheetId="0">#REF!</definedName>
    <definedName name="_tab8" localSheetId="3">#REF!</definedName>
    <definedName name="_tab8">#REF!</definedName>
    <definedName name="_tab9" localSheetId="0">#REF!</definedName>
    <definedName name="_tab9" localSheetId="3">#REF!</definedName>
    <definedName name="_tab9">#REF!</definedName>
    <definedName name="par_count" localSheetId="0">#REF!,#REF!,#REF!,#REF!,#REF!,#REF!,#REF!,#REF!,#REF!,#REF!,#REF!,#REF!,#REF!,#REF!,#REF!</definedName>
    <definedName name="par_count" localSheetId="3">#REF!,#REF!,#REF!,#REF!,#REF!,#REF!,#REF!,#REF!,#REF!,#REF!,#REF!,#REF!,#REF!,#REF!,#REF!</definedName>
    <definedName name="par_count">#REF!,#REF!,#REF!,#REF!,#REF!,#REF!,#REF!,#REF!,#REF!,#REF!,#REF!,#REF!,#REF!,#REF!,#REF!</definedName>
    <definedName name="par_qual" localSheetId="0">#REF!,#REF!,#REF!,#REF!,#REF!</definedName>
    <definedName name="par_qual" localSheetId="3">#REF!,#REF!,#REF!,#REF!,#REF!</definedName>
    <definedName name="par_qual">#REF!,#REF!,#REF!,#REF!,#REF!</definedName>
    <definedName name="par_time" localSheetId="0">#REF!,#REF!,#REF!,#REF!</definedName>
    <definedName name="par_time" localSheetId="3">#REF!,#REF!,#REF!,#REF!</definedName>
    <definedName name="par_time">#REF!,#REF!,#REF!,#REF!</definedName>
    <definedName name="par2.12s" localSheetId="0">#REF!</definedName>
    <definedName name="par2.12s" localSheetId="3">#REF!</definedName>
    <definedName name="par2.12s">#REF!</definedName>
    <definedName name="par2.4s" localSheetId="0">#REF!,#REF!,#REF!,#REF!,#REF!,#REF!,#REF!,#REF!,#REF!,#REF!,#REF!,#REF!,#REF!,#REF!,#REF!,#REF!</definedName>
    <definedName name="par2.4s" localSheetId="3">#REF!,#REF!,#REF!,#REF!,#REF!,#REF!,#REF!,#REF!,#REF!,#REF!,#REF!,#REF!,#REF!,#REF!,#REF!,#REF!</definedName>
    <definedName name="par2.4s">#REF!,#REF!,#REF!,#REF!,#REF!,#REF!,#REF!,#REF!,#REF!,#REF!,#REF!,#REF!,#REF!,#REF!,#REF!,#REF!</definedName>
    <definedName name="par2.5s" localSheetId="0">#REF!,#REF!</definedName>
    <definedName name="par2.5s" localSheetId="3">#REF!,#REF!</definedName>
    <definedName name="par2.5s">#REF!,#REF!</definedName>
    <definedName name="par2.6s" localSheetId="0">#REF!,#REF!,#REF!,#REF!</definedName>
    <definedName name="par2.6s" localSheetId="3">#REF!,#REF!,#REF!,#REF!</definedName>
    <definedName name="par2.6s">#REF!,#REF!,#REF!,#REF!</definedName>
    <definedName name="par2.7s" localSheetId="0">#REF!,#REF!</definedName>
    <definedName name="par2.7s" localSheetId="3">#REF!,#REF!</definedName>
    <definedName name="par2.7s">#REF!,#REF!</definedName>
    <definedName name="par2.9s" localSheetId="0">#REF!,#REF!,#REF!,#REF!,#REF!,#REF!,#REF!,#REF!,#REF!,#REF!,#REF!,#REF!,#REF!,#REF!,#REF!,#REF!</definedName>
    <definedName name="par2.9s" localSheetId="3">#REF!,#REF!,#REF!,#REF!,#REF!,#REF!,#REF!,#REF!,#REF!,#REF!,#REF!,#REF!,#REF!,#REF!,#REF!,#REF!</definedName>
    <definedName name="par2.9s">#REF!,#REF!,#REF!,#REF!,#REF!,#REF!,#REF!,#REF!,#REF!,#REF!,#REF!,#REF!,#REF!,#REF!,#REF!,#REF!</definedName>
    <definedName name="par4.10s" localSheetId="0">#REF!,#REF!</definedName>
    <definedName name="par4.10s" localSheetId="3">#REF!,#REF!</definedName>
    <definedName name="par4.10s">#REF!,#REF!</definedName>
    <definedName name="par4.11d" localSheetId="0">#REF!,#REF!,#REF!,#REF!,#REF!</definedName>
    <definedName name="par4.11d" localSheetId="3">#REF!,#REF!,#REF!,#REF!,#REF!</definedName>
    <definedName name="par4.11d">#REF!,#REF!,#REF!,#REF!,#REF!</definedName>
    <definedName name="par4.12d" localSheetId="0">#REF!</definedName>
    <definedName name="par4.12d" localSheetId="3">#REF!</definedName>
    <definedName name="par4.12d">#REF!</definedName>
    <definedName name="par4.13s" localSheetId="0">#REF!</definedName>
    <definedName name="par4.13s" localSheetId="3">#REF!</definedName>
    <definedName name="par4.13s">#REF!</definedName>
    <definedName name="par4.14" localSheetId="0">#REF!,#REF!,#REF!,#REF!,#REF!,#REF!</definedName>
    <definedName name="par4.14" localSheetId="3">#REF!,#REF!,#REF!,#REF!,#REF!,#REF!</definedName>
    <definedName name="par4.14">#REF!,#REF!,#REF!,#REF!,#REF!,#REF!</definedName>
    <definedName name="par4.15" localSheetId="0">#REF!,#REF!,#REF!</definedName>
    <definedName name="par4.15" localSheetId="3">#REF!,#REF!,#REF!</definedName>
    <definedName name="par4.15">#REF!,#REF!,#REF!</definedName>
    <definedName name="par4.16" localSheetId="0">#REF!,#REF!,#REF!</definedName>
    <definedName name="par4.16" localSheetId="3">#REF!,#REF!,#REF!</definedName>
    <definedName name="par4.16">#REF!,#REF!,#REF!</definedName>
    <definedName name="par4.17" localSheetId="0">#REF!,#REF!,#REF!,#REF!</definedName>
    <definedName name="par4.17" localSheetId="3">#REF!,#REF!,#REF!,#REF!</definedName>
    <definedName name="par4.17">#REF!,#REF!,#REF!,#REF!</definedName>
    <definedName name="par4.18d" localSheetId="0">#REF!,#REF!</definedName>
    <definedName name="par4.18d" localSheetId="3">#REF!,#REF!</definedName>
    <definedName name="par4.18d">#REF!,#REF!</definedName>
    <definedName name="par4.19s" localSheetId="0">#REF!</definedName>
    <definedName name="par4.19s" localSheetId="3">#REF!</definedName>
    <definedName name="par4.19s">#REF!</definedName>
    <definedName name="par4.20f" localSheetId="0">#REF!</definedName>
    <definedName name="par4.20f" localSheetId="3">#REF!</definedName>
    <definedName name="par4.20f">#REF!</definedName>
    <definedName name="par4.21f" localSheetId="0">#REF!</definedName>
    <definedName name="par4.21f" localSheetId="3">#REF!</definedName>
    <definedName name="par4.21f">#REF!</definedName>
    <definedName name="par4.22" localSheetId="0">#REF!</definedName>
    <definedName name="par4.22" localSheetId="3">#REF!</definedName>
    <definedName name="par4.22">#REF!</definedName>
    <definedName name="par4.4" localSheetId="0">#REF!</definedName>
    <definedName name="par4.4" localSheetId="3">#REF!</definedName>
    <definedName name="par4.4">#REF!</definedName>
    <definedName name="par4.5" localSheetId="0">#REF!</definedName>
    <definedName name="par4.5" localSheetId="3">#REF!</definedName>
    <definedName name="par4.5">#REF!</definedName>
    <definedName name="par4.6s" localSheetId="0">#REF!</definedName>
    <definedName name="par4.6s" localSheetId="3">#REF!</definedName>
    <definedName name="par4.6s">#REF!</definedName>
    <definedName name="par4.7s" localSheetId="0">#REF!</definedName>
    <definedName name="par4.7s" localSheetId="3">#REF!</definedName>
    <definedName name="par4.7s">#REF!</definedName>
    <definedName name="par4.8" localSheetId="0">#REF!,#REF!,#REF!,#REF!,#REF!</definedName>
    <definedName name="par4.8" localSheetId="3">#REF!,#REF!,#REF!,#REF!,#REF!</definedName>
    <definedName name="par4.8">#REF!,#REF!,#REF!,#REF!,#REF!</definedName>
    <definedName name="par4.9" localSheetId="0">#REF!,#REF!,#REF!,#REF!,#REF!,#REF!</definedName>
    <definedName name="par4.9" localSheetId="3">#REF!,#REF!,#REF!,#REF!,#REF!,#REF!</definedName>
    <definedName name="par4.9">#REF!,#REF!,#REF!,#REF!,#REF!,#REF!</definedName>
    <definedName name="par5.1" localSheetId="0">#REF!,#REF!</definedName>
    <definedName name="par5.1" localSheetId="3">#REF!,#REF!</definedName>
    <definedName name="par5.1">#REF!,#REF!</definedName>
    <definedName name="par5.3" localSheetId="0">#REF!,#REF!,#REF!,#REF!,#REF!,#REF!</definedName>
    <definedName name="par5.3" localSheetId="3">#REF!,#REF!,#REF!,#REF!,#REF!,#REF!</definedName>
    <definedName name="par5.3">#REF!,#REF!,#REF!,#REF!,#REF!,#REF!</definedName>
    <definedName name="par5.4" localSheetId="0">#REF!,#REF!,#REF!,#REF!,#REF!</definedName>
    <definedName name="par5.4" localSheetId="3">#REF!,#REF!,#REF!,#REF!,#REF!</definedName>
    <definedName name="par5.4">#REF!,#REF!,#REF!,#REF!,#REF!</definedName>
    <definedName name="par5.5" localSheetId="0">#REF!</definedName>
    <definedName name="par5.5" localSheetId="3">#REF!</definedName>
    <definedName name="par5.5">#REF!</definedName>
    <definedName name="par5.6" localSheetId="0">#REF!,#REF!</definedName>
    <definedName name="par5.6" localSheetId="3">#REF!,#REF!</definedName>
    <definedName name="par5.6">#REF!,#REF!</definedName>
    <definedName name="_xlnm.Print_Titles" localSheetId="1">'2'!$6:$7</definedName>
    <definedName name="program" localSheetId="0">#REF!,#REF!,#REF!,#REF!,#REF!,#REF!,#REF!,#REF!,#REF!,#REF!,#REF!,#REF!,#REF!,#REF!,#REF!,#REF!,#REF!,#REF!,#REF!,#REF!</definedName>
    <definedName name="program" localSheetId="3">#REF!,#REF!,#REF!,#REF!,#REF!,#REF!,#REF!,#REF!,#REF!,#REF!,#REF!,#REF!,#REF!,#REF!,#REF!,#REF!,#REF!,#REF!,#REF!,#REF!</definedName>
    <definedName name="program">#REF!,#REF!,#REF!,#REF!,#REF!,#REF!,#REF!,#REF!,#REF!,#REF!,#REF!,#REF!,#REF!,#REF!,#REF!,#REF!,#REF!,#REF!,#REF!,#REF!</definedName>
  </definedNames>
  <calcPr calcId="144525"/>
</workbook>
</file>

<file path=xl/calcChain.xml><?xml version="1.0" encoding="utf-8"?>
<calcChain xmlns="http://schemas.openxmlformats.org/spreadsheetml/2006/main">
  <c r="J43" i="48" l="1"/>
  <c r="J47" i="48" l="1"/>
  <c r="J48" i="48"/>
  <c r="J49" i="48"/>
  <c r="J46" i="48"/>
  <c r="G73" i="26" l="1"/>
  <c r="G72" i="26" s="1"/>
  <c r="G71" i="26" s="1"/>
  <c r="G69" i="26" s="1"/>
  <c r="G67" i="26" s="1"/>
  <c r="G65" i="26"/>
  <c r="G64" i="26" s="1"/>
  <c r="G63" i="26" s="1"/>
  <c r="G61" i="26" s="1"/>
  <c r="G59" i="26" s="1"/>
  <c r="E40" i="36"/>
  <c r="E38" i="36" s="1"/>
  <c r="G57" i="26" l="1"/>
  <c r="G49" i="26" s="1"/>
  <c r="G51" i="26" s="1"/>
  <c r="G53" i="26" s="1"/>
  <c r="B32" i="46" l="1"/>
  <c r="G27" i="26" l="1"/>
  <c r="J42" i="48" l="1"/>
  <c r="J41" i="48"/>
  <c r="J40" i="48"/>
  <c r="J39" i="48"/>
  <c r="J38" i="48"/>
  <c r="J37" i="48"/>
  <c r="J16" i="48"/>
  <c r="J17" i="48"/>
  <c r="J18" i="48"/>
  <c r="J19" i="48"/>
  <c r="J20" i="48"/>
  <c r="J21" i="48"/>
  <c r="J22" i="48"/>
  <c r="J23" i="48"/>
  <c r="J24" i="48"/>
  <c r="J25" i="48"/>
  <c r="J26" i="48"/>
  <c r="J27" i="48"/>
  <c r="J28" i="48"/>
  <c r="J29" i="48"/>
  <c r="J30" i="48"/>
  <c r="J31" i="48"/>
  <c r="J32" i="48"/>
  <c r="J33" i="48"/>
  <c r="J34" i="48"/>
  <c r="J35" i="48"/>
  <c r="J36" i="48"/>
  <c r="J14" i="48"/>
  <c r="J15" i="48"/>
  <c r="J11" i="48" l="1"/>
  <c r="G46" i="26" l="1"/>
  <c r="G45" i="26" s="1"/>
  <c r="E12" i="36" l="1"/>
  <c r="E10" i="36" s="1"/>
  <c r="G26" i="26" l="1"/>
  <c r="G25" i="26" s="1"/>
  <c r="G24" i="26" s="1"/>
  <c r="G22" i="26" s="1"/>
  <c r="G20" i="26" s="1"/>
  <c r="G18" i="26" s="1"/>
  <c r="G10" i="26" l="1"/>
  <c r="G12" i="26" s="1"/>
  <c r="G14" i="26" s="1"/>
  <c r="B31" i="27"/>
  <c r="G43" i="26"/>
  <c r="G41" i="26" s="1"/>
  <c r="G39" i="26" s="1"/>
  <c r="G37" i="26" s="1"/>
  <c r="G44" i="26" l="1"/>
  <c r="G33" i="26"/>
  <c r="G31" i="26" s="1"/>
  <c r="G29" i="26" s="1"/>
  <c r="G8" i="26" s="1"/>
  <c r="E26" i="36" l="1"/>
  <c r="E24" i="36" l="1"/>
  <c r="E9" i="36" s="1"/>
</calcChain>
</file>

<file path=xl/sharedStrings.xml><?xml version="1.0" encoding="utf-8"?>
<sst xmlns="http://schemas.openxmlformats.org/spreadsheetml/2006/main" count="452" uniqueCount="163">
  <si>
    <t>Տարի</t>
  </si>
  <si>
    <t>Ծրագրային դասիչը</t>
  </si>
  <si>
    <t>այդ թվում՝</t>
  </si>
  <si>
    <t>Բյուջետային հատկացումների գլխավոր կարգադրիչների, ծրագրերի, միջոցառումների և միջոցառումները կատարող պետական մարմինների անվանումները</t>
  </si>
  <si>
    <t>ԸՆԴԱՄԵՆԸ ԾԱԽՍԵՐ</t>
  </si>
  <si>
    <t>ԸՆԹԱՑԻԿ ԾԱԽՍԵՐ</t>
  </si>
  <si>
    <t xml:space="preserve"> Ծրագրի անվանումը </t>
  </si>
  <si>
    <t xml:space="preserve"> Ծրագրի միջոցառումները </t>
  </si>
  <si>
    <t xml:space="preserve"> Ծրագրի դասիչը` </t>
  </si>
  <si>
    <t xml:space="preserve"> Միջոցառման դասիչը` </t>
  </si>
  <si>
    <t xml:space="preserve"> Տարի </t>
  </si>
  <si>
    <t xml:space="preserve"> Միջոցառման անվանումը` </t>
  </si>
  <si>
    <t xml:space="preserve"> Նկարագրությունը` </t>
  </si>
  <si>
    <t xml:space="preserve"> Արդյունքի չափորոշիչներ </t>
  </si>
  <si>
    <t>Միջոցառման վրա կատարվող ծախսը (հազար դրամ)</t>
  </si>
  <si>
    <t>№ ------------ -Ն որոշման</t>
  </si>
  <si>
    <t xml:space="preserve">Գործառական դասիչը </t>
  </si>
  <si>
    <t>բաժին</t>
  </si>
  <si>
    <t>խումբ</t>
  </si>
  <si>
    <t>դաս</t>
  </si>
  <si>
    <t>Ծրագիր</t>
  </si>
  <si>
    <t>Միջոցառում</t>
  </si>
  <si>
    <t>ԸՆԴԱՄԵՆԸ</t>
  </si>
  <si>
    <t>Բյուջետային հատկացումների գլխավոր կարգադրիչների, ծրագրերի և միջոցառումների անվանումները</t>
  </si>
  <si>
    <t>Ծրագրի միջոցառումներ</t>
  </si>
  <si>
    <t>ՀՀ առողջապահության նախարարություն</t>
  </si>
  <si>
    <t>ՀՀ Առողջապահության նախարարություն</t>
  </si>
  <si>
    <t>ՄԱՍ 2. ՊԵՏԱԿԱՆ ՄԱՐՄՆԻ ԳԾՈՎ ԱՐԴՅՈՒՆՔԱՅԻՆ (ԿԱՏԱՐՈՂԱԿԱՆ) ՑՈՒՑԱՆԻՇՆԵՐԸ</t>
  </si>
  <si>
    <t xml:space="preserve">Միջոցառման տեսակը` </t>
  </si>
  <si>
    <t>ՀՀ կառավարության           2020 թվականի</t>
  </si>
  <si>
    <t>01</t>
  </si>
  <si>
    <t xml:space="preserve">Ծրագրի անվանումը </t>
  </si>
  <si>
    <t>Ծրագրի նպատակը</t>
  </si>
  <si>
    <t>Վերջնական արդյունքի նկարագրությունը</t>
  </si>
  <si>
    <t>Միջոցառման անվանումը</t>
  </si>
  <si>
    <t>Միջոցառման նկարագրությունը</t>
  </si>
  <si>
    <t>Միջոցառման տեսակը</t>
  </si>
  <si>
    <t xml:space="preserve">այդ թվում` </t>
  </si>
  <si>
    <t>այդ թվում ըստ կատարողների</t>
  </si>
  <si>
    <t>այդ թվում` բյուջետային ծախսերի տնտեսագիտական դասակարգման հոդվածներ</t>
  </si>
  <si>
    <t>07</t>
  </si>
  <si>
    <t>ԱՌՈՂՋԱՊԱՀՈՒԹՅՈՒՆ</t>
  </si>
  <si>
    <t xml:space="preserve">Ծրագրի դասիչը </t>
  </si>
  <si>
    <t>Ցուցանիշների փոփոխությունը 
(ավելացումները նշված են դրական նշանով)</t>
  </si>
  <si>
    <t xml:space="preserve">ՀՀ կառավարություն </t>
  </si>
  <si>
    <t>Ծառայության մատուցում</t>
  </si>
  <si>
    <t>այդ թվում՝ ըստ կատարողների</t>
  </si>
  <si>
    <t>այդ թվում՝ բյուջետային ծախսերի տնտեսագիտական դասակարգման հոդվածներ</t>
  </si>
  <si>
    <t xml:space="preserve">այդ թվում՝ </t>
  </si>
  <si>
    <t>Հավելված  № 2</t>
  </si>
  <si>
    <t xml:space="preserve">ՀԱՅԱՍՏԱՆԻ ՀԱՆՐԱՊԵՏՈՒԹՅԱՆ ԿԱՌԱՎԱՐՈՒԹՅԱՆ 2019 ԹՎԱԿԱՆԻ ԴԵԿՏԵՄԲԵՐԻ 26-Ի № 1919-Ն ՈՐՈՇՄԱՆ NN 3 և 4 ՀԱՎԵԼՎԱԾՆԵՐՈՒՄ ԿԱՏԱՐՎՈՂ ՓՈՓՈԽՈՒԹՅՈՒՆՆԵՐԸ </t>
  </si>
  <si>
    <r>
  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b/>
        <sz val="12"/>
        <rFont val="GHEA Grapalat"/>
        <family val="3"/>
      </rPr>
      <t xml:space="preserve">ՀԱՅԱՍՏԱՆԻ ՀԱՆՐԱՊԵՏՈՒԹՅԱՆ ԿԱՌԱՎԱՐՈՒԹՅԱՆ 2019 ԹՎԱԿԱՆԻ ԴԵԿՏԵՄԲԵՐԻ 26-Ի N 1919-Ն ՈՐՈՇՄԱՆ N  9 ՀԱՎԵԼՎԱԾԻ 9.9 ԱՂՅՈՒՍԱԿՈՒՄ ԿԱՏԱՐՎՈՂ ՓՈՓՈԽՈՒԹՅՈՒՆՆԵՐԸ </t>
    </r>
    <r>
      <rPr>
        <sz val="12"/>
        <color indexed="8"/>
        <rFont val="GHEA Grapalat"/>
        <family val="3"/>
      </rPr>
      <t xml:space="preserve">
 </t>
    </r>
  </si>
  <si>
    <r>
  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b/>
        <sz val="12"/>
        <rFont val="GHEA Grapalat"/>
        <family val="3"/>
      </rPr>
      <t>ՀԱՅԱՍՏԱՆԻ ՀԱՆՐԱՊԵՏՈՒԹՅԱՆ ԿԱՌԱՎԱՐՈՒԹՅԱՆ 2019 ԹՎԱԿԱՆԻ ԴԵԿՏԵՄԲԵՐԻ 26-Ի N 1919-Ն ՈՐՈՇՄԱՆ N 9.1 ՀԱՎԵԼՎԱԾԻ 9.1.9 ԱՂՅՈՒՍԱԿՈՒՄ ԿԱՏԱՐՎՈՂ ՓՈՓՈԽՈՒԹՅՈՒՆՆԵՐԸ</t>
    </r>
    <r>
      <rPr>
        <sz val="12"/>
        <color indexed="8"/>
        <rFont val="GHEA Grapalat"/>
        <family val="3"/>
      </rPr>
      <t xml:space="preserve">
 </t>
    </r>
  </si>
  <si>
    <t>հազար դրամ</t>
  </si>
  <si>
    <t>Առողջապահության ոլորտում պետական քաղաքականության մշակում, ծրագրերի համակարգում և մոնիտորինգ</t>
  </si>
  <si>
    <t>Մարդու և հանրության առողջության պահպանում, բնակչության առողջության բարելավում, հիվանդությունների կանխարգելում, հաշմանդամության և մահացության ցուցանիշների նվազեցում</t>
  </si>
  <si>
    <t>Առողջապահության ոլորտում իրականացվող ծրագրերի ազդեցության և արդյունավետության բարելավում</t>
  </si>
  <si>
    <t>06</t>
  </si>
  <si>
    <t>Առողջապահություն (այլ դասերին չպատկանող)</t>
  </si>
  <si>
    <t>02</t>
  </si>
  <si>
    <t>Առողջապահության ոլորտի պետական քաղաքականության մշակում, ծրագրերի համակարգում և մոնիտորինգ</t>
  </si>
  <si>
    <t>ԾԱՌԱՅՈՒԹՅՈՒՆՆԵՐԻ ԵՎ ԱՊՐԱՆՔՆԵՐԻ ՁԵՌՔԲԵՐՈՒՄ</t>
  </si>
  <si>
    <t>Նյութեր (Ապրանքներ)</t>
  </si>
  <si>
    <t>- Առողջապահական և լաբորատոր նյութեր</t>
  </si>
  <si>
    <t>- Գրասենյակային նյութեր և հագուստ</t>
  </si>
  <si>
    <t>Լիբանանի Հանրապետության մայրաքաղաք Բեյրութում տեղի ունեցած  պայթյունի հետևանքով տուժած քաղաքացիներին տրամադրված օգնության ծախսերի փոխհատուցում</t>
  </si>
  <si>
    <t>հատ</t>
  </si>
  <si>
    <t>ՀՄԱ</t>
  </si>
  <si>
    <t>ՄԱՍ I. ԱՊՐԱՆՔՆԵՐ</t>
  </si>
  <si>
    <t>Բաժին 07</t>
  </si>
  <si>
    <t>անվանումը</t>
  </si>
  <si>
    <t>Միջանցիկ կոդը` ըստ CPV դասակարգման</t>
  </si>
  <si>
    <t>Ցուցանիշների փոփոխությունը (ավելացումները նշված են դրական նշանով, իսկ նվազեցումները` փակագծերում)                                 (հազ. դրամ)</t>
  </si>
  <si>
    <t>Քանակը</t>
  </si>
  <si>
    <t>Միավորի գինը                 (ՀՀ դրամ)</t>
  </si>
  <si>
    <t>Չափի միավորը</t>
  </si>
  <si>
    <t>Գնման ձևը (ընթացակարգը)</t>
  </si>
  <si>
    <t>Գնման առարկայի</t>
  </si>
  <si>
    <t>2020 թվականի ----- N ----Ն որոշման</t>
  </si>
  <si>
    <t xml:space="preserve">կառավարության </t>
  </si>
  <si>
    <t>Խումբ 06</t>
  </si>
  <si>
    <t xml:space="preserve">Դաս 02   </t>
  </si>
  <si>
    <t>ամինոֆիլին</t>
  </si>
  <si>
    <t>ասկորբինաթթու</t>
  </si>
  <si>
    <t>դեքսամեթազոն</t>
  </si>
  <si>
    <t>մետրոնիդազոլ</t>
  </si>
  <si>
    <t>ցիպրոֆլօքսացին</t>
  </si>
  <si>
    <t>նատրիումի բիկարբոնատ</t>
  </si>
  <si>
    <t>դիկլոֆենակ</t>
  </si>
  <si>
    <t>մանիտոլ</t>
  </si>
  <si>
    <t>արծաթի սոիլֆադիազին</t>
  </si>
  <si>
    <t>պովիդոն յոդ</t>
  </si>
  <si>
    <t>ներարկիչներ</t>
  </si>
  <si>
    <t>ներարկման պոմպեր</t>
  </si>
  <si>
    <t>անձեռոցիկներ</t>
  </si>
  <si>
    <t>վիրակապեր</t>
  </si>
  <si>
    <t>սրբիչ՝ խավավոր</t>
  </si>
  <si>
    <t>սավաններ</t>
  </si>
  <si>
    <t>բարձերեսներ</t>
  </si>
  <si>
    <t>այլ դեղորայք</t>
  </si>
  <si>
    <t>Հավելված 4</t>
  </si>
  <si>
    <t>Հավելված 5</t>
  </si>
  <si>
    <t>ԿԱՌԱՎԱՐՈՒԹՅԱՆ 2019 ԹՎԱԿԱՆԻ ԴԵԿՏԵՄԲԵՐԻ 26-Ի N 1919-Ն ՈՐՈՇՄԱՆ N 10 ՀԱՎԵԼՎԱԾՈՒՄ ԿԱՏԱՐՎՈՂ ԼՐԱՑՈՒՄՆԵՐԸ</t>
  </si>
  <si>
    <t>Ցուցանիշների փոփոխությունները                   (ավելացումները նշված են դրական նշանով, իսկ նվազեցումները՝ փակագծերում)</t>
  </si>
  <si>
    <t>Տրանսֆերտների տրամադրում</t>
  </si>
  <si>
    <t>Շահառուների ընտրության չափանիշը</t>
  </si>
  <si>
    <t xml:space="preserve">Օգնության շրջանակներում անհրաժեշտ առաջին օգնության ապրանքներ տրամադրող իրավաբանական անձինք </t>
  </si>
  <si>
    <t>Շահառուների քանակ</t>
  </si>
  <si>
    <t>1126  12001</t>
  </si>
  <si>
    <t>«ՀԱՅԱՍՏԱՆԻ ՀԱՆՐԱՊԵՏՈՒԹՅԱՆ 2020 ԹՎԱԿԱՆԻ ՊԵՏԱԿԱՆ ԲՅՈՒՋԵԻ ՄԱՍԻՆ» ՀԱՅԱՍՏԱՆԻ ՀԱՆՐԱՊԵՏՈՒԹՅԱՆ ՕՐԵՆՔԻ N 1 ՀԱՎԵԼՎԱԾԻ N 2 ԱՂՅՈՒՍԱԿՈՒՄ ԿԱՏԱՐՎՈՂ ՎԵՐԱԲԱՇԽՈՒՄԸ  ԵՎ ՀԱՅԱՍՏԱՆԻ ՀԱՆՐԱՊԵՏՈՒԹՅԱՆ ԿԱՌԱՎԱՐՈՒԹՅԱՆ 2019 ԹՎԱԿԱՆԻ ԴԵԿՏԵՄԲԵՐԻ 26-Ի  №  1919-Ն ՈՐՈՇՄԱՆ  № 5 ՀԱՎԵԼՎԱԾԻ № 1 ԱՂՅՈՒՍԱԿՈՒՄ ԿԱՏԱՐՎՈՂ ՓՈՓՈԽՈՒԹՅՈՒՆՆԵՐԸ</t>
  </si>
  <si>
    <t>Հանրային առողջության պահպանում</t>
  </si>
  <si>
    <t>Հավելված  № 1</t>
  </si>
  <si>
    <t>Մարդու օրգանիզմի վրա շրջակա միջավայրի վնասակար և վտանգավոր գործոնների ազդեցության բացառում և նվազեցում, կառավարելի վարակիչ հիվանդությունների դեմ պայքար</t>
  </si>
  <si>
    <t xml:space="preserve"> </t>
  </si>
  <si>
    <t>Բնակչության սանիտարահամաճարակային անվտանգության և վարակիչ հիվանդությունների նկատմամբ բնակչության ակնկալության ապահովում: Հանրապետությունում արյան, արյան բաղադրամասերի և արյան պատրաստուկների անհրաժեշտ քանակությաքն ապահովում:</t>
  </si>
  <si>
    <t>Առողջ ապրելակերպի և ծխելու դեմ պայքարի հանրային իրազեկման, ծխելը թողնելուն օժանդակության թեժ գիծ ծառայության ներդրում, բուժաշխատողների շրջանում կրթական միջոցառումների իրականացում և այլն</t>
  </si>
  <si>
    <t>04</t>
  </si>
  <si>
    <t>Հանրային առողջապահական ծառայություններ</t>
  </si>
  <si>
    <t>Առողջ ապրելակերպի և ծխելու դեմ պայքարի միջոցառումներ</t>
  </si>
  <si>
    <t>Պայմանագրային այլ ծառայությունների ձեռքբերում</t>
  </si>
  <si>
    <t>- Ընդհանուր բնույթի այլ ծառայություններ</t>
  </si>
  <si>
    <t>Ծառայությունների մատուցում</t>
  </si>
  <si>
    <t>Ծառայությունը մատուցող կազմակերպության (ների) անվանում(ներ)ը</t>
  </si>
  <si>
    <t>ՀՀ գնումների մասին օրենսդրությանը համապատասխան ընտրված կազմակերպություններ</t>
  </si>
  <si>
    <t>Առողջ ապրելակերպի խթանմանն ուղղված բնակչության իրազեկման (սոցիալակն գովազդի պատրաստում, ցուցապաստառների պատրաստում, միջոցառումների կազմակերպում)</t>
  </si>
  <si>
    <t>Առողջության առաջմային պահպանման օղակի առնվազն 1000 թերապևռների /ընտանեկան բժիշկների վերապատրաստում ոչ վարակիչ հիվանդությունների ռիսկի գործոնների վերաբերյալ խորհրդատվության տրամադրման նպատակով, հատ</t>
  </si>
  <si>
    <t>Բժիշկների համար նախատեսված ոչ վարակիչ հիվանդությունների ռիսկի գործոնների վերաբերյալ խորհրդատվության տրամադրման ձեռնարկի մշակում, հատ</t>
  </si>
  <si>
    <t>Պիլոտային ծրագրի շրջանակներում առնվազն մեկ բժշկական կազմակերպությունում ծխախոտի օգտագործման դադարեցմանն ուղղված աջակցության ծառայության (թեժ գիծ) ներդրում</t>
  </si>
  <si>
    <t>ՄԱՍ 1. ՊԵՏԱԿԱՆ ՄԱՐՄՆԻ ԳԾՈՎ ԱՐԴՅՈՒՆՔԱՅԻՆ (ԿԱՏԱՐՈՂԱԿԱՆ) ՑՈՒՑԱՆԻՇՆԵՐԸ</t>
  </si>
  <si>
    <t>Հավելված 3</t>
  </si>
  <si>
    <t>ՀՀ կառավարության պահուստային ֆոնդ</t>
  </si>
  <si>
    <t>ՀՀ պետական բյուջեով չկանխատեսված, ինչպես նաև բյուջետային երաշխիքների ապահովման ծախսերի ֆինանսավորման ապահովում</t>
  </si>
  <si>
    <t>Պահուստային ֆոնդի կառավարման արդյունավետություն և թափանցիկության բարձրացում</t>
  </si>
  <si>
    <t xml:space="preserve">ՀՀ պետական բյուջեով նախատեսված ելքերի լրացուցիչ ֆինանսավորման` ՀՀ պետական բյուջեով չկանխատեսված ելքերի, ինչպես նաև բյուջետային երաշխիքների ապահովման ելքերի ֆինանսավորման ապահովում </t>
  </si>
  <si>
    <t>11</t>
  </si>
  <si>
    <t>ՀԻՄՆԱԿԱՆ ԲԱԺԻՆՆԵՐԻՆ ՉԴԱՍՎՈՂ ՊԱՀՈՒՍՏԱՅԻՆ ՖՈՆԴԵՐ</t>
  </si>
  <si>
    <t>ՀՀ կառավարության և համայնքների պահուստային ֆոնդ</t>
  </si>
  <si>
    <t>ՀՀ կառավարություն</t>
  </si>
  <si>
    <t>ԱՅԼ ԾԱԽՍԵՐ</t>
  </si>
  <si>
    <t>Պահուստային միջոցներ</t>
  </si>
  <si>
    <r>
  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b/>
        <sz val="12"/>
        <rFont val="GHEA Grapalat"/>
        <family val="3"/>
      </rPr>
      <t xml:space="preserve">ՀԱՅԱՍՏԱՆԻ ՀԱՆՐԱՊԵՏՈՒԹՅԱՆ ԿԱՌԱՎԱՐՈՒԹՅԱՆ 2019 ԹՎԱԿԱՆԻ ԴԵԿՏԵՄԲԵՐԻ 26-Ի N 1919-Ն ՈՐՈՇՄԱՆ N  9 ՀԱՎԵԼՎԱԾԻ 9.47 ԱՂՅՈՒՍԱԿՈՒՄ ԿԱՏԱՐՎՈՂ ՓՈՓՈԽՈՒԹՅՈՒՆՆԵՐԸ </t>
    </r>
  </si>
  <si>
    <t>ՄԱՍ 2.ՊԵՏԱԿԱՆ ՄԱՐՄՆԻ ԳԾՈՎ ԱՐԴՅՈՒՆՔԱՅԻՆ (ԿԱՏԱՐՈՂԱԿԱՆ) ՑՈՒՑԱՆԻՇՆԵՐԸ</t>
  </si>
  <si>
    <t>ՀՀ պետական բյուջեում նախատեսված ելքերի լրացուցիչ ֆինանսավորման՝ պետական բյուջեում չկանխատեսված ելքերի, ինչպես նաև բյուջետային երաշխիքների ապահովման ելքերի ֆինանսավորման ապահովում</t>
  </si>
  <si>
    <t xml:space="preserve"> Միջոցառման տեսակը` </t>
  </si>
  <si>
    <t xml:space="preserve">Ծառայությունների մատուցում </t>
  </si>
  <si>
    <t>Միջոցառումն իրականացնողի անվանումը</t>
  </si>
  <si>
    <r>
  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b/>
        <sz val="12"/>
        <rFont val="GHEA Grapalat"/>
        <family val="3"/>
      </rPr>
      <t>ՀԱՅԱՍՏԱՆԻ ՀԱՆՐԱՊԵՏՈՒԹՅԱՆ ԿԱՌԱՎԱՐՈՒԹՅԱՆ 2019 ԹՎԱԿԱՆԻ ԴԵԿՏԵՄԲԵՐԻ 26-Ի N 1919-Ն ՈՐՈՇՄԱՆ N  9.1 ՀԱՎԵԼՎԱԾԻ 9.1.58 ԱՂՅՈՒՍԱԿՈՒՄ ԿԱՏԱՐՎՈՂ ՓՈՓՈԽՈՒԹՅՈՒՆՆԵՐԸ</t>
    </r>
  </si>
  <si>
    <t>ՄԱՍ 1.ՊԵՏԱԿԱՆ ՄԱՐՄՆԻ ԳԾՈՎ ԱՐԴՅՈՒՆՔԱՅԻՆ (ԿԱՏԱՐՈՂԱԿԱՆ) ՑՈՒՑԱՆԻՇՆԵՐԸ</t>
  </si>
  <si>
    <t>Խումբ 04</t>
  </si>
  <si>
    <t xml:space="preserve">Դաս 01   </t>
  </si>
  <si>
    <t>1003  11005</t>
  </si>
  <si>
    <t>ՄԱՍ III. ԾԱՌԱՅՈՒԹՅՈՒՆՆԵՐ</t>
  </si>
  <si>
    <t>դրամ</t>
  </si>
  <si>
    <t>ԳՀ</t>
  </si>
  <si>
    <t>79341100/504</t>
  </si>
  <si>
    <t>գովազդային ծառայություններ</t>
  </si>
  <si>
    <t>79341100/502</t>
  </si>
  <si>
    <t>79341100/503</t>
  </si>
  <si>
    <t>79951100/1</t>
  </si>
  <si>
    <t>ԲՄ</t>
  </si>
  <si>
    <t>միջոցառումների հետ կապված ծառայություններ</t>
  </si>
  <si>
    <t>Ցուցանիշների փոփոխությունները                   (նվազեցումները նշված են փակագծերում)</t>
  </si>
  <si>
    <t>Ցուցանիշների փոփոխությունը 
(նվազեցումները նշված են փակագծերում)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</si>
</sst>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43" formatCode="_(* #,##0.00_);_(* \(#,##0.00\);_(* &quot;-&quot;??_);_(@_)"/>
    <numFmt numFmtId="164" formatCode="_-* #,##0.00_р_._-;\-* #,##0.00_р_._-;_-* &quot;-&quot;??_р_._-;_-@_-"/>
    <numFmt numFmtId="165" formatCode="#,##0.0"/>
    <numFmt numFmtId="166" formatCode="#,##0.0_);\(#,##0.0\)"/>
    <numFmt numFmtId="167" formatCode="_-* #,##0.00_-;\-* #,##0.00_-;_-* &quot;-&quot;??_-;_-@_-"/>
    <numFmt numFmtId="168" formatCode="##,##0.0;\(##,##0.0\);\-"/>
    <numFmt numFmtId="169" formatCode="#,##0.0;\ \(#,##0.0\)"/>
    <numFmt numFmtId="170" formatCode="#,##0.0_);[Red]\(#,##0.0\)"/>
  </numFmts>
  <fonts count="85">
    <font>
      <sz val="10"/>
      <name val="Arial"/>
    </font>
    <font>
      <sz val="11"/>
      <color theme="1"/>
      <name val="Calibri"/>
      <family val="2"/>
      <scheme val="minor"/>
    </font>
    <font>
      <sz val="10"/>
      <name val="GHEA Grapalat"/>
      <family val="3"/>
    </font>
    <font>
      <sz val="10"/>
      <name val="Arial"/>
      <family val="2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0"/>
      <name val="Arial Armenian"/>
      <family val="2"/>
    </font>
    <font>
      <sz val="10"/>
      <name val="Arial"/>
      <family val="2"/>
      <charset val="204"/>
    </font>
    <font>
      <sz val="10"/>
      <color indexed="8"/>
      <name val="MS Sans Serif"/>
      <family val="2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0"/>
      <name val="Arial Armenian"/>
      <family val="2"/>
    </font>
    <font>
      <i/>
      <sz val="10"/>
      <name val="GHEA Grapalat"/>
      <family val="3"/>
    </font>
    <font>
      <sz val="12"/>
      <name val="GHEA Grapalat"/>
      <family val="3"/>
    </font>
    <font>
      <b/>
      <sz val="12"/>
      <name val="GHEA Grapalat"/>
      <family val="3"/>
    </font>
    <font>
      <b/>
      <sz val="10"/>
      <name val="GHEA Grapalat"/>
      <family val="3"/>
    </font>
    <font>
      <sz val="10"/>
      <name val="Arial"/>
      <family val="2"/>
      <charset val="204"/>
    </font>
    <font>
      <sz val="10"/>
      <color rgb="FFFF0000"/>
      <name val="GHEA Grapalat"/>
      <family val="3"/>
    </font>
    <font>
      <sz val="11"/>
      <color indexed="8"/>
      <name val="Times Armenian"/>
      <family val="2"/>
    </font>
    <font>
      <sz val="11"/>
      <color indexed="9"/>
      <name val="Times Armenian"/>
      <family val="2"/>
    </font>
    <font>
      <sz val="11"/>
      <color indexed="20"/>
      <name val="Times Armenian"/>
      <family val="2"/>
    </font>
    <font>
      <b/>
      <sz val="11"/>
      <color indexed="52"/>
      <name val="Times Armenian"/>
      <family val="2"/>
    </font>
    <font>
      <b/>
      <sz val="11"/>
      <color indexed="9"/>
      <name val="Times Armenian"/>
      <family val="2"/>
    </font>
    <font>
      <i/>
      <sz val="11"/>
      <color indexed="23"/>
      <name val="Times Armenian"/>
      <family val="2"/>
    </font>
    <font>
      <sz val="11"/>
      <color indexed="17"/>
      <name val="Times Armenian"/>
      <family val="2"/>
    </font>
    <font>
      <b/>
      <sz val="15"/>
      <color indexed="56"/>
      <name val="Times Armenian"/>
      <family val="2"/>
    </font>
    <font>
      <b/>
      <sz val="13"/>
      <color indexed="56"/>
      <name val="Times Armenian"/>
      <family val="2"/>
    </font>
    <font>
      <b/>
      <sz val="11"/>
      <color indexed="56"/>
      <name val="Times Armenian"/>
      <family val="2"/>
    </font>
    <font>
      <sz val="11"/>
      <color indexed="62"/>
      <name val="Times Armenian"/>
      <family val="2"/>
    </font>
    <font>
      <sz val="11"/>
      <color indexed="52"/>
      <name val="Times Armenian"/>
      <family val="2"/>
    </font>
    <font>
      <sz val="11"/>
      <color indexed="60"/>
      <name val="Times Armenian"/>
      <family val="2"/>
    </font>
    <font>
      <b/>
      <sz val="11"/>
      <color indexed="63"/>
      <name val="Times Armenian"/>
      <family val="2"/>
    </font>
    <font>
      <b/>
      <sz val="18"/>
      <color indexed="56"/>
      <name val="Cambria"/>
      <family val="2"/>
    </font>
    <font>
      <b/>
      <sz val="11"/>
      <color indexed="8"/>
      <name val="Times Armenian"/>
      <family val="2"/>
    </font>
    <font>
      <sz val="11"/>
      <color indexed="10"/>
      <name val="Times Armenian"/>
      <family val="2"/>
    </font>
    <font>
      <u/>
      <sz val="10"/>
      <name val="GHEA Grapalat"/>
      <family val="3"/>
    </font>
    <font>
      <sz val="11"/>
      <color theme="1"/>
      <name val="Calibri"/>
      <family val="2"/>
      <scheme val="minor"/>
    </font>
    <font>
      <sz val="10"/>
      <color theme="1"/>
      <name val="GHEA Grapalat"/>
      <family val="3"/>
    </font>
    <font>
      <sz val="12"/>
      <color theme="1"/>
      <name val="GHEA Grapalat"/>
      <family val="3"/>
    </font>
    <font>
      <sz val="12"/>
      <color indexed="8"/>
      <name val="GHEA Grapalat"/>
      <family val="3"/>
    </font>
    <font>
      <i/>
      <sz val="9"/>
      <name val="GHEA Grapalat"/>
      <family val="3"/>
    </font>
    <font>
      <sz val="10"/>
      <name val="Arial"/>
      <family val="2"/>
    </font>
    <font>
      <sz val="8"/>
      <name val="GHEA Grapalat"/>
      <family val="2"/>
    </font>
    <font>
      <b/>
      <sz val="10"/>
      <color indexed="8"/>
      <name val="GHEA Grapalat"/>
      <family val="3"/>
    </font>
    <font>
      <sz val="10"/>
      <color indexed="8"/>
      <name val="GHEA Grapalat"/>
      <family val="3"/>
    </font>
    <font>
      <i/>
      <sz val="10"/>
      <color indexed="8"/>
      <name val="GHEA Grapalat"/>
      <family val="3"/>
    </font>
    <font>
      <b/>
      <u/>
      <sz val="10"/>
      <name val="GHEA Grapalat"/>
      <family val="3"/>
    </font>
    <font>
      <sz val="11"/>
      <color indexed="8"/>
      <name val="Calibri"/>
      <family val="2"/>
    </font>
    <font>
      <sz val="10"/>
      <name val="Times Armenian"/>
      <family val="1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2"/>
      <name val="Arial Armenian"/>
      <family val="2"/>
    </font>
    <font>
      <sz val="11"/>
      <name val="GHEA Grapalat"/>
      <family val="3"/>
    </font>
    <font>
      <sz val="11"/>
      <color indexed="10"/>
      <name val="GHEA Grapalat"/>
      <family val="3"/>
    </font>
    <font>
      <b/>
      <sz val="11"/>
      <name val="GHEA Grapalat"/>
      <family val="3"/>
    </font>
    <font>
      <u/>
      <sz val="11"/>
      <name val="GHEA Grapalat"/>
      <family val="3"/>
    </font>
    <font>
      <b/>
      <sz val="11"/>
      <color theme="1"/>
      <name val="GHEA Grapalat"/>
      <family val="3"/>
    </font>
    <font>
      <sz val="11"/>
      <color theme="1"/>
      <name val="GHEA Grapalat"/>
      <family val="3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  <fill>
      <patternFill patternType="solid">
        <fgColor rgb="FFFFEB9C"/>
      </patternFill>
    </fill>
    <fill>
      <patternFill patternType="solid">
        <fgColor indexed="9"/>
        <bgColor indexed="64"/>
      </patternFill>
    </fill>
  </fills>
  <borders count="18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78">
    <xf numFmtId="0" fontId="0" fillId="0" borderId="0"/>
    <xf numFmtId="0" fontId="3" fillId="0" borderId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7" borderId="0" applyNumberFormat="0" applyBorder="0" applyAlignment="0" applyProtection="0"/>
    <xf numFmtId="0" fontId="4" fillId="8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5" borderId="0" applyNumberFormat="0" applyBorder="0" applyAlignment="0" applyProtection="0"/>
    <xf numFmtId="0" fontId="4" fillId="8" borderId="0" applyNumberFormat="0" applyBorder="0" applyAlignment="0" applyProtection="0"/>
    <xf numFmtId="0" fontId="4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3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3" fillId="0" borderId="0"/>
    <xf numFmtId="0" fontId="7" fillId="0" borderId="0"/>
    <xf numFmtId="0" fontId="3" fillId="0" borderId="0"/>
    <xf numFmtId="0" fontId="6" fillId="0" borderId="0"/>
    <xf numFmtId="0" fontId="24" fillId="0" borderId="0"/>
    <xf numFmtId="0" fontId="6" fillId="0" borderId="0"/>
    <xf numFmtId="0" fontId="29" fillId="0" borderId="0"/>
    <xf numFmtId="9" fontId="6" fillId="0" borderId="0" applyFont="0" applyFill="0" applyBorder="0" applyAlignment="0" applyProtection="0"/>
    <xf numFmtId="0" fontId="8" fillId="0" borderId="0"/>
    <xf numFmtId="0" fontId="5" fillId="16" borderId="0" applyNumberFormat="0" applyBorder="0" applyAlignment="0" applyProtection="0"/>
    <xf numFmtId="0" fontId="5" fillId="17" borderId="0" applyNumberFormat="0" applyBorder="0" applyAlignment="0" applyProtection="0"/>
    <xf numFmtId="0" fontId="5" fillId="18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9" borderId="0" applyNumberFormat="0" applyBorder="0" applyAlignment="0" applyProtection="0"/>
    <xf numFmtId="0" fontId="9" fillId="7" borderId="1" applyNumberFormat="0" applyAlignment="0" applyProtection="0"/>
    <xf numFmtId="0" fontId="10" fillId="20" borderId="8" applyNumberFormat="0" applyAlignment="0" applyProtection="0"/>
    <xf numFmtId="0" fontId="11" fillId="20" borderId="1" applyNumberFormat="0" applyAlignment="0" applyProtection="0"/>
    <xf numFmtId="0" fontId="12" fillId="0" borderId="3" applyNumberFormat="0" applyFill="0" applyAlignment="0" applyProtection="0"/>
    <xf numFmtId="0" fontId="13" fillId="0" borderId="4" applyNumberFormat="0" applyFill="0" applyAlignment="0" applyProtection="0"/>
    <xf numFmtId="0" fontId="14" fillId="0" borderId="5" applyNumberFormat="0" applyFill="0" applyAlignment="0" applyProtection="0"/>
    <xf numFmtId="0" fontId="14" fillId="0" borderId="0" applyNumberFormat="0" applyFill="0" applyBorder="0" applyAlignment="0" applyProtection="0"/>
    <xf numFmtId="0" fontId="15" fillId="0" borderId="9" applyNumberFormat="0" applyFill="0" applyAlignment="0" applyProtection="0"/>
    <xf numFmtId="0" fontId="16" fillId="21" borderId="2" applyNumberFormat="0" applyAlignment="0" applyProtection="0"/>
    <xf numFmtId="0" fontId="17" fillId="0" borderId="0" applyNumberFormat="0" applyFill="0" applyBorder="0" applyAlignment="0" applyProtection="0"/>
    <xf numFmtId="0" fontId="18" fillId="22" borderId="0" applyNumberFormat="0" applyBorder="0" applyAlignment="0" applyProtection="0"/>
    <xf numFmtId="0" fontId="19" fillId="3" borderId="0" applyNumberFormat="0" applyBorder="0" applyAlignment="0" applyProtection="0"/>
    <xf numFmtId="0" fontId="20" fillId="0" borderId="0" applyNumberFormat="0" applyFill="0" applyBorder="0" applyAlignment="0" applyProtection="0"/>
    <xf numFmtId="0" fontId="3" fillId="23" borderId="7" applyNumberFormat="0" applyFont="0" applyAlignment="0" applyProtection="0"/>
    <xf numFmtId="0" fontId="21" fillId="0" borderId="6" applyNumberFormat="0" applyFill="0" applyAlignment="0" applyProtection="0"/>
    <xf numFmtId="0" fontId="22" fillId="0" borderId="0" applyNumberFormat="0" applyFill="0" applyBorder="0" applyAlignment="0" applyProtection="0"/>
    <xf numFmtId="0" fontId="23" fillId="4" borderId="0" applyNumberFormat="0" applyBorder="0" applyAlignment="0" applyProtection="0"/>
    <xf numFmtId="0" fontId="7" fillId="0" borderId="0"/>
    <xf numFmtId="0" fontId="31" fillId="2" borderId="0" applyNumberFormat="0" applyBorder="0" applyAlignment="0" applyProtection="0"/>
    <xf numFmtId="0" fontId="31" fillId="3" borderId="0" applyNumberFormat="0" applyBorder="0" applyAlignment="0" applyProtection="0"/>
    <xf numFmtId="0" fontId="31" fillId="4" borderId="0" applyNumberFormat="0" applyBorder="0" applyAlignment="0" applyProtection="0"/>
    <xf numFmtId="0" fontId="31" fillId="5" borderId="0" applyNumberFormat="0" applyBorder="0" applyAlignment="0" applyProtection="0"/>
    <xf numFmtId="0" fontId="31" fillId="6" borderId="0" applyNumberFormat="0" applyBorder="0" applyAlignment="0" applyProtection="0"/>
    <xf numFmtId="0" fontId="31" fillId="7" borderId="0" applyNumberFormat="0" applyBorder="0" applyAlignment="0" applyProtection="0"/>
    <xf numFmtId="0" fontId="31" fillId="8" borderId="0" applyNumberFormat="0" applyBorder="0" applyAlignment="0" applyProtection="0"/>
    <xf numFmtId="0" fontId="31" fillId="9" borderId="0" applyNumberFormat="0" applyBorder="0" applyAlignment="0" applyProtection="0"/>
    <xf numFmtId="0" fontId="31" fillId="10" borderId="0" applyNumberFormat="0" applyBorder="0" applyAlignment="0" applyProtection="0"/>
    <xf numFmtId="0" fontId="31" fillId="5" borderId="0" applyNumberFormat="0" applyBorder="0" applyAlignment="0" applyProtection="0"/>
    <xf numFmtId="0" fontId="31" fillId="8" borderId="0" applyNumberFormat="0" applyBorder="0" applyAlignment="0" applyProtection="0"/>
    <xf numFmtId="0" fontId="31" fillId="11" borderId="0" applyNumberFormat="0" applyBorder="0" applyAlignment="0" applyProtection="0"/>
    <xf numFmtId="0" fontId="32" fillId="12" borderId="0" applyNumberFormat="0" applyBorder="0" applyAlignment="0" applyProtection="0"/>
    <xf numFmtId="0" fontId="32" fillId="9" borderId="0" applyNumberFormat="0" applyBorder="0" applyAlignment="0" applyProtection="0"/>
    <xf numFmtId="0" fontId="32" fillId="10" borderId="0" applyNumberFormat="0" applyBorder="0" applyAlignment="0" applyProtection="0"/>
    <xf numFmtId="0" fontId="32" fillId="13" borderId="0" applyNumberFormat="0" applyBorder="0" applyAlignment="0" applyProtection="0"/>
    <xf numFmtId="0" fontId="32" fillId="14" borderId="0" applyNumberFormat="0" applyBorder="0" applyAlignment="0" applyProtection="0"/>
    <xf numFmtId="0" fontId="32" fillId="15" borderId="0" applyNumberFormat="0" applyBorder="0" applyAlignment="0" applyProtection="0"/>
    <xf numFmtId="0" fontId="32" fillId="16" borderId="0" applyNumberFormat="0" applyBorder="0" applyAlignment="0" applyProtection="0"/>
    <xf numFmtId="0" fontId="32" fillId="17" borderId="0" applyNumberFormat="0" applyBorder="0" applyAlignment="0" applyProtection="0"/>
    <xf numFmtId="0" fontId="32" fillId="18" borderId="0" applyNumberFormat="0" applyBorder="0" applyAlignment="0" applyProtection="0"/>
    <xf numFmtId="0" fontId="32" fillId="13" borderId="0" applyNumberFormat="0" applyBorder="0" applyAlignment="0" applyProtection="0"/>
    <xf numFmtId="0" fontId="32" fillId="14" borderId="0" applyNumberFormat="0" applyBorder="0" applyAlignment="0" applyProtection="0"/>
    <xf numFmtId="0" fontId="32" fillId="19" borderId="0" applyNumberFormat="0" applyBorder="0" applyAlignment="0" applyProtection="0"/>
    <xf numFmtId="0" fontId="33" fillId="3" borderId="0" applyNumberFormat="0" applyBorder="0" applyAlignment="0" applyProtection="0"/>
    <xf numFmtId="0" fontId="34" fillId="20" borderId="1" applyNumberFormat="0" applyAlignment="0" applyProtection="0"/>
    <xf numFmtId="0" fontId="35" fillId="21" borderId="2" applyNumberFormat="0" applyAlignment="0" applyProtection="0"/>
    <xf numFmtId="167" fontId="49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36" fillId="0" borderId="0" applyNumberFormat="0" applyFill="0" applyBorder="0" applyAlignment="0" applyProtection="0"/>
    <xf numFmtId="0" fontId="37" fillId="4" borderId="0" applyNumberFormat="0" applyBorder="0" applyAlignment="0" applyProtection="0"/>
    <xf numFmtId="0" fontId="38" fillId="0" borderId="3" applyNumberFormat="0" applyFill="0" applyAlignment="0" applyProtection="0"/>
    <xf numFmtId="0" fontId="39" fillId="0" borderId="4" applyNumberFormat="0" applyFill="0" applyAlignment="0" applyProtection="0"/>
    <xf numFmtId="0" fontId="40" fillId="0" borderId="5" applyNumberFormat="0" applyFill="0" applyAlignment="0" applyProtection="0"/>
    <xf numFmtId="0" fontId="40" fillId="0" borderId="0" applyNumberFormat="0" applyFill="0" applyBorder="0" applyAlignment="0" applyProtection="0"/>
    <xf numFmtId="0" fontId="41" fillId="7" borderId="1" applyNumberFormat="0" applyAlignment="0" applyProtection="0"/>
    <xf numFmtId="0" fontId="42" fillId="0" borderId="6" applyNumberFormat="0" applyFill="0" applyAlignment="0" applyProtection="0"/>
    <xf numFmtId="0" fontId="43" fillId="22" borderId="0" applyNumberFormat="0" applyBorder="0" applyAlignment="0" applyProtection="0"/>
    <xf numFmtId="0" fontId="6" fillId="0" borderId="0"/>
    <xf numFmtId="0" fontId="7" fillId="0" borderId="0"/>
    <xf numFmtId="0" fontId="49" fillId="0" borderId="0"/>
    <xf numFmtId="0" fontId="7" fillId="0" borderId="0"/>
    <xf numFmtId="0" fontId="31" fillId="23" borderId="7" applyNumberFormat="0" applyFont="0" applyAlignment="0" applyProtection="0"/>
    <xf numFmtId="0" fontId="44" fillId="20" borderId="8" applyNumberFormat="0" applyAlignment="0" applyProtection="0"/>
    <xf numFmtId="0" fontId="45" fillId="0" borderId="0" applyNumberFormat="0" applyFill="0" applyBorder="0" applyAlignment="0" applyProtection="0"/>
    <xf numFmtId="0" fontId="46" fillId="0" borderId="9" applyNumberFormat="0" applyFill="0" applyAlignment="0" applyProtection="0"/>
    <xf numFmtId="0" fontId="47" fillId="0" borderId="0" applyNumberFormat="0" applyFill="0" applyBorder="0" applyAlignment="0" applyProtection="0"/>
    <xf numFmtId="0" fontId="54" fillId="0" borderId="0"/>
    <xf numFmtId="43" fontId="49" fillId="0" borderId="0" applyFont="0" applyFill="0" applyBorder="0" applyAlignment="0" applyProtection="0"/>
    <xf numFmtId="168" fontId="55" fillId="0" borderId="0" applyFill="0" applyBorder="0" applyProtection="0">
      <alignment horizontal="right" vertical="top"/>
    </xf>
    <xf numFmtId="43" fontId="3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61" fillId="0" borderId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7" fillId="0" borderId="0"/>
    <xf numFmtId="0" fontId="62" fillId="25" borderId="0" applyNumberFormat="0" applyBorder="0" applyAlignment="0" applyProtection="0"/>
    <xf numFmtId="0" fontId="61" fillId="0" borderId="0"/>
    <xf numFmtId="0" fontId="3" fillId="0" borderId="0"/>
    <xf numFmtId="0" fontId="60" fillId="2" borderId="0" applyNumberFormat="0" applyBorder="0" applyAlignment="0" applyProtection="0"/>
    <xf numFmtId="0" fontId="60" fillId="3" borderId="0" applyNumberFormat="0" applyBorder="0" applyAlignment="0" applyProtection="0"/>
    <xf numFmtId="0" fontId="60" fillId="4" borderId="0" applyNumberFormat="0" applyBorder="0" applyAlignment="0" applyProtection="0"/>
    <xf numFmtId="0" fontId="60" fillId="5" borderId="0" applyNumberFormat="0" applyBorder="0" applyAlignment="0" applyProtection="0"/>
    <xf numFmtId="0" fontId="60" fillId="6" borderId="0" applyNumberFormat="0" applyBorder="0" applyAlignment="0" applyProtection="0"/>
    <xf numFmtId="0" fontId="60" fillId="7" borderId="0" applyNumberFormat="0" applyBorder="0" applyAlignment="0" applyProtection="0"/>
    <xf numFmtId="0" fontId="60" fillId="8" borderId="0" applyNumberFormat="0" applyBorder="0" applyAlignment="0" applyProtection="0"/>
    <xf numFmtId="0" fontId="60" fillId="9" borderId="0" applyNumberFormat="0" applyBorder="0" applyAlignment="0" applyProtection="0"/>
    <xf numFmtId="0" fontId="60" fillId="10" borderId="0" applyNumberFormat="0" applyBorder="0" applyAlignment="0" applyProtection="0"/>
    <xf numFmtId="0" fontId="60" fillId="5" borderId="0" applyNumberFormat="0" applyBorder="0" applyAlignment="0" applyProtection="0"/>
    <xf numFmtId="0" fontId="60" fillId="8" borderId="0" applyNumberFormat="0" applyBorder="0" applyAlignment="0" applyProtection="0"/>
    <xf numFmtId="0" fontId="60" fillId="11" borderId="0" applyNumberFormat="0" applyBorder="0" applyAlignment="0" applyProtection="0"/>
    <xf numFmtId="0" fontId="63" fillId="12" borderId="0" applyNumberFormat="0" applyBorder="0" applyAlignment="0" applyProtection="0"/>
    <xf numFmtId="0" fontId="63" fillId="9" borderId="0" applyNumberFormat="0" applyBorder="0" applyAlignment="0" applyProtection="0"/>
    <xf numFmtId="0" fontId="63" fillId="10" borderId="0" applyNumberFormat="0" applyBorder="0" applyAlignment="0" applyProtection="0"/>
    <xf numFmtId="0" fontId="63" fillId="13" borderId="0" applyNumberFormat="0" applyBorder="0" applyAlignment="0" applyProtection="0"/>
    <xf numFmtId="0" fontId="63" fillId="14" borderId="0" applyNumberFormat="0" applyBorder="0" applyAlignment="0" applyProtection="0"/>
    <xf numFmtId="0" fontId="63" fillId="15" borderId="0" applyNumberFormat="0" applyBorder="0" applyAlignment="0" applyProtection="0"/>
    <xf numFmtId="0" fontId="63" fillId="16" borderId="0" applyNumberFormat="0" applyBorder="0" applyAlignment="0" applyProtection="0"/>
    <xf numFmtId="0" fontId="63" fillId="17" borderId="0" applyNumberFormat="0" applyBorder="0" applyAlignment="0" applyProtection="0"/>
    <xf numFmtId="0" fontId="63" fillId="18" borderId="0" applyNumberFormat="0" applyBorder="0" applyAlignment="0" applyProtection="0"/>
    <xf numFmtId="0" fontId="63" fillId="13" borderId="0" applyNumberFormat="0" applyBorder="0" applyAlignment="0" applyProtection="0"/>
    <xf numFmtId="0" fontId="63" fillId="14" borderId="0" applyNumberFormat="0" applyBorder="0" applyAlignment="0" applyProtection="0"/>
    <xf numFmtId="0" fontId="63" fillId="19" borderId="0" applyNumberFormat="0" applyBorder="0" applyAlignment="0" applyProtection="0"/>
    <xf numFmtId="0" fontId="64" fillId="3" borderId="0" applyNumberFormat="0" applyBorder="0" applyAlignment="0" applyProtection="0"/>
    <xf numFmtId="0" fontId="65" fillId="20" borderId="1" applyNumberFormat="0" applyAlignment="0" applyProtection="0"/>
    <xf numFmtId="0" fontId="66" fillId="21" borderId="2" applyNumberFormat="0" applyAlignment="0" applyProtection="0"/>
    <xf numFmtId="43" fontId="6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67" fillId="0" borderId="0" applyNumberFormat="0" applyFill="0" applyBorder="0" applyAlignment="0" applyProtection="0"/>
    <xf numFmtId="0" fontId="68" fillId="4" borderId="0" applyNumberFormat="0" applyBorder="0" applyAlignment="0" applyProtection="0"/>
    <xf numFmtId="0" fontId="69" fillId="0" borderId="3" applyNumberFormat="0" applyFill="0" applyAlignment="0" applyProtection="0"/>
    <xf numFmtId="0" fontId="70" fillId="0" borderId="4" applyNumberFormat="0" applyFill="0" applyAlignment="0" applyProtection="0"/>
    <xf numFmtId="0" fontId="71" fillId="0" borderId="5" applyNumberFormat="0" applyFill="0" applyAlignment="0" applyProtection="0"/>
    <xf numFmtId="0" fontId="71" fillId="0" borderId="0" applyNumberFormat="0" applyFill="0" applyBorder="0" applyAlignment="0" applyProtection="0"/>
    <xf numFmtId="0" fontId="72" fillId="7" borderId="1" applyNumberFormat="0" applyAlignment="0" applyProtection="0"/>
    <xf numFmtId="0" fontId="73" fillId="0" borderId="6" applyNumberFormat="0" applyFill="0" applyAlignment="0" applyProtection="0"/>
    <xf numFmtId="0" fontId="74" fillId="22" borderId="0" applyNumberFormat="0" applyBorder="0" applyAlignment="0" applyProtection="0"/>
    <xf numFmtId="1" fontId="78" fillId="0" borderId="0"/>
    <xf numFmtId="1" fontId="78" fillId="0" borderId="0"/>
    <xf numFmtId="1" fontId="78" fillId="0" borderId="0"/>
    <xf numFmtId="0" fontId="1" fillId="0" borderId="0"/>
    <xf numFmtId="0" fontId="3" fillId="0" borderId="0"/>
    <xf numFmtId="0" fontId="3" fillId="0" borderId="0"/>
    <xf numFmtId="0" fontId="6" fillId="23" borderId="7" applyNumberFormat="0" applyFont="0" applyAlignment="0" applyProtection="0"/>
    <xf numFmtId="0" fontId="75" fillId="20" borderId="8" applyNumberFormat="0" applyAlignment="0" applyProtection="0"/>
    <xf numFmtId="0" fontId="8" fillId="0" borderId="0"/>
    <xf numFmtId="0" fontId="8" fillId="0" borderId="0"/>
    <xf numFmtId="0" fontId="76" fillId="0" borderId="9" applyNumberFormat="0" applyFill="0" applyAlignment="0" applyProtection="0"/>
    <xf numFmtId="0" fontId="77" fillId="0" borderId="0" applyNumberFormat="0" applyFill="0" applyBorder="0" applyAlignment="0" applyProtection="0"/>
    <xf numFmtId="0" fontId="7" fillId="0" borderId="0"/>
    <xf numFmtId="1" fontId="78" fillId="0" borderId="0"/>
    <xf numFmtId="0" fontId="8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</cellStyleXfs>
  <cellXfs count="221">
    <xf numFmtId="0" fontId="0" fillId="0" borderId="0" xfId="0"/>
    <xf numFmtId="0" fontId="2" fillId="0" borderId="0" xfId="0" applyFont="1" applyFill="1" applyAlignment="1">
      <alignment horizontal="centerContinuous"/>
    </xf>
    <xf numFmtId="0" fontId="2" fillId="0" borderId="0" xfId="0" applyFont="1" applyFill="1"/>
    <xf numFmtId="0" fontId="30" fillId="0" borderId="0" xfId="0" applyFont="1" applyFill="1"/>
    <xf numFmtId="0" fontId="25" fillId="0" borderId="0" xfId="0" applyFont="1" applyFill="1" applyBorder="1" applyAlignment="1">
      <alignment horizontal="centerContinuous"/>
    </xf>
    <xf numFmtId="0" fontId="26" fillId="0" borderId="0" xfId="0" applyFont="1" applyFill="1" applyBorder="1" applyAlignment="1">
      <alignment wrapText="1"/>
    </xf>
    <xf numFmtId="0" fontId="26" fillId="0" borderId="0" xfId="0" applyFont="1" applyFill="1"/>
    <xf numFmtId="0" fontId="26" fillId="0" borderId="0" xfId="0" applyFont="1" applyFill="1" applyBorder="1" applyAlignment="1">
      <alignment horizontal="centerContinuous"/>
    </xf>
    <xf numFmtId="0" fontId="2" fillId="0" borderId="10" xfId="0" applyFont="1" applyFill="1" applyBorder="1" applyAlignment="1">
      <alignment horizontal="center"/>
    </xf>
    <xf numFmtId="0" fontId="26" fillId="0" borderId="0" xfId="0" applyFont="1" applyFill="1" applyBorder="1" applyAlignment="1">
      <alignment horizontal="center" vertical="center" wrapText="1"/>
    </xf>
    <xf numFmtId="0" fontId="28" fillId="0" borderId="10" xfId="0" applyFont="1" applyFill="1" applyBorder="1" applyAlignment="1">
      <alignment horizontal="left" vertical="center" wrapText="1"/>
    </xf>
    <xf numFmtId="0" fontId="48" fillId="0" borderId="10" xfId="0" applyFont="1" applyFill="1" applyBorder="1" applyAlignment="1">
      <alignment horizontal="left" vertical="center" wrapText="1"/>
    </xf>
    <xf numFmtId="0" fontId="2" fillId="0" borderId="10" xfId="0" applyFont="1" applyFill="1" applyBorder="1" applyAlignment="1">
      <alignment horizontal="left" vertical="center" wrapText="1"/>
    </xf>
    <xf numFmtId="0" fontId="2" fillId="24" borderId="0" xfId="0" applyFont="1" applyFill="1"/>
    <xf numFmtId="0" fontId="25" fillId="24" borderId="0" xfId="0" applyFont="1" applyFill="1" applyBorder="1" applyAlignment="1">
      <alignment horizontal="centerContinuous"/>
    </xf>
    <xf numFmtId="0" fontId="2" fillId="0" borderId="0" xfId="0" applyFont="1"/>
    <xf numFmtId="0" fontId="50" fillId="0" borderId="0" xfId="0" applyFont="1" applyAlignment="1">
      <alignment horizontal="left" vertical="top" wrapText="1"/>
    </xf>
    <xf numFmtId="0" fontId="30" fillId="0" borderId="0" xfId="0" applyFont="1"/>
    <xf numFmtId="0" fontId="30" fillId="0" borderId="0" xfId="0" applyFont="1" applyFill="1" applyBorder="1" applyAlignment="1"/>
    <xf numFmtId="0" fontId="2" fillId="0" borderId="10" xfId="0" applyFont="1" applyFill="1" applyBorder="1" applyAlignment="1">
      <alignment horizontal="right" vertical="top" wrapText="1"/>
    </xf>
    <xf numFmtId="165" fontId="2" fillId="0" borderId="10" xfId="0" applyNumberFormat="1" applyFont="1" applyFill="1" applyBorder="1" applyAlignment="1">
      <alignment horizontal="right" vertical="top" wrapText="1"/>
    </xf>
    <xf numFmtId="0" fontId="28" fillId="0" borderId="10" xfId="99" applyFont="1" applyBorder="1"/>
    <xf numFmtId="0" fontId="2" fillId="0" borderId="10" xfId="99" applyFont="1" applyBorder="1"/>
    <xf numFmtId="166" fontId="2" fillId="24" borderId="10" xfId="99" applyNumberFormat="1" applyFont="1" applyFill="1" applyBorder="1" applyAlignment="1">
      <alignment horizontal="center" vertical="center" wrapText="1"/>
    </xf>
    <xf numFmtId="166" fontId="28" fillId="24" borderId="10" xfId="99" applyNumberFormat="1" applyFont="1" applyFill="1" applyBorder="1" applyAlignment="1">
      <alignment horizontal="center" vertical="center" wrapText="1"/>
    </xf>
    <xf numFmtId="0" fontId="25" fillId="24" borderId="0" xfId="0" applyFont="1" applyFill="1" applyBorder="1" applyAlignment="1">
      <alignment horizontal="right"/>
    </xf>
    <xf numFmtId="0" fontId="2" fillId="0" borderId="10" xfId="0" applyFont="1" applyFill="1" applyBorder="1" applyAlignment="1">
      <alignment horizontal="center" wrapText="1"/>
    </xf>
    <xf numFmtId="166" fontId="28" fillId="0" borderId="10" xfId="99" applyNumberFormat="1" applyFont="1" applyBorder="1" applyAlignment="1">
      <alignment horizontal="center" wrapText="1"/>
    </xf>
    <xf numFmtId="166" fontId="2" fillId="0" borderId="10" xfId="99" applyNumberFormat="1" applyFont="1" applyBorder="1" applyAlignment="1">
      <alignment horizontal="center" wrapText="1"/>
    </xf>
    <xf numFmtId="0" fontId="2" fillId="0" borderId="10" xfId="99" applyFont="1" applyBorder="1" applyAlignment="1">
      <alignment horizontal="center" wrapText="1"/>
    </xf>
    <xf numFmtId="0" fontId="50" fillId="0" borderId="10" xfId="0" applyFont="1" applyFill="1" applyBorder="1" applyAlignment="1">
      <alignment horizontal="left" vertical="top" wrapText="1"/>
    </xf>
    <xf numFmtId="165" fontId="28" fillId="0" borderId="10" xfId="0" applyNumberFormat="1" applyFont="1" applyFill="1" applyBorder="1" applyAlignment="1">
      <alignment horizontal="center" wrapText="1"/>
    </xf>
    <xf numFmtId="165" fontId="28" fillId="24" borderId="10" xfId="99" applyNumberFormat="1" applyFont="1" applyFill="1" applyBorder="1" applyAlignment="1">
      <alignment horizontal="center" vertical="center" wrapText="1"/>
    </xf>
    <xf numFmtId="166" fontId="28" fillId="0" borderId="10" xfId="99" applyNumberFormat="1" applyFont="1" applyBorder="1" applyAlignment="1">
      <alignment horizontal="center" vertical="center" wrapText="1"/>
    </xf>
    <xf numFmtId="0" fontId="2" fillId="0" borderId="16" xfId="99" applyFont="1" applyBorder="1"/>
    <xf numFmtId="0" fontId="2" fillId="0" borderId="10" xfId="0" applyFont="1" applyFill="1" applyBorder="1" applyAlignment="1">
      <alignment horizontal="center" vertical="center" wrapText="1"/>
    </xf>
    <xf numFmtId="0" fontId="2" fillId="0" borderId="10" xfId="0" applyFont="1" applyFill="1" applyBorder="1" applyAlignment="1">
      <alignment horizontal="left" vertical="top" wrapText="1"/>
    </xf>
    <xf numFmtId="0" fontId="53" fillId="0" borderId="0" xfId="0" applyFont="1" applyFill="1" applyBorder="1" applyAlignment="1">
      <alignment horizontal="left" vertical="top" wrapText="1"/>
    </xf>
    <xf numFmtId="4" fontId="2" fillId="0" borderId="0" xfId="0" applyNumberFormat="1" applyFont="1" applyFill="1" applyBorder="1" applyAlignment="1">
      <alignment horizontal="center" vertical="center"/>
    </xf>
    <xf numFmtId="0" fontId="25" fillId="24" borderId="0" xfId="0" applyFont="1" applyFill="1" applyAlignment="1">
      <alignment horizontal="right"/>
    </xf>
    <xf numFmtId="0" fontId="25" fillId="0" borderId="0" xfId="0" applyFont="1" applyFill="1" applyBorder="1" applyAlignment="1">
      <alignment horizontal="right"/>
    </xf>
    <xf numFmtId="0" fontId="56" fillId="0" borderId="10" xfId="0" applyFont="1" applyFill="1" applyBorder="1" applyAlignment="1">
      <alignment horizontal="left" vertical="center" wrapText="1"/>
    </xf>
    <xf numFmtId="0" fontId="57" fillId="0" borderId="10" xfId="0" applyFont="1" applyFill="1" applyBorder="1" applyAlignment="1">
      <alignment horizontal="left" vertical="center" wrapText="1"/>
    </xf>
    <xf numFmtId="0" fontId="58" fillId="0" borderId="10" xfId="0" applyFont="1" applyFill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/>
    </xf>
    <xf numFmtId="49" fontId="2" fillId="0" borderId="10" xfId="0" applyNumberFormat="1" applyFont="1" applyBorder="1" applyAlignment="1">
      <alignment horizontal="left" vertical="center"/>
    </xf>
    <xf numFmtId="0" fontId="25" fillId="0" borderId="10" xfId="99" applyFont="1" applyBorder="1" applyAlignment="1">
      <alignment horizontal="left" vertical="center" wrapText="1"/>
    </xf>
    <xf numFmtId="0" fontId="59" fillId="0" borderId="10" xfId="0" applyFont="1" applyFill="1" applyBorder="1" applyAlignment="1">
      <alignment horizontal="left" vertical="center" wrapText="1"/>
    </xf>
    <xf numFmtId="0" fontId="59" fillId="0" borderId="10" xfId="99" applyFont="1" applyBorder="1" applyAlignment="1">
      <alignment horizontal="left" vertical="center" wrapText="1"/>
    </xf>
    <xf numFmtId="0" fontId="25" fillId="0" borderId="10" xfId="99" applyFont="1" applyBorder="1" applyAlignment="1">
      <alignment horizontal="left" vertical="center"/>
    </xf>
    <xf numFmtId="0" fontId="28" fillId="0" borderId="10" xfId="99" applyFont="1" applyBorder="1" applyAlignment="1">
      <alignment horizontal="left" vertical="center"/>
    </xf>
    <xf numFmtId="0" fontId="2" fillId="0" borderId="0" xfId="0" applyFont="1" applyFill="1" applyBorder="1" applyAlignment="1">
      <alignment horizontal="left" vertical="top" wrapText="1"/>
    </xf>
    <xf numFmtId="165" fontId="28" fillId="0" borderId="10" xfId="0" applyNumberFormat="1" applyFont="1" applyFill="1" applyBorder="1" applyAlignment="1">
      <alignment horizontal="center" vertical="center" wrapText="1"/>
    </xf>
    <xf numFmtId="0" fontId="28" fillId="0" borderId="0" xfId="0" applyFont="1" applyBorder="1" applyAlignment="1">
      <alignment horizontal="left" vertical="top" wrapText="1"/>
    </xf>
    <xf numFmtId="0" fontId="2" fillId="24" borderId="17" xfId="0" applyFont="1" applyFill="1" applyBorder="1" applyAlignment="1">
      <alignment horizontal="center" vertical="top" wrapText="1"/>
    </xf>
    <xf numFmtId="0" fontId="2" fillId="0" borderId="0" xfId="0" applyFont="1" applyBorder="1" applyAlignment="1">
      <alignment horizontal="left" vertical="top" wrapText="1"/>
    </xf>
    <xf numFmtId="0" fontId="28" fillId="0" borderId="10" xfId="0" applyFont="1" applyFill="1" applyBorder="1" applyAlignment="1">
      <alignment horizontal="center" vertical="center" wrapText="1"/>
    </xf>
    <xf numFmtId="0" fontId="28" fillId="0" borderId="10" xfId="0" applyFont="1" applyFill="1" applyBorder="1" applyAlignment="1">
      <alignment horizontal="left" vertical="top" wrapText="1"/>
    </xf>
    <xf numFmtId="0" fontId="79" fillId="26" borderId="0" xfId="173" applyFont="1" applyFill="1" applyAlignment="1">
      <alignment vertical="center"/>
    </xf>
    <xf numFmtId="0" fontId="80" fillId="26" borderId="0" xfId="173" applyFont="1" applyFill="1" applyAlignment="1">
      <alignment vertical="center"/>
    </xf>
    <xf numFmtId="169" fontId="79" fillId="26" borderId="10" xfId="173" applyNumberFormat="1" applyFont="1" applyFill="1" applyBorder="1" applyAlignment="1">
      <alignment horizontal="center" vertical="center" wrapText="1"/>
    </xf>
    <xf numFmtId="165" fontId="79" fillId="26" borderId="10" xfId="173" applyNumberFormat="1" applyFont="1" applyFill="1" applyBorder="1" applyAlignment="1">
      <alignment horizontal="center" vertical="center"/>
    </xf>
    <xf numFmtId="0" fontId="79" fillId="26" borderId="10" xfId="173" applyFont="1" applyFill="1" applyBorder="1" applyAlignment="1">
      <alignment horizontal="center" vertical="center" wrapText="1"/>
    </xf>
    <xf numFmtId="0" fontId="79" fillId="26" borderId="10" xfId="173" applyFont="1" applyFill="1" applyBorder="1" applyAlignment="1">
      <alignment horizontal="center" vertical="center"/>
    </xf>
    <xf numFmtId="165" fontId="79" fillId="26" borderId="0" xfId="173" applyNumberFormat="1" applyFont="1" applyFill="1" applyAlignment="1">
      <alignment vertical="center"/>
    </xf>
    <xf numFmtId="0" fontId="79" fillId="26" borderId="13" xfId="173" applyFont="1" applyFill="1" applyBorder="1" applyAlignment="1">
      <alignment horizontal="center" vertical="center" wrapText="1"/>
    </xf>
    <xf numFmtId="169" fontId="81" fillId="26" borderId="10" xfId="173" applyNumberFormat="1" applyFont="1" applyFill="1" applyBorder="1" applyAlignment="1">
      <alignment horizontal="center" vertical="center" wrapText="1"/>
    </xf>
    <xf numFmtId="0" fontId="81" fillId="26" borderId="10" xfId="173" applyFont="1" applyFill="1" applyBorder="1" applyAlignment="1">
      <alignment horizontal="center" vertical="center" wrapText="1"/>
    </xf>
    <xf numFmtId="4" fontId="79" fillId="26" borderId="0" xfId="173" applyNumberFormat="1" applyFont="1" applyFill="1" applyAlignment="1">
      <alignment vertical="center"/>
    </xf>
    <xf numFmtId="169" fontId="79" fillId="26" borderId="0" xfId="173" applyNumberFormat="1" applyFont="1" applyFill="1" applyAlignment="1">
      <alignment vertical="center"/>
    </xf>
    <xf numFmtId="0" fontId="79" fillId="26" borderId="0" xfId="173" applyFont="1" applyFill="1" applyAlignment="1">
      <alignment horizontal="center" vertical="center"/>
    </xf>
    <xf numFmtId="0" fontId="81" fillId="26" borderId="0" xfId="173" applyFont="1" applyFill="1" applyAlignment="1">
      <alignment horizontal="center" vertical="center"/>
    </xf>
    <xf numFmtId="4" fontId="79" fillId="26" borderId="10" xfId="173" applyNumberFormat="1" applyFont="1" applyFill="1" applyBorder="1" applyAlignment="1">
      <alignment horizontal="center" vertical="center" wrapText="1"/>
    </xf>
    <xf numFmtId="0" fontId="25" fillId="0" borderId="0" xfId="0" applyFont="1" applyFill="1" applyAlignment="1">
      <alignment horizontal="right"/>
    </xf>
    <xf numFmtId="0" fontId="2" fillId="0" borderId="0" xfId="0" applyFont="1" applyFill="1" applyBorder="1" applyAlignment="1">
      <alignment horizontal="centerContinuous"/>
    </xf>
    <xf numFmtId="0" fontId="25" fillId="0" borderId="0" xfId="0" applyFont="1" applyFill="1" applyBorder="1" applyAlignment="1"/>
    <xf numFmtId="0" fontId="2" fillId="0" borderId="17" xfId="0" applyFont="1" applyFill="1" applyBorder="1" applyAlignment="1">
      <alignment horizontal="right" vertical="top" wrapText="1"/>
    </xf>
    <xf numFmtId="0" fontId="28" fillId="0" borderId="10" xfId="0" applyFont="1" applyFill="1" applyBorder="1" applyAlignment="1">
      <alignment horizontal="center" vertical="center"/>
    </xf>
    <xf numFmtId="0" fontId="28" fillId="0" borderId="10" xfId="0" applyFont="1" applyFill="1" applyBorder="1" applyAlignment="1">
      <alignment horizontal="center" wrapText="1"/>
    </xf>
    <xf numFmtId="166" fontId="28" fillId="0" borderId="10" xfId="0" applyNumberFormat="1" applyFont="1" applyFill="1" applyBorder="1" applyAlignment="1">
      <alignment horizontal="center" vertical="top" wrapText="1"/>
    </xf>
    <xf numFmtId="166" fontId="28" fillId="0" borderId="10" xfId="0" applyNumberFormat="1" applyFont="1" applyFill="1" applyBorder="1" applyAlignment="1">
      <alignment horizontal="center" vertical="center" wrapText="1"/>
    </xf>
    <xf numFmtId="166" fontId="2" fillId="0" borderId="10" xfId="0" applyNumberFormat="1" applyFont="1" applyFill="1" applyBorder="1" applyAlignment="1">
      <alignment horizontal="center" vertical="top" wrapText="1"/>
    </xf>
    <xf numFmtId="0" fontId="2" fillId="0" borderId="16" xfId="0" applyFont="1" applyFill="1" applyBorder="1" applyAlignment="1">
      <alignment horizontal="center"/>
    </xf>
    <xf numFmtId="165" fontId="2" fillId="0" borderId="10" xfId="0" applyNumberFormat="1" applyFont="1" applyFill="1" applyBorder="1" applyAlignment="1">
      <alignment horizontal="center" vertical="top" wrapText="1"/>
    </xf>
    <xf numFmtId="0" fontId="50" fillId="0" borderId="0" xfId="0" applyFont="1" applyFill="1" applyAlignment="1">
      <alignment horizontal="left" vertical="top" wrapText="1"/>
    </xf>
    <xf numFmtId="0" fontId="28" fillId="0" borderId="0" xfId="0" applyFont="1" applyFill="1" applyBorder="1" applyAlignment="1">
      <alignment horizontal="left" vertical="top" wrapText="1"/>
    </xf>
    <xf numFmtId="0" fontId="50" fillId="0" borderId="0" xfId="0" applyFont="1" applyFill="1"/>
    <xf numFmtId="0" fontId="28" fillId="0" borderId="13" xfId="0" applyFont="1" applyFill="1" applyBorder="1" applyAlignment="1">
      <alignment horizontal="left" vertical="top" wrapText="1"/>
    </xf>
    <xf numFmtId="0" fontId="28" fillId="0" borderId="14" xfId="0" applyFont="1" applyFill="1" applyBorder="1" applyAlignment="1">
      <alignment horizontal="left" vertical="top" wrapText="1"/>
    </xf>
    <xf numFmtId="0" fontId="28" fillId="0" borderId="15" xfId="0" applyFont="1" applyFill="1" applyBorder="1" applyAlignment="1">
      <alignment horizontal="left" vertical="top" wrapText="1"/>
    </xf>
    <xf numFmtId="0" fontId="50" fillId="0" borderId="16" xfId="0" applyFont="1" applyFill="1" applyBorder="1" applyAlignment="1">
      <alignment horizontal="left" vertical="top" wrapText="1"/>
    </xf>
    <xf numFmtId="0" fontId="2" fillId="0" borderId="10" xfId="0" applyFont="1" applyFill="1" applyBorder="1" applyAlignment="1">
      <alignment vertical="center"/>
    </xf>
    <xf numFmtId="0" fontId="79" fillId="26" borderId="0" xfId="173" applyFont="1" applyFill="1" applyAlignment="1">
      <alignment horizontal="right" vertical="center"/>
    </xf>
    <xf numFmtId="0" fontId="79" fillId="26" borderId="10" xfId="173" applyFont="1" applyFill="1" applyBorder="1" applyAlignment="1">
      <alignment horizontal="center" vertical="center" wrapText="1"/>
    </xf>
    <xf numFmtId="0" fontId="28" fillId="0" borderId="10" xfId="0" applyFont="1" applyFill="1" applyBorder="1" applyAlignment="1">
      <alignment horizontal="left" vertical="top" wrapText="1"/>
    </xf>
    <xf numFmtId="0" fontId="28" fillId="0" borderId="13" xfId="0" applyFont="1" applyFill="1" applyBorder="1" applyAlignment="1">
      <alignment horizontal="left" vertical="top" wrapText="1"/>
    </xf>
    <xf numFmtId="0" fontId="28" fillId="0" borderId="14" xfId="0" applyFont="1" applyFill="1" applyBorder="1" applyAlignment="1">
      <alignment horizontal="left" vertical="top" wrapText="1"/>
    </xf>
    <xf numFmtId="0" fontId="28" fillId="0" borderId="15" xfId="0" applyFont="1" applyFill="1" applyBorder="1" applyAlignment="1">
      <alignment horizontal="left" vertical="top" wrapText="1"/>
    </xf>
    <xf numFmtId="0" fontId="28" fillId="0" borderId="13" xfId="0" applyFont="1" applyFill="1" applyBorder="1" applyAlignment="1">
      <alignment horizontal="left" vertical="top" wrapText="1"/>
    </xf>
    <xf numFmtId="0" fontId="28" fillId="0" borderId="14" xfId="0" applyFont="1" applyFill="1" applyBorder="1" applyAlignment="1">
      <alignment horizontal="left" vertical="top" wrapText="1"/>
    </xf>
    <xf numFmtId="0" fontId="28" fillId="0" borderId="15" xfId="0" applyFont="1" applyFill="1" applyBorder="1" applyAlignment="1">
      <alignment horizontal="left" vertical="top" wrapText="1"/>
    </xf>
    <xf numFmtId="0" fontId="28" fillId="0" borderId="10" xfId="0" applyFont="1" applyFill="1" applyBorder="1" applyAlignment="1">
      <alignment horizontal="left" vertical="top" wrapText="1"/>
    </xf>
    <xf numFmtId="0" fontId="50" fillId="0" borderId="15" xfId="0" applyFont="1" applyFill="1" applyBorder="1" applyAlignment="1">
      <alignment horizontal="center" vertical="center" wrapText="1"/>
    </xf>
    <xf numFmtId="0" fontId="2" fillId="0" borderId="10" xfId="99" applyFont="1" applyBorder="1" applyAlignment="1">
      <alignment horizontal="left" vertical="center"/>
    </xf>
    <xf numFmtId="0" fontId="28" fillId="0" borderId="10" xfId="0" applyFont="1" applyFill="1" applyBorder="1" applyAlignment="1">
      <alignment horizontal="center" vertical="center" wrapText="1"/>
    </xf>
    <xf numFmtId="0" fontId="28" fillId="0" borderId="10" xfId="0" applyFont="1" applyFill="1" applyBorder="1" applyAlignment="1">
      <alignment horizontal="left" vertical="top" wrapText="1"/>
    </xf>
    <xf numFmtId="0" fontId="28" fillId="0" borderId="0" xfId="0" applyFont="1" applyFill="1" applyAlignment="1">
      <alignment horizontal="center" vertical="center"/>
    </xf>
    <xf numFmtId="0" fontId="2" fillId="0" borderId="10" xfId="0" applyFont="1" applyFill="1" applyBorder="1" applyAlignment="1">
      <alignment horizontal="center" vertical="top" wrapText="1"/>
    </xf>
    <xf numFmtId="0" fontId="28" fillId="0" borderId="0" xfId="0" applyFont="1" applyAlignment="1">
      <alignment horizontal="center" vertical="center"/>
    </xf>
    <xf numFmtId="0" fontId="50" fillId="0" borderId="10" xfId="0" applyFont="1" applyFill="1" applyBorder="1" applyAlignment="1">
      <alignment horizontal="center" vertical="center" wrapText="1"/>
    </xf>
    <xf numFmtId="0" fontId="2" fillId="0" borderId="13" xfId="0" applyFont="1" applyFill="1" applyBorder="1" applyAlignment="1">
      <alignment horizontal="left" vertical="top" wrapText="1"/>
    </xf>
    <xf numFmtId="0" fontId="2" fillId="0" borderId="14" xfId="0" applyFont="1" applyFill="1" applyBorder="1" applyAlignment="1">
      <alignment horizontal="left" vertical="top" wrapText="1"/>
    </xf>
    <xf numFmtId="0" fontId="2" fillId="0" borderId="15" xfId="0" applyFont="1" applyFill="1" applyBorder="1" applyAlignment="1">
      <alignment horizontal="center" vertical="top" wrapText="1"/>
    </xf>
    <xf numFmtId="0" fontId="50" fillId="0" borderId="10" xfId="0" applyFont="1" applyFill="1" applyBorder="1" applyAlignment="1">
      <alignment vertical="top" wrapText="1"/>
    </xf>
    <xf numFmtId="0" fontId="28" fillId="0" borderId="10" xfId="0" applyFont="1" applyBorder="1" applyAlignment="1">
      <alignment horizontal="left" vertical="top" wrapText="1"/>
    </xf>
    <xf numFmtId="0" fontId="2" fillId="0" borderId="13" xfId="0" applyFont="1" applyBorder="1" applyAlignment="1">
      <alignment horizontal="left" vertical="top" wrapText="1"/>
    </xf>
    <xf numFmtId="0" fontId="2" fillId="0" borderId="14" xfId="0" applyFont="1" applyBorder="1" applyAlignment="1">
      <alignment horizontal="left" vertical="top" wrapText="1"/>
    </xf>
    <xf numFmtId="0" fontId="2" fillId="0" borderId="10" xfId="0" applyFont="1" applyBorder="1" applyAlignment="1">
      <alignment horizontal="left" vertical="top" wrapText="1"/>
    </xf>
    <xf numFmtId="0" fontId="2" fillId="0" borderId="15" xfId="0" applyFont="1" applyBorder="1" applyAlignment="1">
      <alignment horizontal="center" vertical="top" wrapText="1"/>
    </xf>
    <xf numFmtId="0" fontId="50" fillId="0" borderId="10" xfId="0" applyFont="1" applyBorder="1" applyAlignment="1">
      <alignment vertical="top" wrapText="1"/>
    </xf>
    <xf numFmtId="3" fontId="28" fillId="0" borderId="10" xfId="0" applyNumberFormat="1" applyFont="1" applyFill="1" applyBorder="1" applyAlignment="1">
      <alignment horizontal="right" vertical="center"/>
    </xf>
    <xf numFmtId="165" fontId="2" fillId="0" borderId="10" xfId="0" applyNumberFormat="1" applyFont="1" applyFill="1" applyBorder="1" applyAlignment="1">
      <alignment horizontal="center" vertical="center"/>
    </xf>
    <xf numFmtId="0" fontId="83" fillId="0" borderId="10" xfId="173" applyFont="1" applyFill="1" applyBorder="1" applyAlignment="1">
      <alignment horizontal="center" vertical="center" wrapText="1"/>
    </xf>
    <xf numFmtId="169" fontId="83" fillId="0" borderId="10" xfId="173" applyNumberFormat="1" applyFont="1" applyFill="1" applyBorder="1" applyAlignment="1">
      <alignment horizontal="center" vertical="center" wrapText="1"/>
    </xf>
    <xf numFmtId="0" fontId="84" fillId="0" borderId="10" xfId="173" applyFont="1" applyFill="1" applyBorder="1" applyAlignment="1">
      <alignment horizontal="center" vertical="center"/>
    </xf>
    <xf numFmtId="169" fontId="84" fillId="0" borderId="10" xfId="173" applyNumberFormat="1" applyFont="1" applyFill="1" applyBorder="1" applyAlignment="1">
      <alignment horizontal="center" vertical="center" wrapText="1"/>
    </xf>
    <xf numFmtId="0" fontId="84" fillId="0" borderId="13" xfId="173" applyFont="1" applyFill="1" applyBorder="1" applyAlignment="1">
      <alignment horizontal="center" vertical="center" wrapText="1"/>
    </xf>
    <xf numFmtId="0" fontId="84" fillId="0" borderId="10" xfId="173" applyFont="1" applyFill="1" applyBorder="1" applyAlignment="1">
      <alignment horizontal="center" vertical="center" wrapText="1"/>
    </xf>
    <xf numFmtId="4" fontId="84" fillId="0" borderId="10" xfId="173" applyNumberFormat="1" applyFont="1" applyFill="1" applyBorder="1" applyAlignment="1">
      <alignment horizontal="center" vertical="center" wrapText="1"/>
    </xf>
    <xf numFmtId="170" fontId="84" fillId="0" borderId="10" xfId="173" applyNumberFormat="1" applyFont="1" applyFill="1" applyBorder="1" applyAlignment="1">
      <alignment horizontal="center" vertical="center"/>
    </xf>
    <xf numFmtId="166" fontId="84" fillId="0" borderId="10" xfId="99" applyNumberFormat="1" applyFont="1" applyFill="1" applyBorder="1" applyAlignment="1">
      <alignment horizontal="center" vertical="center" wrapText="1"/>
    </xf>
    <xf numFmtId="166" fontId="28" fillId="0" borderId="16" xfId="0" applyNumberFormat="1" applyFont="1" applyFill="1" applyBorder="1" applyAlignment="1">
      <alignment horizontal="center" vertical="center" wrapText="1"/>
    </xf>
    <xf numFmtId="166" fontId="28" fillId="0" borderId="11" xfId="0" applyNumberFormat="1" applyFont="1" applyFill="1" applyBorder="1" applyAlignment="1">
      <alignment horizontal="center" vertical="center" wrapText="1"/>
    </xf>
    <xf numFmtId="166" fontId="28" fillId="0" borderId="12" xfId="0" applyNumberFormat="1" applyFont="1" applyFill="1" applyBorder="1" applyAlignment="1">
      <alignment horizontal="center" vertical="center" wrapText="1"/>
    </xf>
    <xf numFmtId="0" fontId="28" fillId="0" borderId="10" xfId="0" applyFont="1" applyFill="1" applyBorder="1" applyAlignment="1">
      <alignment horizontal="center" vertical="center" wrapText="1"/>
    </xf>
    <xf numFmtId="0" fontId="28" fillId="0" borderId="10" xfId="0" applyFont="1" applyFill="1" applyBorder="1" applyAlignment="1">
      <alignment horizontal="center" vertical="top" wrapText="1"/>
    </xf>
    <xf numFmtId="0" fontId="28" fillId="0" borderId="11" xfId="0" applyFont="1" applyFill="1" applyBorder="1" applyAlignment="1">
      <alignment horizontal="center" vertical="center" wrapText="1"/>
    </xf>
    <xf numFmtId="0" fontId="28" fillId="0" borderId="12" xfId="0" applyFont="1" applyFill="1" applyBorder="1" applyAlignment="1">
      <alignment horizontal="center" vertical="center" wrapText="1"/>
    </xf>
    <xf numFmtId="165" fontId="28" fillId="0" borderId="16" xfId="0" applyNumberFormat="1" applyFont="1" applyFill="1" applyBorder="1" applyAlignment="1">
      <alignment horizontal="center" vertical="center" wrapText="1"/>
    </xf>
    <xf numFmtId="165" fontId="28" fillId="0" borderId="11" xfId="0" applyNumberFormat="1" applyFont="1" applyFill="1" applyBorder="1" applyAlignment="1">
      <alignment horizontal="center" vertical="center" wrapText="1"/>
    </xf>
    <xf numFmtId="165" fontId="28" fillId="0" borderId="12" xfId="0" applyNumberFormat="1" applyFont="1" applyFill="1" applyBorder="1" applyAlignment="1">
      <alignment horizontal="center" vertical="center" wrapText="1"/>
    </xf>
    <xf numFmtId="0" fontId="25" fillId="0" borderId="0" xfId="0" applyFont="1" applyFill="1" applyAlignment="1">
      <alignment horizontal="right"/>
    </xf>
    <xf numFmtId="0" fontId="27" fillId="0" borderId="0" xfId="0" applyFont="1" applyFill="1" applyBorder="1" applyAlignment="1">
      <alignment horizontal="center" vertical="center" wrapText="1"/>
    </xf>
    <xf numFmtId="0" fontId="28" fillId="0" borderId="13" xfId="0" applyFont="1" applyFill="1" applyBorder="1" applyAlignment="1">
      <alignment horizontal="center" vertical="center"/>
    </xf>
    <xf numFmtId="0" fontId="28" fillId="0" borderId="15" xfId="0" applyFont="1" applyFill="1" applyBorder="1" applyAlignment="1">
      <alignment horizontal="center" vertical="center"/>
    </xf>
    <xf numFmtId="0" fontId="28" fillId="0" borderId="16" xfId="0" applyFont="1" applyFill="1" applyBorder="1" applyAlignment="1">
      <alignment horizontal="center" vertical="center" wrapText="1"/>
    </xf>
    <xf numFmtId="0" fontId="2" fillId="0" borderId="10" xfId="99" applyFont="1" applyBorder="1" applyAlignment="1">
      <alignment horizontal="center" vertical="top"/>
    </xf>
    <xf numFmtId="49" fontId="2" fillId="0" borderId="10" xfId="99" applyNumberFormat="1" applyFont="1" applyBorder="1" applyAlignment="1">
      <alignment horizontal="center" vertical="top"/>
    </xf>
    <xf numFmtId="0" fontId="2" fillId="0" borderId="10" xfId="99" applyFont="1" applyBorder="1" applyAlignment="1">
      <alignment horizontal="center"/>
    </xf>
    <xf numFmtId="0" fontId="2" fillId="0" borderId="15" xfId="99" applyFont="1" applyBorder="1" applyAlignment="1">
      <alignment horizontal="center"/>
    </xf>
    <xf numFmtId="0" fontId="2" fillId="0" borderId="13" xfId="0" applyFont="1" applyFill="1" applyBorder="1" applyAlignment="1">
      <alignment horizontal="center" vertical="center" wrapText="1"/>
    </xf>
    <xf numFmtId="0" fontId="2" fillId="0" borderId="14" xfId="0" applyFont="1" applyFill="1" applyBorder="1" applyAlignment="1">
      <alignment horizontal="center" vertical="center" wrapText="1"/>
    </xf>
    <xf numFmtId="0" fontId="2" fillId="0" borderId="15" xfId="0" applyFont="1" applyFill="1" applyBorder="1" applyAlignment="1">
      <alignment horizontal="center" vertical="center" wrapText="1"/>
    </xf>
    <xf numFmtId="0" fontId="2" fillId="0" borderId="16" xfId="0" applyFont="1" applyFill="1" applyBorder="1" applyAlignment="1">
      <alignment horizontal="center" vertical="center" wrapText="1"/>
    </xf>
    <xf numFmtId="0" fontId="2" fillId="0" borderId="12" xfId="0" applyFont="1" applyFill="1" applyBorder="1" applyAlignment="1">
      <alignment horizontal="center" vertical="center" wrapText="1"/>
    </xf>
    <xf numFmtId="0" fontId="2" fillId="0" borderId="16" xfId="99" applyFont="1" applyBorder="1" applyAlignment="1">
      <alignment horizontal="center"/>
    </xf>
    <xf numFmtId="0" fontId="2" fillId="0" borderId="11" xfId="99" applyFont="1" applyBorder="1" applyAlignment="1">
      <alignment horizontal="center"/>
    </xf>
    <xf numFmtId="0" fontId="25" fillId="0" borderId="13" xfId="99" applyFont="1" applyBorder="1" applyAlignment="1">
      <alignment horizontal="left"/>
    </xf>
    <xf numFmtId="0" fontId="25" fillId="0" borderId="14" xfId="99" applyFont="1" applyBorder="1" applyAlignment="1">
      <alignment horizontal="left"/>
    </xf>
    <xf numFmtId="0" fontId="25" fillId="0" borderId="15" xfId="99" applyFont="1" applyBorder="1" applyAlignment="1">
      <alignment horizontal="left"/>
    </xf>
    <xf numFmtId="49" fontId="2" fillId="0" borderId="16" xfId="99" applyNumberFormat="1" applyFont="1" applyBorder="1" applyAlignment="1">
      <alignment horizontal="center" vertical="top"/>
    </xf>
    <xf numFmtId="49" fontId="2" fillId="0" borderId="11" xfId="99" applyNumberFormat="1" applyFont="1" applyBorder="1" applyAlignment="1">
      <alignment horizontal="center" vertical="top"/>
    </xf>
    <xf numFmtId="49" fontId="2" fillId="0" borderId="12" xfId="99" applyNumberFormat="1" applyFont="1" applyBorder="1" applyAlignment="1">
      <alignment horizontal="center" vertical="top"/>
    </xf>
    <xf numFmtId="0" fontId="2" fillId="0" borderId="16" xfId="99" applyFont="1" applyBorder="1" applyAlignment="1">
      <alignment horizontal="center" vertical="top"/>
    </xf>
    <xf numFmtId="0" fontId="2" fillId="0" borderId="11" xfId="99" applyFont="1" applyBorder="1" applyAlignment="1">
      <alignment horizontal="center" vertical="top"/>
    </xf>
    <xf numFmtId="0" fontId="2" fillId="0" borderId="12" xfId="99" applyFont="1" applyBorder="1" applyAlignment="1">
      <alignment horizontal="center" vertical="top"/>
    </xf>
    <xf numFmtId="0" fontId="25" fillId="24" borderId="0" xfId="0" applyFont="1" applyFill="1" applyAlignment="1">
      <alignment horizontal="right"/>
    </xf>
    <xf numFmtId="0" fontId="2" fillId="0" borderId="12" xfId="99" applyFont="1" applyBorder="1" applyAlignment="1">
      <alignment horizontal="center"/>
    </xf>
    <xf numFmtId="0" fontId="28" fillId="0" borderId="13" xfId="0" applyFont="1" applyFill="1" applyBorder="1" applyAlignment="1">
      <alignment horizontal="center"/>
    </xf>
    <xf numFmtId="0" fontId="28" fillId="0" borderId="14" xfId="0" applyFont="1" applyFill="1" applyBorder="1" applyAlignment="1">
      <alignment horizontal="center"/>
    </xf>
    <xf numFmtId="0" fontId="28" fillId="0" borderId="15" xfId="0" applyFont="1" applyFill="1" applyBorder="1" applyAlignment="1">
      <alignment horizontal="center"/>
    </xf>
    <xf numFmtId="0" fontId="53" fillId="0" borderId="10" xfId="0" applyFont="1" applyFill="1" applyBorder="1" applyAlignment="1">
      <alignment horizontal="left" vertical="top" wrapText="1"/>
    </xf>
    <xf numFmtId="0" fontId="28" fillId="0" borderId="13" xfId="0" applyFont="1" applyFill="1" applyBorder="1" applyAlignment="1">
      <alignment horizontal="left" vertical="top" wrapText="1"/>
    </xf>
    <xf numFmtId="0" fontId="28" fillId="0" borderId="14" xfId="0" applyFont="1" applyFill="1" applyBorder="1" applyAlignment="1">
      <alignment horizontal="left" vertical="top" wrapText="1"/>
    </xf>
    <xf numFmtId="0" fontId="50" fillId="0" borderId="16" xfId="0" applyFont="1" applyFill="1" applyBorder="1" applyAlignment="1">
      <alignment horizontal="center" vertical="top" wrapText="1"/>
    </xf>
    <xf numFmtId="0" fontId="50" fillId="0" borderId="11" xfId="0" applyFont="1" applyFill="1" applyBorder="1" applyAlignment="1">
      <alignment horizontal="center" vertical="top" wrapText="1"/>
    </xf>
    <xf numFmtId="0" fontId="50" fillId="0" borderId="12" xfId="0" applyFont="1" applyFill="1" applyBorder="1" applyAlignment="1">
      <alignment horizontal="center" vertical="top" wrapText="1"/>
    </xf>
    <xf numFmtId="0" fontId="2" fillId="0" borderId="10" xfId="0" applyFont="1" applyFill="1" applyBorder="1" applyAlignment="1">
      <alignment horizontal="center" vertical="top" wrapText="1"/>
    </xf>
    <xf numFmtId="0" fontId="28" fillId="0" borderId="10" xfId="0" applyFont="1" applyFill="1" applyBorder="1" applyAlignment="1">
      <alignment horizontal="left" vertical="top" wrapText="1"/>
    </xf>
    <xf numFmtId="0" fontId="25" fillId="0" borderId="0" xfId="0" applyFont="1" applyFill="1" applyBorder="1" applyAlignment="1">
      <alignment horizontal="right" vertical="center" wrapText="1"/>
    </xf>
    <xf numFmtId="0" fontId="0" fillId="0" borderId="0" xfId="0" applyAlignment="1">
      <alignment horizontal="right" vertical="center" wrapText="1"/>
    </xf>
    <xf numFmtId="0" fontId="51" fillId="0" borderId="0" xfId="0" applyFont="1" applyFill="1" applyBorder="1" applyAlignment="1">
      <alignment horizontal="center" wrapText="1"/>
    </xf>
    <xf numFmtId="0" fontId="28" fillId="0" borderId="0" xfId="0" applyFont="1" applyFill="1" applyAlignment="1">
      <alignment horizontal="center" vertical="center"/>
    </xf>
    <xf numFmtId="0" fontId="51" fillId="0" borderId="0" xfId="0" applyFont="1" applyFill="1" applyAlignment="1">
      <alignment horizontal="center" vertical="center" wrapText="1"/>
    </xf>
    <xf numFmtId="0" fontId="28" fillId="0" borderId="0" xfId="0" applyFont="1" applyFill="1" applyBorder="1" applyAlignment="1">
      <alignment horizontal="left" vertical="top" wrapText="1"/>
    </xf>
    <xf numFmtId="0" fontId="28" fillId="0" borderId="15" xfId="0" applyFont="1" applyFill="1" applyBorder="1" applyAlignment="1">
      <alignment horizontal="left" vertical="top" wrapText="1"/>
    </xf>
    <xf numFmtId="0" fontId="50" fillId="0" borderId="16" xfId="0" applyFont="1" applyBorder="1" applyAlignment="1">
      <alignment horizontal="center" vertical="top" wrapText="1"/>
    </xf>
    <xf numFmtId="0" fontId="50" fillId="0" borderId="11" xfId="0" applyFont="1" applyBorder="1" applyAlignment="1">
      <alignment horizontal="center" vertical="top" wrapText="1"/>
    </xf>
    <xf numFmtId="0" fontId="50" fillId="0" borderId="12" xfId="0" applyFont="1" applyBorder="1" applyAlignment="1">
      <alignment horizontal="center" vertical="top" wrapText="1"/>
    </xf>
    <xf numFmtId="0" fontId="28" fillId="0" borderId="13" xfId="0" applyFont="1" applyBorder="1" applyAlignment="1">
      <alignment horizontal="left" vertical="top" wrapText="1"/>
    </xf>
    <xf numFmtId="0" fontId="28" fillId="0" borderId="14" xfId="0" applyFont="1" applyBorder="1" applyAlignment="1">
      <alignment horizontal="left" vertical="top" wrapText="1"/>
    </xf>
    <xf numFmtId="0" fontId="51" fillId="0" borderId="0" xfId="0" applyFont="1" applyBorder="1" applyAlignment="1">
      <alignment horizontal="center" wrapText="1"/>
    </xf>
    <xf numFmtId="0" fontId="28" fillId="0" borderId="0" xfId="0" applyFont="1" applyAlignment="1">
      <alignment horizontal="center" vertical="center"/>
    </xf>
    <xf numFmtId="0" fontId="28" fillId="0" borderId="10" xfId="0" applyFont="1" applyBorder="1" applyAlignment="1">
      <alignment horizontal="left" vertical="top" wrapText="1"/>
    </xf>
    <xf numFmtId="0" fontId="25" fillId="0" borderId="0" xfId="0" applyFont="1" applyAlignment="1">
      <alignment horizontal="right"/>
    </xf>
    <xf numFmtId="0" fontId="51" fillId="0" borderId="0" xfId="0" applyFont="1" applyAlignment="1">
      <alignment horizontal="center" vertical="center" wrapText="1"/>
    </xf>
    <xf numFmtId="0" fontId="28" fillId="0" borderId="0" xfId="0" applyFont="1" applyBorder="1" applyAlignment="1">
      <alignment horizontal="left" vertical="top" wrapText="1"/>
    </xf>
    <xf numFmtId="0" fontId="79" fillId="26" borderId="13" xfId="173" applyFont="1" applyFill="1" applyBorder="1" applyAlignment="1">
      <alignment horizontal="center" vertical="center" wrapText="1"/>
    </xf>
    <xf numFmtId="0" fontId="79" fillId="26" borderId="14" xfId="173" applyFont="1" applyFill="1" applyBorder="1" applyAlignment="1">
      <alignment horizontal="center" vertical="center" wrapText="1"/>
    </xf>
    <xf numFmtId="0" fontId="79" fillId="26" borderId="15" xfId="173" applyFont="1" applyFill="1" applyBorder="1" applyAlignment="1">
      <alignment horizontal="center" vertical="center" wrapText="1"/>
    </xf>
    <xf numFmtId="0" fontId="81" fillId="26" borderId="13" xfId="173" applyFont="1" applyFill="1" applyBorder="1" applyAlignment="1">
      <alignment horizontal="left" vertical="center" wrapText="1"/>
    </xf>
    <xf numFmtId="0" fontId="81" fillId="26" borderId="14" xfId="173" applyFont="1" applyFill="1" applyBorder="1" applyAlignment="1">
      <alignment horizontal="left" vertical="center" wrapText="1"/>
    </xf>
    <xf numFmtId="0" fontId="81" fillId="26" borderId="15" xfId="173" applyFont="1" applyFill="1" applyBorder="1" applyAlignment="1">
      <alignment horizontal="left" vertical="center" wrapText="1"/>
    </xf>
    <xf numFmtId="0" fontId="79" fillId="26" borderId="10" xfId="173" applyFont="1" applyFill="1" applyBorder="1" applyAlignment="1">
      <alignment horizontal="center" vertical="center" wrapText="1"/>
    </xf>
    <xf numFmtId="0" fontId="79" fillId="26" borderId="13" xfId="173" applyFont="1" applyFill="1" applyBorder="1" applyAlignment="1">
      <alignment horizontal="left" vertical="center" wrapText="1"/>
    </xf>
    <xf numFmtId="0" fontId="79" fillId="26" borderId="14" xfId="173" applyFont="1" applyFill="1" applyBorder="1" applyAlignment="1">
      <alignment horizontal="left" vertical="center" wrapText="1"/>
    </xf>
    <xf numFmtId="0" fontId="79" fillId="26" borderId="15" xfId="173" applyFont="1" applyFill="1" applyBorder="1" applyAlignment="1">
      <alignment horizontal="left" vertical="center" wrapText="1"/>
    </xf>
    <xf numFmtId="0" fontId="81" fillId="26" borderId="0" xfId="173" applyFont="1" applyFill="1" applyAlignment="1">
      <alignment horizontal="center" vertical="center" wrapText="1"/>
    </xf>
    <xf numFmtId="0" fontId="82" fillId="26" borderId="0" xfId="173" applyFont="1" applyFill="1" applyAlignment="1">
      <alignment horizontal="center" vertical="center"/>
    </xf>
    <xf numFmtId="0" fontId="79" fillId="26" borderId="16" xfId="173" applyFont="1" applyFill="1" applyBorder="1" applyAlignment="1">
      <alignment horizontal="center" vertical="center" wrapText="1"/>
    </xf>
    <xf numFmtId="0" fontId="79" fillId="26" borderId="12" xfId="173" applyFont="1" applyFill="1" applyBorder="1" applyAlignment="1">
      <alignment horizontal="center" vertical="center" wrapText="1"/>
    </xf>
    <xf numFmtId="0" fontId="84" fillId="0" borderId="13" xfId="173" applyFont="1" applyFill="1" applyBorder="1" applyAlignment="1">
      <alignment horizontal="center" vertical="center" wrapText="1"/>
    </xf>
    <xf numFmtId="0" fontId="84" fillId="0" borderId="14" xfId="173" applyFont="1" applyFill="1" applyBorder="1" applyAlignment="1">
      <alignment horizontal="center" vertical="center" wrapText="1"/>
    </xf>
    <xf numFmtId="0" fontId="84" fillId="0" borderId="15" xfId="173" applyFont="1" applyFill="1" applyBorder="1" applyAlignment="1">
      <alignment horizontal="center" vertical="center" wrapText="1"/>
    </xf>
    <xf numFmtId="0" fontId="83" fillId="0" borderId="13" xfId="173" applyFont="1" applyFill="1" applyBorder="1" applyAlignment="1">
      <alignment horizontal="left" vertical="center" wrapText="1"/>
    </xf>
    <xf numFmtId="0" fontId="83" fillId="0" borderId="14" xfId="173" applyFont="1" applyFill="1" applyBorder="1" applyAlignment="1">
      <alignment horizontal="left" vertical="center" wrapText="1"/>
    </xf>
    <xf numFmtId="0" fontId="83" fillId="0" borderId="15" xfId="173" applyFont="1" applyFill="1" applyBorder="1" applyAlignment="1">
      <alignment horizontal="left" vertical="center" wrapText="1"/>
    </xf>
    <xf numFmtId="0" fontId="84" fillId="0" borderId="13" xfId="173" applyFont="1" applyFill="1" applyBorder="1" applyAlignment="1">
      <alignment horizontal="left" vertical="center" wrapText="1"/>
    </xf>
    <xf numFmtId="0" fontId="84" fillId="0" borderId="14" xfId="173" applyFont="1" applyFill="1" applyBorder="1" applyAlignment="1">
      <alignment horizontal="left" vertical="center" wrapText="1"/>
    </xf>
    <xf numFmtId="0" fontId="84" fillId="0" borderId="15" xfId="173" applyFont="1" applyFill="1" applyBorder="1" applyAlignment="1">
      <alignment horizontal="left" vertical="center" wrapText="1"/>
    </xf>
    <xf numFmtId="0" fontId="84" fillId="0" borderId="10" xfId="173" applyFont="1" applyFill="1" applyBorder="1" applyAlignment="1">
      <alignment horizontal="center" vertical="center" wrapText="1"/>
    </xf>
  </cellXfs>
  <cellStyles count="178">
    <cellStyle name="_artabyuje" xfId="1"/>
    <cellStyle name="_artabyuje 2" xfId="57"/>
    <cellStyle name="20% - Accent1 2" xfId="58"/>
    <cellStyle name="20% - Accent1 2 2" xfId="119"/>
    <cellStyle name="20% - Accent2 2" xfId="59"/>
    <cellStyle name="20% - Accent2 2 2" xfId="120"/>
    <cellStyle name="20% - Accent3 2" xfId="60"/>
    <cellStyle name="20% - Accent3 2 2" xfId="121"/>
    <cellStyle name="20% - Accent4 2" xfId="61"/>
    <cellStyle name="20% - Accent4 2 2" xfId="122"/>
    <cellStyle name="20% - Accent5 2" xfId="62"/>
    <cellStyle name="20% - Accent5 2 2" xfId="123"/>
    <cellStyle name="20% - Accent6 2" xfId="63"/>
    <cellStyle name="20% - Accent6 2 2" xfId="124"/>
    <cellStyle name="20% - Акцент1" xfId="2"/>
    <cellStyle name="20% - Акцент2" xfId="3"/>
    <cellStyle name="20% - Акцент3" xfId="4"/>
    <cellStyle name="20% - Акцент4" xfId="5"/>
    <cellStyle name="20% - Акцент5" xfId="6"/>
    <cellStyle name="20% - Акцент6" xfId="7"/>
    <cellStyle name="40% - Accent1 2" xfId="64"/>
    <cellStyle name="40% - Accent1 2 2" xfId="125"/>
    <cellStyle name="40% - Accent2 2" xfId="65"/>
    <cellStyle name="40% - Accent2 2 2" xfId="126"/>
    <cellStyle name="40% - Accent3 2" xfId="66"/>
    <cellStyle name="40% - Accent3 2 2" xfId="127"/>
    <cellStyle name="40% - Accent4 2" xfId="67"/>
    <cellStyle name="40% - Accent4 2 2" xfId="128"/>
    <cellStyle name="40% - Accent5 2" xfId="68"/>
    <cellStyle name="40% - Accent5 2 2" xfId="129"/>
    <cellStyle name="40% - Accent6 2" xfId="69"/>
    <cellStyle name="40% - Accent6 2 2" xfId="130"/>
    <cellStyle name="40% - Акцент1" xfId="8"/>
    <cellStyle name="40% - Акцент2" xfId="9"/>
    <cellStyle name="40% - Акцент3" xfId="10"/>
    <cellStyle name="40% - Акцент4" xfId="11"/>
    <cellStyle name="40% - Акцент5" xfId="12"/>
    <cellStyle name="40% - Акцент6" xfId="13"/>
    <cellStyle name="60% - Accent1 2" xfId="70"/>
    <cellStyle name="60% - Accent1 2 2" xfId="131"/>
    <cellStyle name="60% - Accent2 2" xfId="71"/>
    <cellStyle name="60% - Accent2 2 2" xfId="132"/>
    <cellStyle name="60% - Accent3 2" xfId="72"/>
    <cellStyle name="60% - Accent3 2 2" xfId="133"/>
    <cellStyle name="60% - Accent4 2" xfId="73"/>
    <cellStyle name="60% - Accent4 2 2" xfId="134"/>
    <cellStyle name="60% - Accent5 2" xfId="74"/>
    <cellStyle name="60% - Accent5 2 2" xfId="135"/>
    <cellStyle name="60% - Accent6 2" xfId="75"/>
    <cellStyle name="60% - Accent6 2 2" xfId="136"/>
    <cellStyle name="60% - Акцент1" xfId="14"/>
    <cellStyle name="60% - Акцент2" xfId="15"/>
    <cellStyle name="60% - Акцент3" xfId="16"/>
    <cellStyle name="60% - Акцент4" xfId="17"/>
    <cellStyle name="60% - Акцент5" xfId="18"/>
    <cellStyle name="60% - Акцент6" xfId="19"/>
    <cellStyle name="Accent1 2" xfId="76"/>
    <cellStyle name="Accent1 2 2" xfId="137"/>
    <cellStyle name="Accent2 2" xfId="77"/>
    <cellStyle name="Accent2 2 2" xfId="138"/>
    <cellStyle name="Accent3 2" xfId="78"/>
    <cellStyle name="Accent3 2 2" xfId="139"/>
    <cellStyle name="Accent4 2" xfId="79"/>
    <cellStyle name="Accent4 2 2" xfId="140"/>
    <cellStyle name="Accent5 2" xfId="80"/>
    <cellStyle name="Accent5 2 2" xfId="141"/>
    <cellStyle name="Accent6 2" xfId="81"/>
    <cellStyle name="Accent6 2 2" xfId="142"/>
    <cellStyle name="Bad 2" xfId="82"/>
    <cellStyle name="Bad 2 2" xfId="143"/>
    <cellStyle name="Calculation 2" xfId="83"/>
    <cellStyle name="Calculation 2 2" xfId="144"/>
    <cellStyle name="Check Cell 2" xfId="84"/>
    <cellStyle name="Check Cell 2 2" xfId="145"/>
    <cellStyle name="Comma 2" xfId="20"/>
    <cellStyle name="Comma 2 2" xfId="21"/>
    <cellStyle name="Comma 2 2 2" xfId="146"/>
    <cellStyle name="Comma 2 2 3" xfId="113"/>
    <cellStyle name="Comma 2 3" xfId="108"/>
    <cellStyle name="Comma 3" xfId="22"/>
    <cellStyle name="Comma 3 2" xfId="147"/>
    <cellStyle name="Comma 3 2 2" xfId="176"/>
    <cellStyle name="Comma 3 3" xfId="112"/>
    <cellStyle name="Comma 4" xfId="23"/>
    <cellStyle name="Comma 4 2" xfId="114"/>
    <cellStyle name="Comma 5" xfId="24"/>
    <cellStyle name="Comma 5 2" xfId="110"/>
    <cellStyle name="Comma 6" xfId="85"/>
    <cellStyle name="Comma 6 2" xfId="175"/>
    <cellStyle name="Comma 7" xfId="86"/>
    <cellStyle name="Comma 8" xfId="106"/>
    <cellStyle name="Explanatory Text 2" xfId="87"/>
    <cellStyle name="Explanatory Text 2 2" xfId="148"/>
    <cellStyle name="Good 2" xfId="88"/>
    <cellStyle name="Good 2 2" xfId="149"/>
    <cellStyle name="Heading 1 2" xfId="89"/>
    <cellStyle name="Heading 1 2 2" xfId="150"/>
    <cellStyle name="Heading 2 2" xfId="90"/>
    <cellStyle name="Heading 2 2 2" xfId="151"/>
    <cellStyle name="Heading 3 2" xfId="91"/>
    <cellStyle name="Heading 3 2 2" xfId="152"/>
    <cellStyle name="Heading 4 2" xfId="92"/>
    <cellStyle name="Heading 4 2 2" xfId="153"/>
    <cellStyle name="Input 2" xfId="93"/>
    <cellStyle name="Input 2 2" xfId="154"/>
    <cellStyle name="Linked Cell 2" xfId="94"/>
    <cellStyle name="Linked Cell 2 2" xfId="155"/>
    <cellStyle name="Neutral 2" xfId="95"/>
    <cellStyle name="Neutral 2 2" xfId="116"/>
    <cellStyle name="Neutral 3" xfId="156"/>
    <cellStyle name="Normal" xfId="0" builtinId="0"/>
    <cellStyle name="Normal 10" xfId="173"/>
    <cellStyle name="Normal 11" xfId="174"/>
    <cellStyle name="Normal 2" xfId="25"/>
    <cellStyle name="Normal 2 2" xfId="97"/>
    <cellStyle name="Normal 2 2 2" xfId="157"/>
    <cellStyle name="Normal 2 3" xfId="96"/>
    <cellStyle name="Normal 2 3 2" xfId="158"/>
    <cellStyle name="Normal 3" xfId="26"/>
    <cellStyle name="Normal 3 2" xfId="115"/>
    <cellStyle name="Normal 3 2 2" xfId="159"/>
    <cellStyle name="Normal 3 3" xfId="111"/>
    <cellStyle name="Normal 3_HavelvacN2axjusakN3" xfId="117"/>
    <cellStyle name="Normal 4" xfId="27"/>
    <cellStyle name="Normal 4 2" xfId="28"/>
    <cellStyle name="Normal 4 3" xfId="98"/>
    <cellStyle name="Normal 5" xfId="29"/>
    <cellStyle name="Normal 5 2" xfId="99"/>
    <cellStyle name="Normal 5 2 2" xfId="177"/>
    <cellStyle name="Normal 5 2 3" xfId="160"/>
    <cellStyle name="Normal 5 3" xfId="118"/>
    <cellStyle name="Normal 6" xfId="30"/>
    <cellStyle name="Normal 6 2" xfId="161"/>
    <cellStyle name="Normal 7" xfId="31"/>
    <cellStyle name="Normal 7 2" xfId="162"/>
    <cellStyle name="Normal 8" xfId="105"/>
    <cellStyle name="Normal 8 2" xfId="109"/>
    <cellStyle name="Normal 9" xfId="172"/>
    <cellStyle name="Note 2" xfId="100"/>
    <cellStyle name="Note 2 2" xfId="163"/>
    <cellStyle name="Output 2" xfId="101"/>
    <cellStyle name="Output 2 2" xfId="164"/>
    <cellStyle name="Percent 2" xfId="32"/>
    <cellStyle name="SN_241" xfId="107"/>
    <cellStyle name="Style 1" xfId="33"/>
    <cellStyle name="Style 1 2" xfId="165"/>
    <cellStyle name="Style 1 2 2" xfId="171"/>
    <cellStyle name="Style 1_verchnakan_ax21-25_2018" xfId="166"/>
    <cellStyle name="Title 2" xfId="102"/>
    <cellStyle name="Total 2" xfId="103"/>
    <cellStyle name="Total 2 2" xfId="167"/>
    <cellStyle name="Warning Text 2" xfId="104"/>
    <cellStyle name="Warning Text 2 2" xfId="168"/>
    <cellStyle name="Акцент1" xfId="34"/>
    <cellStyle name="Акцент2" xfId="35"/>
    <cellStyle name="Акцент3" xfId="36"/>
    <cellStyle name="Акцент4" xfId="37"/>
    <cellStyle name="Акцент5" xfId="38"/>
    <cellStyle name="Акцент6" xfId="39"/>
    <cellStyle name="Ввод " xfId="40"/>
    <cellStyle name="Вывод" xfId="41"/>
    <cellStyle name="Вычисление" xfId="42"/>
    <cellStyle name="Заголовок 1" xfId="43"/>
    <cellStyle name="Заголовок 2" xfId="44"/>
    <cellStyle name="Заголовок 3" xfId="45"/>
    <cellStyle name="Заголовок 4" xfId="46"/>
    <cellStyle name="Итог" xfId="47"/>
    <cellStyle name="Контрольная ячейка" xfId="48"/>
    <cellStyle name="Название" xfId="49"/>
    <cellStyle name="Нейтральный" xfId="50"/>
    <cellStyle name="Обычный 2" xfId="169"/>
    <cellStyle name="Обычный 2 2" xfId="170"/>
    <cellStyle name="Плохой" xfId="51"/>
    <cellStyle name="Пояснение" xfId="52"/>
    <cellStyle name="Примечание" xfId="53"/>
    <cellStyle name="Связанная ячейка" xfId="54"/>
    <cellStyle name="Текст предупреждения" xfId="55"/>
    <cellStyle name="Хороший" xfId="5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K58"/>
  <sheetViews>
    <sheetView tabSelected="1" zoomScale="82" zoomScaleNormal="82" workbookViewId="0">
      <selection activeCell="B5" sqref="B5:E5"/>
    </sheetView>
  </sheetViews>
  <sheetFormatPr defaultColWidth="9.140625" defaultRowHeight="13.5"/>
  <cols>
    <col min="1" max="1" width="5.42578125" style="2" customWidth="1"/>
    <col min="2" max="2" width="8.85546875" style="2" bestFit="1" customWidth="1"/>
    <col min="3" max="3" width="12.85546875" style="2" bestFit="1" customWidth="1"/>
    <col min="4" max="4" width="125.140625" style="2" customWidth="1"/>
    <col min="5" max="5" width="28.140625" style="2" customWidth="1"/>
    <col min="6" max="16384" width="9.140625" style="2"/>
  </cols>
  <sheetData>
    <row r="1" spans="2:193">
      <c r="E1" s="73" t="s">
        <v>111</v>
      </c>
    </row>
    <row r="2" spans="2:193">
      <c r="D2" s="141" t="s">
        <v>29</v>
      </c>
      <c r="E2" s="141"/>
    </row>
    <row r="3" spans="2:193">
      <c r="C3" s="74"/>
      <c r="D3" s="4"/>
      <c r="E3" s="40" t="s">
        <v>15</v>
      </c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</row>
    <row r="4" spans="2:193">
      <c r="C4" s="74"/>
      <c r="D4" s="74"/>
      <c r="E4" s="75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</row>
    <row r="5" spans="2:193" ht="79.5" customHeight="1">
      <c r="B5" s="142" t="s">
        <v>109</v>
      </c>
      <c r="C5" s="142"/>
      <c r="D5" s="142"/>
      <c r="E5" s="142"/>
    </row>
    <row r="6" spans="2:193" ht="30" customHeight="1">
      <c r="E6" s="76" t="s">
        <v>53</v>
      </c>
    </row>
    <row r="7" spans="2:193" ht="84" customHeight="1">
      <c r="B7" s="143" t="s">
        <v>1</v>
      </c>
      <c r="C7" s="144"/>
      <c r="D7" s="145" t="s">
        <v>23</v>
      </c>
      <c r="E7" s="35" t="s">
        <v>103</v>
      </c>
    </row>
    <row r="8" spans="2:193" ht="14.25">
      <c r="B8" s="77" t="s">
        <v>20</v>
      </c>
      <c r="C8" s="77" t="s">
        <v>21</v>
      </c>
      <c r="D8" s="137"/>
      <c r="E8" s="35" t="s">
        <v>0</v>
      </c>
    </row>
    <row r="9" spans="2:193" ht="14.25">
      <c r="B9" s="8"/>
      <c r="C9" s="8"/>
      <c r="D9" s="78" t="s">
        <v>22</v>
      </c>
      <c r="E9" s="79">
        <f>E10+E24</f>
        <v>0</v>
      </c>
    </row>
    <row r="10" spans="2:193" ht="14.25">
      <c r="B10" s="134"/>
      <c r="C10" s="134"/>
      <c r="D10" s="78" t="s">
        <v>25</v>
      </c>
      <c r="E10" s="80">
        <f>E12</f>
        <v>-31886.6</v>
      </c>
    </row>
    <row r="11" spans="2:193" ht="14.25">
      <c r="B11" s="56"/>
      <c r="C11" s="56"/>
      <c r="D11" s="47" t="s">
        <v>31</v>
      </c>
      <c r="E11" s="81"/>
    </row>
    <row r="12" spans="2:193" ht="21.75" customHeight="1">
      <c r="B12" s="135">
        <v>1003</v>
      </c>
      <c r="C12" s="134"/>
      <c r="D12" s="10" t="s">
        <v>110</v>
      </c>
      <c r="E12" s="131">
        <f>E19</f>
        <v>-31886.6</v>
      </c>
    </row>
    <row r="13" spans="2:193" ht="17.25" customHeight="1">
      <c r="B13" s="135"/>
      <c r="C13" s="134"/>
      <c r="D13" s="11" t="s">
        <v>32</v>
      </c>
      <c r="E13" s="136"/>
    </row>
    <row r="14" spans="2:193" ht="31.5" customHeight="1">
      <c r="B14" s="135"/>
      <c r="C14" s="134"/>
      <c r="D14" s="12" t="s">
        <v>112</v>
      </c>
      <c r="E14" s="136"/>
    </row>
    <row r="15" spans="2:193" ht="20.25" customHeight="1">
      <c r="B15" s="135"/>
      <c r="C15" s="134"/>
      <c r="D15" s="11" t="s">
        <v>33</v>
      </c>
      <c r="E15" s="136"/>
    </row>
    <row r="16" spans="2:193" ht="44.25" customHeight="1">
      <c r="B16" s="135"/>
      <c r="C16" s="134"/>
      <c r="D16" s="12" t="s">
        <v>114</v>
      </c>
      <c r="E16" s="137"/>
    </row>
    <row r="17" spans="2:5" ht="14.25">
      <c r="B17" s="134" t="s">
        <v>24</v>
      </c>
      <c r="C17" s="134"/>
      <c r="D17" s="134"/>
      <c r="E17" s="56"/>
    </row>
    <row r="18" spans="2:5" ht="14.25">
      <c r="B18" s="56"/>
      <c r="C18" s="56">
        <v>11005</v>
      </c>
      <c r="D18" s="11" t="s">
        <v>34</v>
      </c>
      <c r="E18" s="81"/>
    </row>
    <row r="19" spans="2:5" ht="19.5" customHeight="1">
      <c r="B19" s="56"/>
      <c r="C19" s="56"/>
      <c r="D19" s="10" t="s">
        <v>118</v>
      </c>
      <c r="E19" s="131">
        <v>-31886.6</v>
      </c>
    </row>
    <row r="20" spans="2:5" ht="14.25">
      <c r="B20" s="56"/>
      <c r="C20" s="56"/>
      <c r="D20" s="11" t="s">
        <v>35</v>
      </c>
      <c r="E20" s="132"/>
    </row>
    <row r="21" spans="2:5" ht="27">
      <c r="B21" s="56"/>
      <c r="C21" s="56"/>
      <c r="D21" s="12" t="s">
        <v>115</v>
      </c>
      <c r="E21" s="132"/>
    </row>
    <row r="22" spans="2:5" ht="14.25">
      <c r="B22" s="56"/>
      <c r="C22" s="56"/>
      <c r="D22" s="11" t="s">
        <v>36</v>
      </c>
      <c r="E22" s="132"/>
    </row>
    <row r="23" spans="2:5" ht="14.25">
      <c r="B23" s="56"/>
      <c r="C23" s="56"/>
      <c r="D23" s="12" t="s">
        <v>45</v>
      </c>
      <c r="E23" s="133"/>
    </row>
    <row r="24" spans="2:5" ht="14.25">
      <c r="B24" s="8"/>
      <c r="C24" s="82"/>
      <c r="D24" s="78" t="s">
        <v>25</v>
      </c>
      <c r="E24" s="79">
        <f>E26</f>
        <v>31886.6</v>
      </c>
    </row>
    <row r="25" spans="2:5" ht="18" customHeight="1">
      <c r="B25" s="56"/>
      <c r="C25" s="56"/>
      <c r="D25" s="11" t="s">
        <v>31</v>
      </c>
      <c r="E25" s="81"/>
    </row>
    <row r="26" spans="2:5" ht="14.25">
      <c r="B26" s="135">
        <v>1126</v>
      </c>
      <c r="C26" s="134"/>
      <c r="D26" s="10" t="s">
        <v>54</v>
      </c>
      <c r="E26" s="138">
        <f t="shared" ref="E26" si="0">E33</f>
        <v>31886.6</v>
      </c>
    </row>
    <row r="27" spans="2:5" ht="13.5" customHeight="1">
      <c r="B27" s="135"/>
      <c r="C27" s="134"/>
      <c r="D27" s="11" t="s">
        <v>32</v>
      </c>
      <c r="E27" s="139"/>
    </row>
    <row r="28" spans="2:5" ht="36.75" customHeight="1">
      <c r="B28" s="135"/>
      <c r="C28" s="134"/>
      <c r="D28" s="12" t="s">
        <v>55</v>
      </c>
      <c r="E28" s="139"/>
    </row>
    <row r="29" spans="2:5" ht="19.5" customHeight="1">
      <c r="B29" s="135"/>
      <c r="C29" s="134"/>
      <c r="D29" s="11" t="s">
        <v>33</v>
      </c>
      <c r="E29" s="139"/>
    </row>
    <row r="30" spans="2:5" ht="43.5" customHeight="1">
      <c r="B30" s="135"/>
      <c r="C30" s="134"/>
      <c r="D30" s="12" t="s">
        <v>56</v>
      </c>
      <c r="E30" s="140"/>
    </row>
    <row r="31" spans="2:5" ht="14.25" customHeight="1">
      <c r="B31" s="134" t="s">
        <v>24</v>
      </c>
      <c r="C31" s="134"/>
      <c r="D31" s="134"/>
      <c r="E31" s="52"/>
    </row>
    <row r="32" spans="2:5" ht="14.25">
      <c r="B32" s="56"/>
      <c r="C32" s="56">
        <v>12001</v>
      </c>
      <c r="D32" s="11" t="s">
        <v>34</v>
      </c>
      <c r="E32" s="83"/>
    </row>
    <row r="33" spans="2:5" ht="28.5">
      <c r="B33" s="56"/>
      <c r="C33" s="56"/>
      <c r="D33" s="10" t="s">
        <v>65</v>
      </c>
      <c r="E33" s="138">
        <v>31886.6</v>
      </c>
    </row>
    <row r="34" spans="2:5" ht="14.25">
      <c r="B34" s="56"/>
      <c r="C34" s="56"/>
      <c r="D34" s="11" t="s">
        <v>35</v>
      </c>
      <c r="E34" s="139"/>
    </row>
    <row r="35" spans="2:5" ht="30.75" customHeight="1">
      <c r="B35" s="56"/>
      <c r="C35" s="56"/>
      <c r="D35" s="12" t="s">
        <v>65</v>
      </c>
      <c r="E35" s="139"/>
    </row>
    <row r="36" spans="2:5" ht="14.25">
      <c r="B36" s="56"/>
      <c r="C36" s="56"/>
      <c r="D36" s="11" t="s">
        <v>36</v>
      </c>
      <c r="E36" s="139"/>
    </row>
    <row r="37" spans="2:5" ht="14.25">
      <c r="B37" s="56"/>
      <c r="C37" s="56"/>
      <c r="D37" s="12" t="s">
        <v>104</v>
      </c>
      <c r="E37" s="140"/>
    </row>
    <row r="38" spans="2:5" ht="14.25">
      <c r="B38" s="134"/>
      <c r="C38" s="134"/>
      <c r="D38" s="104" t="s">
        <v>44</v>
      </c>
      <c r="E38" s="80">
        <f>E40</f>
        <v>0</v>
      </c>
    </row>
    <row r="39" spans="2:5" ht="14.25">
      <c r="B39" s="104"/>
      <c r="C39" s="104"/>
      <c r="D39" s="47" t="s">
        <v>31</v>
      </c>
      <c r="E39" s="81"/>
    </row>
    <row r="40" spans="2:5" ht="14.25">
      <c r="B40" s="135">
        <v>1139</v>
      </c>
      <c r="C40" s="134"/>
      <c r="D40" s="10" t="s">
        <v>130</v>
      </c>
      <c r="E40" s="131">
        <f>E47+E54</f>
        <v>0</v>
      </c>
    </row>
    <row r="41" spans="2:5" ht="13.5" customHeight="1">
      <c r="B41" s="135"/>
      <c r="C41" s="134"/>
      <c r="D41" s="11" t="s">
        <v>32</v>
      </c>
      <c r="E41" s="136"/>
    </row>
    <row r="42" spans="2:5" ht="13.5" customHeight="1">
      <c r="B42" s="135"/>
      <c r="C42" s="134"/>
      <c r="D42" s="12" t="s">
        <v>131</v>
      </c>
      <c r="E42" s="136"/>
    </row>
    <row r="43" spans="2:5" ht="13.5" customHeight="1">
      <c r="B43" s="135"/>
      <c r="C43" s="134"/>
      <c r="D43" s="11" t="s">
        <v>33</v>
      </c>
      <c r="E43" s="136"/>
    </row>
    <row r="44" spans="2:5" ht="13.5" customHeight="1">
      <c r="B44" s="135"/>
      <c r="C44" s="134"/>
      <c r="D44" s="12" t="s">
        <v>132</v>
      </c>
      <c r="E44" s="137"/>
    </row>
    <row r="45" spans="2:5" ht="14.25">
      <c r="B45" s="134" t="s">
        <v>24</v>
      </c>
      <c r="C45" s="134"/>
      <c r="D45" s="134"/>
      <c r="E45" s="104"/>
    </row>
    <row r="46" spans="2:5" ht="14.25">
      <c r="B46" s="104"/>
      <c r="C46" s="104">
        <v>11001</v>
      </c>
      <c r="D46" s="11" t="s">
        <v>34</v>
      </c>
      <c r="E46" s="81"/>
    </row>
    <row r="47" spans="2:5" ht="14.25">
      <c r="B47" s="104"/>
      <c r="C47" s="104"/>
      <c r="D47" s="10" t="s">
        <v>130</v>
      </c>
      <c r="E47" s="131">
        <v>-31886.6</v>
      </c>
    </row>
    <row r="48" spans="2:5" ht="14.25">
      <c r="B48" s="104"/>
      <c r="C48" s="104"/>
      <c r="D48" s="11" t="s">
        <v>35</v>
      </c>
      <c r="E48" s="132"/>
    </row>
    <row r="49" spans="2:5" ht="27">
      <c r="B49" s="104"/>
      <c r="C49" s="104"/>
      <c r="D49" s="12" t="s">
        <v>133</v>
      </c>
      <c r="E49" s="132"/>
    </row>
    <row r="50" spans="2:5" ht="14.25">
      <c r="B50" s="104"/>
      <c r="C50" s="104"/>
      <c r="D50" s="11" t="s">
        <v>36</v>
      </c>
      <c r="E50" s="132"/>
    </row>
    <row r="51" spans="2:5" ht="14.25">
      <c r="B51" s="104"/>
      <c r="C51" s="104"/>
      <c r="D51" s="12" t="s">
        <v>45</v>
      </c>
      <c r="E51" s="133"/>
    </row>
    <row r="52" spans="2:5" ht="14.25">
      <c r="B52" s="134" t="s">
        <v>24</v>
      </c>
      <c r="C52" s="134"/>
      <c r="D52" s="134"/>
      <c r="E52" s="104"/>
    </row>
    <row r="53" spans="2:5" ht="14.25">
      <c r="B53" s="104"/>
      <c r="C53" s="104">
        <v>11001</v>
      </c>
      <c r="D53" s="11" t="s">
        <v>34</v>
      </c>
      <c r="E53" s="81"/>
    </row>
    <row r="54" spans="2:5" ht="14.25">
      <c r="B54" s="104"/>
      <c r="C54" s="104"/>
      <c r="D54" s="10" t="s">
        <v>130</v>
      </c>
      <c r="E54" s="131">
        <v>31886.6</v>
      </c>
    </row>
    <row r="55" spans="2:5" ht="14.25">
      <c r="B55" s="104"/>
      <c r="C55" s="104"/>
      <c r="D55" s="11" t="s">
        <v>35</v>
      </c>
      <c r="E55" s="132"/>
    </row>
    <row r="56" spans="2:5" ht="27">
      <c r="B56" s="104"/>
      <c r="C56" s="104"/>
      <c r="D56" s="12" t="s">
        <v>133</v>
      </c>
      <c r="E56" s="132"/>
    </row>
    <row r="57" spans="2:5" ht="14.25">
      <c r="B57" s="104"/>
      <c r="C57" s="104"/>
      <c r="D57" s="11" t="s">
        <v>36</v>
      </c>
      <c r="E57" s="132"/>
    </row>
    <row r="58" spans="2:5" ht="14.25">
      <c r="B58" s="104"/>
      <c r="C58" s="104"/>
      <c r="D58" s="12" t="s">
        <v>45</v>
      </c>
      <c r="E58" s="133"/>
    </row>
  </sheetData>
  <mergeCells count="23">
    <mergeCell ref="E33:E37"/>
    <mergeCell ref="B31:D31"/>
    <mergeCell ref="D2:E2"/>
    <mergeCell ref="B5:E5"/>
    <mergeCell ref="B7:C7"/>
    <mergeCell ref="D7:D8"/>
    <mergeCell ref="E26:E30"/>
    <mergeCell ref="B26:B30"/>
    <mergeCell ref="C26:C30"/>
    <mergeCell ref="E19:E23"/>
    <mergeCell ref="B17:D17"/>
    <mergeCell ref="B10:C10"/>
    <mergeCell ref="B12:B16"/>
    <mergeCell ref="C12:C16"/>
    <mergeCell ref="E12:E16"/>
    <mergeCell ref="E47:E51"/>
    <mergeCell ref="B52:D52"/>
    <mergeCell ref="E54:E58"/>
    <mergeCell ref="B38:C38"/>
    <mergeCell ref="B40:B44"/>
    <mergeCell ref="C40:C44"/>
    <mergeCell ref="E40:E44"/>
    <mergeCell ref="B45:D45"/>
  </mergeCells>
  <pageMargins left="0.23622047244094491" right="0.19685039370078741" top="0.74803149606299213" bottom="0.74803149606299213" header="0.31496062992125984" footer="0.31496062992125984"/>
  <pageSetup paperSize="9" scale="8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R74"/>
  <sheetViews>
    <sheetView zoomScale="93" zoomScaleNormal="93" workbookViewId="0">
      <selection activeCell="G6" sqref="G6"/>
    </sheetView>
  </sheetViews>
  <sheetFormatPr defaultColWidth="9.140625" defaultRowHeight="17.25"/>
  <cols>
    <col min="1" max="1" width="8.42578125" style="6" bestFit="1" customWidth="1"/>
    <col min="2" max="2" width="7.7109375" style="6" bestFit="1" customWidth="1"/>
    <col min="3" max="3" width="6" style="6" bestFit="1" customWidth="1"/>
    <col min="4" max="4" width="10.140625" style="6" bestFit="1" customWidth="1"/>
    <col min="5" max="5" width="12" style="6" bestFit="1" customWidth="1"/>
    <col min="6" max="6" width="75.140625" style="6" customWidth="1"/>
    <col min="7" max="7" width="34.5703125" style="6" customWidth="1"/>
    <col min="8" max="8" width="9.140625" style="6"/>
    <col min="9" max="9" width="14.28515625" style="6" bestFit="1" customWidth="1"/>
    <col min="10" max="16384" width="9.140625" style="6"/>
  </cols>
  <sheetData>
    <row r="1" spans="1:252">
      <c r="F1" s="13"/>
      <c r="G1" s="39" t="s">
        <v>49</v>
      </c>
      <c r="H1" s="9"/>
      <c r="I1" s="9"/>
      <c r="J1" s="9"/>
      <c r="K1" s="9"/>
      <c r="L1" s="5"/>
      <c r="M1" s="9"/>
      <c r="N1" s="9"/>
      <c r="O1" s="9"/>
      <c r="P1" s="9"/>
      <c r="Q1" s="9"/>
      <c r="R1" s="9"/>
      <c r="S1" s="9"/>
      <c r="T1" s="5"/>
      <c r="U1" s="9"/>
      <c r="V1" s="9"/>
      <c r="W1" s="9"/>
      <c r="X1" s="9"/>
      <c r="Y1" s="9"/>
      <c r="Z1" s="9"/>
      <c r="AA1" s="9"/>
      <c r="AB1" s="5"/>
      <c r="AC1" s="9"/>
      <c r="AD1" s="9"/>
      <c r="AE1" s="9"/>
      <c r="AF1" s="9"/>
      <c r="AG1" s="9"/>
      <c r="AH1" s="9"/>
      <c r="AI1" s="9"/>
      <c r="AJ1" s="5"/>
      <c r="AK1" s="9"/>
      <c r="AL1" s="9"/>
      <c r="AM1" s="9"/>
      <c r="AN1" s="9"/>
      <c r="AO1" s="9"/>
      <c r="AP1" s="9"/>
      <c r="AQ1" s="9"/>
      <c r="AR1" s="5"/>
      <c r="AS1" s="9"/>
      <c r="AT1" s="9"/>
      <c r="AU1" s="9"/>
      <c r="AV1" s="9"/>
      <c r="AW1" s="9"/>
      <c r="AX1" s="9"/>
      <c r="AY1" s="9"/>
      <c r="AZ1" s="5"/>
      <c r="BA1" s="9"/>
      <c r="BB1" s="9"/>
      <c r="BC1" s="9"/>
      <c r="BD1" s="9"/>
      <c r="BE1" s="9"/>
      <c r="BF1" s="9"/>
      <c r="BG1" s="9"/>
      <c r="BH1" s="5"/>
      <c r="BI1" s="9"/>
      <c r="BJ1" s="9"/>
      <c r="BK1" s="9"/>
      <c r="BL1" s="9"/>
      <c r="BM1" s="9"/>
      <c r="BN1" s="9"/>
      <c r="BO1" s="9"/>
      <c r="BP1" s="5"/>
      <c r="BQ1" s="9"/>
      <c r="BR1" s="9"/>
      <c r="BS1" s="9"/>
      <c r="BT1" s="9"/>
      <c r="BU1" s="9"/>
      <c r="BV1" s="9"/>
      <c r="BW1" s="9"/>
      <c r="BX1" s="5"/>
      <c r="BY1" s="9"/>
      <c r="BZ1" s="9"/>
      <c r="CA1" s="9"/>
      <c r="CB1" s="9"/>
      <c r="CC1" s="9"/>
      <c r="CD1" s="9"/>
      <c r="CE1" s="9"/>
      <c r="CF1" s="5"/>
      <c r="CG1" s="9"/>
      <c r="CH1" s="9"/>
      <c r="CI1" s="9"/>
      <c r="CJ1" s="9"/>
      <c r="CK1" s="9"/>
      <c r="CL1" s="9"/>
      <c r="CM1" s="9"/>
      <c r="CN1" s="5"/>
      <c r="CO1" s="9"/>
      <c r="CP1" s="9"/>
      <c r="CQ1" s="9"/>
      <c r="CR1" s="9"/>
      <c r="CS1" s="9"/>
      <c r="CT1" s="9"/>
      <c r="CU1" s="9"/>
      <c r="CV1" s="5"/>
      <c r="CW1" s="9"/>
      <c r="CX1" s="9"/>
      <c r="CY1" s="9"/>
      <c r="CZ1" s="9"/>
      <c r="DA1" s="9"/>
      <c r="DB1" s="9"/>
      <c r="DC1" s="9"/>
      <c r="DD1" s="5"/>
      <c r="DE1" s="9"/>
      <c r="DF1" s="9"/>
      <c r="DG1" s="9"/>
      <c r="DH1" s="9"/>
      <c r="DI1" s="9"/>
      <c r="DJ1" s="9"/>
      <c r="DK1" s="9"/>
      <c r="DL1" s="5"/>
      <c r="DM1" s="9"/>
      <c r="DN1" s="9"/>
      <c r="DO1" s="9"/>
      <c r="DP1" s="9"/>
      <c r="DQ1" s="9"/>
      <c r="DR1" s="9"/>
      <c r="DS1" s="9"/>
      <c r="DT1" s="5"/>
      <c r="DU1" s="9"/>
      <c r="DV1" s="9"/>
      <c r="DW1" s="9"/>
      <c r="DX1" s="9"/>
      <c r="DY1" s="9"/>
      <c r="DZ1" s="9"/>
      <c r="EA1" s="9"/>
      <c r="EB1" s="5"/>
      <c r="EC1" s="9"/>
      <c r="ED1" s="9"/>
      <c r="EE1" s="9"/>
      <c r="EF1" s="9"/>
      <c r="EG1" s="9"/>
      <c r="EH1" s="9"/>
      <c r="EI1" s="9"/>
      <c r="EJ1" s="5"/>
      <c r="EK1" s="9"/>
      <c r="EL1" s="9"/>
      <c r="EM1" s="9"/>
      <c r="EN1" s="9"/>
      <c r="EO1" s="9"/>
      <c r="EP1" s="9"/>
      <c r="EQ1" s="9"/>
      <c r="ER1" s="5"/>
      <c r="ES1" s="9"/>
      <c r="ET1" s="9"/>
      <c r="EU1" s="9"/>
      <c r="EV1" s="9"/>
      <c r="EW1" s="9"/>
      <c r="EX1" s="9"/>
      <c r="EY1" s="9"/>
      <c r="EZ1" s="5"/>
      <c r="FA1" s="9"/>
      <c r="FB1" s="9"/>
      <c r="FC1" s="9"/>
      <c r="FD1" s="9"/>
      <c r="FE1" s="9"/>
      <c r="FF1" s="9"/>
      <c r="FG1" s="9"/>
      <c r="FH1" s="5"/>
      <c r="FI1" s="9"/>
      <c r="FJ1" s="9"/>
      <c r="FK1" s="9"/>
      <c r="FL1" s="9"/>
      <c r="FM1" s="9"/>
      <c r="FN1" s="9"/>
      <c r="FO1" s="9"/>
      <c r="FP1" s="5"/>
      <c r="FQ1" s="9"/>
      <c r="FR1" s="9"/>
      <c r="FS1" s="9"/>
      <c r="FT1" s="9"/>
      <c r="FU1" s="9"/>
      <c r="FV1" s="9"/>
      <c r="FW1" s="9"/>
      <c r="FX1" s="5"/>
      <c r="FY1" s="9"/>
      <c r="FZ1" s="9"/>
      <c r="GA1" s="9"/>
      <c r="GB1" s="9"/>
      <c r="GC1" s="9"/>
      <c r="GD1" s="9"/>
      <c r="GE1" s="9"/>
      <c r="GF1" s="5"/>
      <c r="GG1" s="9"/>
      <c r="GH1" s="9"/>
      <c r="GI1" s="9"/>
      <c r="GJ1" s="9"/>
      <c r="GK1" s="9"/>
      <c r="GL1" s="9"/>
      <c r="GM1" s="9"/>
      <c r="GN1" s="5"/>
      <c r="GO1" s="9"/>
      <c r="GP1" s="9"/>
      <c r="GQ1" s="9"/>
      <c r="GR1" s="9"/>
      <c r="GS1" s="9"/>
      <c r="GT1" s="9"/>
      <c r="GU1" s="9"/>
      <c r="GV1" s="5"/>
      <c r="GW1" s="9"/>
      <c r="GX1" s="9"/>
      <c r="GY1" s="9"/>
      <c r="GZ1" s="9"/>
      <c r="HA1" s="9"/>
      <c r="HB1" s="9"/>
      <c r="HC1" s="9"/>
      <c r="HD1" s="5"/>
      <c r="HE1" s="9"/>
      <c r="HF1" s="9"/>
      <c r="HG1" s="9"/>
      <c r="HH1" s="9"/>
      <c r="HI1" s="9"/>
      <c r="HJ1" s="9"/>
      <c r="HK1" s="9"/>
      <c r="HL1" s="5"/>
      <c r="HM1" s="9"/>
      <c r="HN1" s="9"/>
      <c r="HO1" s="9"/>
      <c r="HP1" s="9"/>
      <c r="HQ1" s="9"/>
      <c r="HR1" s="9"/>
      <c r="HS1" s="9"/>
      <c r="HT1" s="5"/>
      <c r="HU1" s="9"/>
      <c r="HV1" s="9"/>
      <c r="HW1" s="9"/>
      <c r="HX1" s="9"/>
      <c r="HY1" s="9"/>
      <c r="HZ1" s="9"/>
      <c r="IA1" s="9"/>
      <c r="IB1" s="5"/>
      <c r="IC1" s="9"/>
      <c r="ID1" s="9"/>
      <c r="IE1" s="9"/>
      <c r="IF1" s="9"/>
      <c r="IG1" s="9"/>
      <c r="IH1" s="9"/>
      <c r="II1" s="9"/>
      <c r="IJ1" s="5"/>
      <c r="IK1" s="9"/>
      <c r="IL1" s="9"/>
      <c r="IM1" s="9"/>
      <c r="IN1" s="9"/>
      <c r="IO1" s="9"/>
      <c r="IP1" s="9"/>
      <c r="IQ1" s="9"/>
      <c r="IR1" s="5"/>
    </row>
    <row r="2" spans="1:252">
      <c r="F2" s="166" t="s">
        <v>29</v>
      </c>
      <c r="G2" s="166"/>
      <c r="H2" s="9"/>
      <c r="I2" s="9"/>
      <c r="J2" s="9"/>
      <c r="K2" s="9"/>
      <c r="L2" s="5"/>
      <c r="M2" s="9"/>
      <c r="N2" s="9"/>
      <c r="O2" s="9"/>
      <c r="P2" s="9"/>
      <c r="Q2" s="9"/>
      <c r="R2" s="9"/>
      <c r="S2" s="9"/>
      <c r="T2" s="5"/>
      <c r="U2" s="9"/>
      <c r="V2" s="9"/>
      <c r="W2" s="9"/>
      <c r="X2" s="9"/>
      <c r="Y2" s="9"/>
      <c r="Z2" s="9"/>
      <c r="AA2" s="9"/>
      <c r="AB2" s="5"/>
      <c r="AC2" s="9"/>
      <c r="AD2" s="9"/>
      <c r="AE2" s="9"/>
      <c r="AF2" s="9"/>
      <c r="AG2" s="9"/>
      <c r="AH2" s="9"/>
      <c r="AI2" s="9"/>
      <c r="AJ2" s="5"/>
      <c r="AK2" s="9"/>
      <c r="AL2" s="9"/>
      <c r="AM2" s="9"/>
      <c r="AN2" s="9"/>
      <c r="AO2" s="9"/>
      <c r="AP2" s="9"/>
      <c r="AQ2" s="9"/>
      <c r="AR2" s="5"/>
      <c r="AS2" s="9"/>
      <c r="AT2" s="9"/>
      <c r="AU2" s="9"/>
      <c r="AV2" s="9"/>
      <c r="AW2" s="9"/>
      <c r="AX2" s="9"/>
      <c r="AY2" s="9"/>
      <c r="AZ2" s="5"/>
      <c r="BA2" s="9"/>
      <c r="BB2" s="9"/>
      <c r="BC2" s="9"/>
      <c r="BD2" s="9"/>
      <c r="BE2" s="9"/>
      <c r="BF2" s="9"/>
      <c r="BG2" s="9"/>
      <c r="BH2" s="5"/>
      <c r="BI2" s="9"/>
      <c r="BJ2" s="9"/>
      <c r="BK2" s="9"/>
      <c r="BL2" s="9"/>
      <c r="BM2" s="9"/>
      <c r="BN2" s="9"/>
      <c r="BO2" s="9"/>
      <c r="BP2" s="5"/>
      <c r="BQ2" s="9"/>
      <c r="BR2" s="9"/>
      <c r="BS2" s="9"/>
      <c r="BT2" s="9"/>
      <c r="BU2" s="9"/>
      <c r="BV2" s="9"/>
      <c r="BW2" s="9"/>
      <c r="BX2" s="5"/>
      <c r="BY2" s="9"/>
      <c r="BZ2" s="9"/>
      <c r="CA2" s="9"/>
      <c r="CB2" s="9"/>
      <c r="CC2" s="9"/>
      <c r="CD2" s="9"/>
      <c r="CE2" s="9"/>
      <c r="CF2" s="5"/>
      <c r="CG2" s="9"/>
      <c r="CH2" s="9"/>
      <c r="CI2" s="9"/>
      <c r="CJ2" s="9"/>
      <c r="CK2" s="9"/>
      <c r="CL2" s="9"/>
      <c r="CM2" s="9"/>
      <c r="CN2" s="5"/>
      <c r="CO2" s="9"/>
      <c r="CP2" s="9"/>
      <c r="CQ2" s="9"/>
      <c r="CR2" s="9"/>
      <c r="CS2" s="9"/>
      <c r="CT2" s="9"/>
      <c r="CU2" s="9"/>
      <c r="CV2" s="5"/>
      <c r="CW2" s="9"/>
      <c r="CX2" s="9"/>
      <c r="CY2" s="9"/>
      <c r="CZ2" s="9"/>
      <c r="DA2" s="9"/>
      <c r="DB2" s="9"/>
      <c r="DC2" s="9"/>
      <c r="DD2" s="5"/>
      <c r="DE2" s="9"/>
      <c r="DF2" s="9"/>
      <c r="DG2" s="9"/>
      <c r="DH2" s="9"/>
      <c r="DI2" s="9"/>
      <c r="DJ2" s="9"/>
      <c r="DK2" s="9"/>
      <c r="DL2" s="5"/>
      <c r="DM2" s="9"/>
      <c r="DN2" s="9"/>
      <c r="DO2" s="9"/>
      <c r="DP2" s="9"/>
      <c r="DQ2" s="9"/>
      <c r="DR2" s="9"/>
      <c r="DS2" s="9"/>
      <c r="DT2" s="5"/>
      <c r="DU2" s="9"/>
      <c r="DV2" s="9"/>
      <c r="DW2" s="9"/>
      <c r="DX2" s="9"/>
      <c r="DY2" s="9"/>
      <c r="DZ2" s="9"/>
      <c r="EA2" s="9"/>
      <c r="EB2" s="5"/>
      <c r="EC2" s="9"/>
      <c r="ED2" s="9"/>
      <c r="EE2" s="9"/>
      <c r="EF2" s="9"/>
      <c r="EG2" s="9"/>
      <c r="EH2" s="9"/>
      <c r="EI2" s="9"/>
      <c r="EJ2" s="5"/>
      <c r="EK2" s="9"/>
      <c r="EL2" s="9"/>
      <c r="EM2" s="9"/>
      <c r="EN2" s="9"/>
      <c r="EO2" s="9"/>
      <c r="EP2" s="9"/>
      <c r="EQ2" s="9"/>
      <c r="ER2" s="5"/>
      <c r="ES2" s="9"/>
      <c r="ET2" s="9"/>
      <c r="EU2" s="9"/>
      <c r="EV2" s="9"/>
      <c r="EW2" s="9"/>
      <c r="EX2" s="9"/>
      <c r="EY2" s="9"/>
      <c r="EZ2" s="5"/>
      <c r="FA2" s="9"/>
      <c r="FB2" s="9"/>
      <c r="FC2" s="9"/>
      <c r="FD2" s="9"/>
      <c r="FE2" s="9"/>
      <c r="FF2" s="9"/>
      <c r="FG2" s="9"/>
      <c r="FH2" s="5"/>
      <c r="FI2" s="9"/>
      <c r="FJ2" s="9"/>
      <c r="FK2" s="9"/>
      <c r="FL2" s="9"/>
      <c r="FM2" s="9"/>
      <c r="FN2" s="9"/>
      <c r="FO2" s="9"/>
      <c r="FP2" s="5"/>
      <c r="FQ2" s="9"/>
      <c r="FR2" s="9"/>
      <c r="FS2" s="9"/>
      <c r="FT2" s="9"/>
      <c r="FU2" s="9"/>
      <c r="FV2" s="9"/>
      <c r="FW2" s="9"/>
      <c r="FX2" s="5"/>
      <c r="FY2" s="9"/>
      <c r="FZ2" s="9"/>
      <c r="GA2" s="9"/>
      <c r="GB2" s="9"/>
      <c r="GC2" s="9"/>
      <c r="GD2" s="9"/>
      <c r="GE2" s="9"/>
      <c r="GF2" s="5"/>
      <c r="GG2" s="9"/>
      <c r="GH2" s="9"/>
      <c r="GI2" s="9"/>
      <c r="GJ2" s="9"/>
      <c r="GK2" s="9"/>
      <c r="GL2" s="9"/>
      <c r="GM2" s="9"/>
      <c r="GN2" s="5"/>
      <c r="GO2" s="9"/>
      <c r="GP2" s="9"/>
      <c r="GQ2" s="9"/>
      <c r="GR2" s="9"/>
      <c r="GS2" s="9"/>
      <c r="GT2" s="9"/>
      <c r="GU2" s="9"/>
      <c r="GV2" s="5"/>
      <c r="GW2" s="9"/>
      <c r="GX2" s="9"/>
      <c r="GY2" s="9"/>
      <c r="GZ2" s="9"/>
      <c r="HA2" s="9"/>
      <c r="HB2" s="9"/>
      <c r="HC2" s="9"/>
      <c r="HD2" s="5"/>
      <c r="HE2" s="9"/>
      <c r="HF2" s="9"/>
      <c r="HG2" s="9"/>
      <c r="HH2" s="9"/>
      <c r="HI2" s="9"/>
      <c r="HJ2" s="9"/>
      <c r="HK2" s="9"/>
      <c r="HL2" s="5"/>
      <c r="HM2" s="9"/>
      <c r="HN2" s="9"/>
      <c r="HO2" s="9"/>
      <c r="HP2" s="9"/>
      <c r="HQ2" s="9"/>
      <c r="HR2" s="9"/>
      <c r="HS2" s="9"/>
      <c r="HT2" s="5"/>
      <c r="HU2" s="9"/>
      <c r="HV2" s="9"/>
      <c r="HW2" s="9"/>
      <c r="HX2" s="9"/>
      <c r="HY2" s="9"/>
      <c r="HZ2" s="9"/>
      <c r="IA2" s="9"/>
      <c r="IB2" s="5"/>
      <c r="IC2" s="9"/>
      <c r="ID2" s="9"/>
      <c r="IE2" s="9"/>
      <c r="IF2" s="9"/>
      <c r="IG2" s="9"/>
      <c r="IH2" s="9"/>
      <c r="II2" s="9"/>
      <c r="IJ2" s="5"/>
      <c r="IK2" s="9"/>
      <c r="IL2" s="9"/>
      <c r="IM2" s="9"/>
      <c r="IN2" s="9"/>
      <c r="IO2" s="9"/>
      <c r="IP2" s="9"/>
      <c r="IQ2" s="9"/>
      <c r="IR2" s="5"/>
    </row>
    <row r="3" spans="1:252">
      <c r="E3" s="7"/>
      <c r="F3" s="14"/>
      <c r="G3" s="25" t="s">
        <v>15</v>
      </c>
      <c r="H3" s="9"/>
      <c r="I3" s="9"/>
      <c r="J3" s="9"/>
      <c r="K3" s="9"/>
      <c r="L3" s="5"/>
      <c r="M3" s="9"/>
      <c r="N3" s="9"/>
      <c r="O3" s="9"/>
      <c r="P3" s="9"/>
      <c r="Q3" s="9"/>
      <c r="R3" s="9"/>
      <c r="S3" s="9"/>
      <c r="T3" s="5"/>
      <c r="U3" s="9"/>
      <c r="V3" s="9"/>
      <c r="W3" s="9"/>
      <c r="X3" s="9"/>
      <c r="Y3" s="9"/>
      <c r="Z3" s="9"/>
      <c r="AA3" s="9"/>
      <c r="AB3" s="5"/>
      <c r="AC3" s="9"/>
      <c r="AD3" s="9"/>
      <c r="AE3" s="9"/>
      <c r="AF3" s="9"/>
      <c r="AG3" s="9"/>
      <c r="AH3" s="9"/>
      <c r="AI3" s="9"/>
      <c r="AJ3" s="5"/>
      <c r="AK3" s="9"/>
      <c r="AL3" s="9"/>
      <c r="AM3" s="9"/>
      <c r="AN3" s="9"/>
      <c r="AO3" s="9"/>
      <c r="AP3" s="9"/>
      <c r="AQ3" s="9"/>
      <c r="AR3" s="5"/>
      <c r="AS3" s="9"/>
      <c r="AT3" s="9"/>
      <c r="AU3" s="9"/>
      <c r="AV3" s="9"/>
      <c r="AW3" s="9"/>
      <c r="AX3" s="9"/>
      <c r="AY3" s="9"/>
      <c r="AZ3" s="5"/>
      <c r="BA3" s="9"/>
      <c r="BB3" s="9"/>
      <c r="BC3" s="9"/>
      <c r="BD3" s="9"/>
      <c r="BE3" s="9"/>
      <c r="BF3" s="9"/>
      <c r="BG3" s="9"/>
      <c r="BH3" s="5"/>
      <c r="BI3" s="9"/>
      <c r="BJ3" s="9"/>
      <c r="BK3" s="9"/>
      <c r="BL3" s="9"/>
      <c r="BM3" s="9"/>
      <c r="BN3" s="9"/>
      <c r="BO3" s="9"/>
      <c r="BP3" s="5"/>
      <c r="BQ3" s="9"/>
      <c r="BR3" s="9"/>
      <c r="BS3" s="9"/>
      <c r="BT3" s="9"/>
      <c r="BU3" s="9"/>
      <c r="BV3" s="9"/>
      <c r="BW3" s="9"/>
      <c r="BX3" s="5"/>
      <c r="BY3" s="9"/>
      <c r="BZ3" s="9"/>
      <c r="CA3" s="9"/>
      <c r="CB3" s="9"/>
      <c r="CC3" s="9"/>
      <c r="CD3" s="9"/>
      <c r="CE3" s="9"/>
      <c r="CF3" s="5"/>
      <c r="CG3" s="9"/>
      <c r="CH3" s="9"/>
      <c r="CI3" s="9"/>
      <c r="CJ3" s="9"/>
      <c r="CK3" s="9"/>
      <c r="CL3" s="9"/>
      <c r="CM3" s="9"/>
      <c r="CN3" s="5"/>
      <c r="CO3" s="9"/>
      <c r="CP3" s="9"/>
      <c r="CQ3" s="9"/>
      <c r="CR3" s="9"/>
      <c r="CS3" s="9"/>
      <c r="CT3" s="9"/>
      <c r="CU3" s="9"/>
      <c r="CV3" s="5"/>
      <c r="CW3" s="9"/>
      <c r="CX3" s="9"/>
      <c r="CY3" s="9"/>
      <c r="CZ3" s="9"/>
      <c r="DA3" s="9"/>
      <c r="DB3" s="9"/>
      <c r="DC3" s="9"/>
      <c r="DD3" s="5"/>
      <c r="DE3" s="9"/>
      <c r="DF3" s="9"/>
      <c r="DG3" s="9"/>
      <c r="DH3" s="9"/>
      <c r="DI3" s="9"/>
      <c r="DJ3" s="9"/>
      <c r="DK3" s="9"/>
      <c r="DL3" s="5"/>
      <c r="DM3" s="9"/>
      <c r="DN3" s="9"/>
      <c r="DO3" s="9"/>
      <c r="DP3" s="9"/>
      <c r="DQ3" s="9"/>
      <c r="DR3" s="9"/>
      <c r="DS3" s="9"/>
      <c r="DT3" s="5"/>
      <c r="DU3" s="9"/>
      <c r="DV3" s="9"/>
      <c r="DW3" s="9"/>
      <c r="DX3" s="9"/>
      <c r="DY3" s="9"/>
      <c r="DZ3" s="9"/>
      <c r="EA3" s="9"/>
      <c r="EB3" s="5"/>
      <c r="EC3" s="9"/>
      <c r="ED3" s="9"/>
      <c r="EE3" s="9"/>
      <c r="EF3" s="9"/>
      <c r="EG3" s="9"/>
      <c r="EH3" s="9"/>
      <c r="EI3" s="9"/>
      <c r="EJ3" s="5"/>
      <c r="EK3" s="9"/>
      <c r="EL3" s="9"/>
      <c r="EM3" s="9"/>
      <c r="EN3" s="9"/>
      <c r="EO3" s="9"/>
      <c r="EP3" s="9"/>
      <c r="EQ3" s="9"/>
      <c r="ER3" s="5"/>
      <c r="ES3" s="9"/>
      <c r="ET3" s="9"/>
      <c r="EU3" s="9"/>
      <c r="EV3" s="9"/>
      <c r="EW3" s="9"/>
      <c r="EX3" s="9"/>
      <c r="EY3" s="9"/>
      <c r="EZ3" s="5"/>
      <c r="FA3" s="9"/>
      <c r="FB3" s="9"/>
      <c r="FC3" s="9"/>
      <c r="FD3" s="9"/>
      <c r="FE3" s="9"/>
      <c r="FF3" s="9"/>
      <c r="FG3" s="9"/>
      <c r="FH3" s="5"/>
      <c r="FI3" s="9"/>
      <c r="FJ3" s="9"/>
      <c r="FK3" s="9"/>
      <c r="FL3" s="9"/>
      <c r="FM3" s="9"/>
      <c r="FN3" s="9"/>
      <c r="FO3" s="9"/>
      <c r="FP3" s="5"/>
      <c r="FQ3" s="9"/>
      <c r="FR3" s="9"/>
      <c r="FS3" s="9"/>
      <c r="FT3" s="9"/>
      <c r="FU3" s="9"/>
      <c r="FV3" s="9"/>
      <c r="FW3" s="9"/>
      <c r="FX3" s="5"/>
      <c r="FY3" s="9"/>
      <c r="FZ3" s="9"/>
      <c r="GA3" s="9"/>
      <c r="GB3" s="9"/>
      <c r="GC3" s="9"/>
      <c r="GD3" s="9"/>
      <c r="GE3" s="9"/>
      <c r="GF3" s="5"/>
      <c r="GG3" s="9"/>
      <c r="GH3" s="9"/>
      <c r="GI3" s="9"/>
      <c r="GJ3" s="9"/>
      <c r="GK3" s="9"/>
      <c r="GL3" s="9"/>
      <c r="GM3" s="9"/>
      <c r="GN3" s="5"/>
      <c r="GO3" s="9"/>
      <c r="GP3" s="9"/>
      <c r="GQ3" s="9"/>
      <c r="GR3" s="9"/>
      <c r="GS3" s="9"/>
      <c r="GT3" s="9"/>
      <c r="GU3" s="9"/>
      <c r="GV3" s="5"/>
      <c r="GW3" s="9"/>
      <c r="GX3" s="9"/>
      <c r="GY3" s="9"/>
      <c r="GZ3" s="9"/>
      <c r="HA3" s="9"/>
      <c r="HB3" s="9"/>
      <c r="HC3" s="9"/>
      <c r="HD3" s="5"/>
      <c r="HE3" s="9"/>
      <c r="HF3" s="9"/>
      <c r="HG3" s="9"/>
      <c r="HH3" s="9"/>
      <c r="HI3" s="9"/>
      <c r="HJ3" s="9"/>
      <c r="HK3" s="9"/>
      <c r="HL3" s="5"/>
      <c r="HM3" s="9"/>
      <c r="HN3" s="9"/>
      <c r="HO3" s="9"/>
      <c r="HP3" s="9"/>
      <c r="HQ3" s="9"/>
      <c r="HR3" s="9"/>
      <c r="HS3" s="9"/>
      <c r="HT3" s="5"/>
      <c r="HU3" s="9"/>
      <c r="HV3" s="9"/>
      <c r="HW3" s="9"/>
      <c r="HX3" s="9"/>
      <c r="HY3" s="9"/>
      <c r="HZ3" s="9"/>
      <c r="IA3" s="9"/>
      <c r="IB3" s="5"/>
      <c r="IC3" s="9"/>
      <c r="ID3" s="9"/>
      <c r="IE3" s="9"/>
      <c r="IF3" s="9"/>
      <c r="IG3" s="9"/>
      <c r="IH3" s="9"/>
      <c r="II3" s="9"/>
      <c r="IJ3" s="5"/>
      <c r="IK3" s="9"/>
      <c r="IL3" s="9"/>
      <c r="IM3" s="9"/>
      <c r="IN3" s="9"/>
      <c r="IO3" s="9"/>
      <c r="IP3" s="9"/>
      <c r="IQ3" s="9"/>
      <c r="IR3" s="5"/>
    </row>
    <row r="4" spans="1:252" ht="42.75" customHeight="1">
      <c r="A4" s="142" t="s">
        <v>50</v>
      </c>
      <c r="B4" s="142"/>
      <c r="C4" s="142"/>
      <c r="D4" s="142"/>
      <c r="E4" s="142"/>
      <c r="F4" s="142"/>
      <c r="G4" s="142"/>
      <c r="H4" s="9"/>
      <c r="I4" s="9"/>
      <c r="J4" s="9"/>
      <c r="K4" s="9"/>
      <c r="L4" s="5"/>
      <c r="M4" s="9"/>
      <c r="N4" s="9"/>
      <c r="O4" s="9"/>
      <c r="P4" s="9"/>
      <c r="Q4" s="9"/>
      <c r="R4" s="9"/>
      <c r="S4" s="9"/>
      <c r="T4" s="5"/>
      <c r="U4" s="9"/>
      <c r="V4" s="9"/>
      <c r="W4" s="9"/>
      <c r="X4" s="9"/>
      <c r="Y4" s="9"/>
      <c r="Z4" s="9"/>
      <c r="AA4" s="9"/>
      <c r="AB4" s="5"/>
      <c r="AC4" s="9"/>
      <c r="AD4" s="9"/>
      <c r="AE4" s="9"/>
      <c r="AF4" s="9"/>
      <c r="AG4" s="9"/>
      <c r="AH4" s="9"/>
      <c r="AI4" s="9"/>
      <c r="AJ4" s="5"/>
      <c r="AK4" s="9"/>
      <c r="AL4" s="9"/>
      <c r="AM4" s="9"/>
      <c r="AN4" s="9"/>
      <c r="AO4" s="9"/>
      <c r="AP4" s="9"/>
      <c r="AQ4" s="9"/>
      <c r="AR4" s="5"/>
      <c r="AS4" s="9"/>
      <c r="AT4" s="9"/>
      <c r="AU4" s="9"/>
      <c r="AV4" s="9"/>
      <c r="AW4" s="9"/>
      <c r="AX4" s="9"/>
      <c r="AY4" s="9"/>
      <c r="AZ4" s="5"/>
      <c r="BA4" s="9"/>
      <c r="BB4" s="9"/>
      <c r="BC4" s="9"/>
      <c r="BD4" s="9"/>
      <c r="BE4" s="9"/>
      <c r="BF4" s="9"/>
      <c r="BG4" s="9"/>
      <c r="BH4" s="5"/>
      <c r="BI4" s="9"/>
      <c r="BJ4" s="9"/>
      <c r="BK4" s="9"/>
      <c r="BL4" s="9"/>
      <c r="BM4" s="9"/>
      <c r="BN4" s="9"/>
      <c r="BO4" s="9"/>
      <c r="BP4" s="5"/>
      <c r="BQ4" s="9"/>
      <c r="BR4" s="9"/>
      <c r="BS4" s="9"/>
      <c r="BT4" s="9"/>
      <c r="BU4" s="9"/>
      <c r="BV4" s="9"/>
      <c r="BW4" s="9"/>
      <c r="BX4" s="5"/>
      <c r="BY4" s="9"/>
      <c r="BZ4" s="9"/>
      <c r="CA4" s="9"/>
      <c r="CB4" s="9"/>
      <c r="CC4" s="9"/>
      <c r="CD4" s="9"/>
      <c r="CE4" s="9"/>
      <c r="CF4" s="5"/>
      <c r="CG4" s="9"/>
      <c r="CH4" s="9"/>
      <c r="CI4" s="9"/>
      <c r="CJ4" s="9"/>
      <c r="CK4" s="9"/>
      <c r="CL4" s="9"/>
      <c r="CM4" s="9"/>
      <c r="CN4" s="5"/>
      <c r="CO4" s="9"/>
      <c r="CP4" s="9"/>
      <c r="CQ4" s="9"/>
      <c r="CR4" s="9"/>
      <c r="CS4" s="9"/>
      <c r="CT4" s="9"/>
      <c r="CU4" s="9"/>
      <c r="CV4" s="5"/>
      <c r="CW4" s="9"/>
      <c r="CX4" s="9"/>
      <c r="CY4" s="9"/>
      <c r="CZ4" s="9"/>
      <c r="DA4" s="9"/>
      <c r="DB4" s="9"/>
      <c r="DC4" s="9"/>
      <c r="DD4" s="5"/>
      <c r="DE4" s="9"/>
      <c r="DF4" s="9"/>
      <c r="DG4" s="9"/>
      <c r="DH4" s="9"/>
      <c r="DI4" s="9"/>
      <c r="DJ4" s="9"/>
      <c r="DK4" s="9"/>
      <c r="DL4" s="5"/>
      <c r="DM4" s="9"/>
      <c r="DN4" s="9"/>
      <c r="DO4" s="9"/>
      <c r="DP4" s="9"/>
      <c r="DQ4" s="9"/>
      <c r="DR4" s="9"/>
      <c r="DS4" s="9"/>
      <c r="DT4" s="5"/>
      <c r="DU4" s="9"/>
      <c r="DV4" s="9"/>
      <c r="DW4" s="9"/>
      <c r="DX4" s="9"/>
      <c r="DY4" s="9"/>
      <c r="DZ4" s="9"/>
      <c r="EA4" s="9"/>
      <c r="EB4" s="5"/>
      <c r="EC4" s="9"/>
      <c r="ED4" s="9"/>
      <c r="EE4" s="9"/>
      <c r="EF4" s="9"/>
      <c r="EG4" s="9"/>
      <c r="EH4" s="9"/>
      <c r="EI4" s="9"/>
      <c r="EJ4" s="5"/>
      <c r="EK4" s="9"/>
      <c r="EL4" s="9"/>
      <c r="EM4" s="9"/>
      <c r="EN4" s="9"/>
      <c r="EO4" s="9"/>
      <c r="EP4" s="9"/>
      <c r="EQ4" s="9"/>
      <c r="ER4" s="5"/>
      <c r="ES4" s="9"/>
      <c r="ET4" s="9"/>
      <c r="EU4" s="9"/>
      <c r="EV4" s="9"/>
      <c r="EW4" s="9"/>
      <c r="EX4" s="9"/>
      <c r="EY4" s="9"/>
      <c r="EZ4" s="5"/>
      <c r="FA4" s="9"/>
      <c r="FB4" s="9"/>
      <c r="FC4" s="9"/>
      <c r="FD4" s="9"/>
      <c r="FE4" s="9"/>
      <c r="FF4" s="9"/>
      <c r="FG4" s="9"/>
      <c r="FH4" s="5"/>
      <c r="FI4" s="9"/>
      <c r="FJ4" s="9"/>
      <c r="FK4" s="9"/>
      <c r="FL4" s="9"/>
      <c r="FM4" s="9"/>
      <c r="FN4" s="9"/>
      <c r="FO4" s="9"/>
      <c r="FP4" s="5"/>
      <c r="FQ4" s="9"/>
      <c r="FR4" s="9"/>
      <c r="FS4" s="9"/>
      <c r="FT4" s="9"/>
      <c r="FU4" s="9"/>
      <c r="FV4" s="9"/>
      <c r="FW4" s="9"/>
      <c r="FX4" s="5"/>
      <c r="FY4" s="9"/>
      <c r="FZ4" s="9"/>
      <c r="GA4" s="9"/>
      <c r="GB4" s="9"/>
      <c r="GC4" s="9"/>
      <c r="GD4" s="9"/>
      <c r="GE4" s="9"/>
      <c r="GF4" s="5"/>
      <c r="GG4" s="9"/>
      <c r="GH4" s="9"/>
      <c r="GI4" s="9"/>
      <c r="GJ4" s="9"/>
      <c r="GK4" s="9"/>
      <c r="GL4" s="9"/>
      <c r="GM4" s="9"/>
      <c r="GN4" s="5"/>
      <c r="GO4" s="9"/>
      <c r="GP4" s="9"/>
      <c r="GQ4" s="9"/>
      <c r="GR4" s="9"/>
      <c r="GS4" s="9"/>
      <c r="GT4" s="9"/>
      <c r="GU4" s="9"/>
      <c r="GV4" s="5"/>
      <c r="GW4" s="9"/>
      <c r="GX4" s="9"/>
      <c r="GY4" s="9"/>
      <c r="GZ4" s="9"/>
      <c r="HA4" s="9"/>
      <c r="HB4" s="9"/>
      <c r="HC4" s="9"/>
      <c r="HD4" s="5"/>
      <c r="HE4" s="9"/>
      <c r="HF4" s="9"/>
      <c r="HG4" s="9"/>
      <c r="HH4" s="9"/>
      <c r="HI4" s="9"/>
      <c r="HJ4" s="9"/>
      <c r="HK4" s="9"/>
      <c r="HL4" s="5"/>
      <c r="HM4" s="9"/>
      <c r="HN4" s="9"/>
      <c r="HO4" s="9"/>
      <c r="HP4" s="9"/>
      <c r="HQ4" s="9"/>
      <c r="HR4" s="9"/>
      <c r="HS4" s="9"/>
      <c r="HT4" s="5"/>
      <c r="HU4" s="9"/>
      <c r="HV4" s="9"/>
      <c r="HW4" s="9"/>
      <c r="HX4" s="9"/>
      <c r="HY4" s="9"/>
      <c r="HZ4" s="9"/>
      <c r="IA4" s="9"/>
      <c r="IB4" s="5"/>
      <c r="IC4" s="9"/>
      <c r="ID4" s="9"/>
      <c r="IE4" s="9"/>
      <c r="IF4" s="9"/>
      <c r="IG4" s="9"/>
      <c r="IH4" s="9"/>
      <c r="II4" s="9"/>
      <c r="IJ4" s="5"/>
      <c r="IK4" s="9"/>
      <c r="IL4" s="9"/>
      <c r="IM4" s="9"/>
      <c r="IN4" s="9"/>
      <c r="IO4" s="9"/>
      <c r="IP4" s="9"/>
      <c r="IQ4" s="9"/>
      <c r="IR4" s="5"/>
    </row>
    <row r="5" spans="1:252">
      <c r="A5" s="9"/>
      <c r="B5" s="9"/>
      <c r="C5" s="9"/>
      <c r="D5" s="9"/>
      <c r="E5" s="9"/>
      <c r="F5" s="9"/>
      <c r="G5" s="54" t="s">
        <v>53</v>
      </c>
      <c r="H5" s="9"/>
      <c r="I5" s="9"/>
      <c r="J5" s="9"/>
      <c r="K5" s="9"/>
      <c r="L5" s="5"/>
      <c r="M5" s="9"/>
      <c r="N5" s="9"/>
      <c r="O5" s="9"/>
      <c r="P5" s="9"/>
      <c r="Q5" s="9"/>
      <c r="R5" s="9"/>
      <c r="S5" s="9"/>
      <c r="T5" s="5"/>
      <c r="U5" s="9"/>
      <c r="V5" s="9"/>
      <c r="W5" s="9"/>
      <c r="X5" s="9"/>
      <c r="Y5" s="9"/>
      <c r="Z5" s="9"/>
      <c r="AA5" s="9"/>
      <c r="AB5" s="5"/>
      <c r="AC5" s="9"/>
      <c r="AD5" s="9"/>
      <c r="AE5" s="9"/>
      <c r="AF5" s="9"/>
      <c r="AG5" s="9"/>
      <c r="AH5" s="9"/>
      <c r="AI5" s="9"/>
      <c r="AJ5" s="5"/>
      <c r="AK5" s="9"/>
      <c r="AL5" s="9"/>
      <c r="AM5" s="9"/>
      <c r="AN5" s="9"/>
      <c r="AO5" s="9"/>
      <c r="AP5" s="9"/>
      <c r="AQ5" s="9"/>
      <c r="AR5" s="5"/>
      <c r="AS5" s="9"/>
      <c r="AT5" s="9"/>
      <c r="AU5" s="9"/>
      <c r="AV5" s="9"/>
      <c r="AW5" s="9"/>
      <c r="AX5" s="9"/>
      <c r="AY5" s="9"/>
      <c r="AZ5" s="5"/>
      <c r="BA5" s="9"/>
      <c r="BB5" s="9"/>
      <c r="BC5" s="9"/>
      <c r="BD5" s="9"/>
      <c r="BE5" s="9"/>
      <c r="BF5" s="9"/>
      <c r="BG5" s="9"/>
      <c r="BH5" s="5"/>
      <c r="BI5" s="9"/>
      <c r="BJ5" s="9"/>
      <c r="BK5" s="9"/>
      <c r="BL5" s="9"/>
      <c r="BM5" s="9"/>
      <c r="BN5" s="9"/>
      <c r="BO5" s="9"/>
      <c r="BP5" s="5"/>
      <c r="BQ5" s="9"/>
      <c r="BR5" s="9"/>
      <c r="BS5" s="9"/>
      <c r="BT5" s="9"/>
      <c r="BU5" s="9"/>
      <c r="BV5" s="9"/>
      <c r="BW5" s="9"/>
      <c r="BX5" s="5"/>
      <c r="BY5" s="9"/>
      <c r="BZ5" s="9"/>
      <c r="CA5" s="9"/>
      <c r="CB5" s="9"/>
      <c r="CC5" s="9"/>
      <c r="CD5" s="9"/>
      <c r="CE5" s="9"/>
      <c r="CF5" s="5"/>
      <c r="CG5" s="9"/>
      <c r="CH5" s="9"/>
      <c r="CI5" s="9"/>
      <c r="CJ5" s="9"/>
      <c r="CK5" s="9"/>
      <c r="CL5" s="9"/>
      <c r="CM5" s="9"/>
      <c r="CN5" s="5"/>
      <c r="CO5" s="9"/>
      <c r="CP5" s="9"/>
      <c r="CQ5" s="9"/>
      <c r="CR5" s="9"/>
      <c r="CS5" s="9"/>
      <c r="CT5" s="9"/>
      <c r="CU5" s="9"/>
      <c r="CV5" s="5"/>
      <c r="CW5" s="9"/>
      <c r="CX5" s="9"/>
      <c r="CY5" s="9"/>
      <c r="CZ5" s="9"/>
      <c r="DA5" s="9"/>
      <c r="DB5" s="9"/>
      <c r="DC5" s="9"/>
      <c r="DD5" s="5"/>
      <c r="DE5" s="9"/>
      <c r="DF5" s="9"/>
      <c r="DG5" s="9"/>
      <c r="DH5" s="9"/>
      <c r="DI5" s="9"/>
      <c r="DJ5" s="9"/>
      <c r="DK5" s="9"/>
      <c r="DL5" s="5"/>
      <c r="DM5" s="9"/>
      <c r="DN5" s="9"/>
      <c r="DO5" s="9"/>
      <c r="DP5" s="9"/>
      <c r="DQ5" s="9"/>
      <c r="DR5" s="9"/>
      <c r="DS5" s="9"/>
      <c r="DT5" s="5"/>
      <c r="DU5" s="9"/>
      <c r="DV5" s="9"/>
      <c r="DW5" s="9"/>
      <c r="DX5" s="9"/>
      <c r="DY5" s="9"/>
      <c r="DZ5" s="9"/>
      <c r="EA5" s="9"/>
      <c r="EB5" s="5"/>
      <c r="EC5" s="9"/>
      <c r="ED5" s="9"/>
      <c r="EE5" s="9"/>
      <c r="EF5" s="9"/>
      <c r="EG5" s="9"/>
      <c r="EH5" s="9"/>
      <c r="EI5" s="9"/>
      <c r="EJ5" s="5"/>
      <c r="EK5" s="9"/>
      <c r="EL5" s="9"/>
      <c r="EM5" s="9"/>
      <c r="EN5" s="9"/>
      <c r="EO5" s="9"/>
      <c r="EP5" s="9"/>
      <c r="EQ5" s="9"/>
      <c r="ER5" s="5"/>
      <c r="ES5" s="9"/>
      <c r="ET5" s="9"/>
      <c r="EU5" s="9"/>
      <c r="EV5" s="9"/>
      <c r="EW5" s="9"/>
      <c r="EX5" s="9"/>
      <c r="EY5" s="9"/>
      <c r="EZ5" s="5"/>
      <c r="FA5" s="9"/>
      <c r="FB5" s="9"/>
      <c r="FC5" s="9"/>
      <c r="FD5" s="9"/>
      <c r="FE5" s="9"/>
      <c r="FF5" s="9"/>
      <c r="FG5" s="9"/>
      <c r="FH5" s="5"/>
      <c r="FI5" s="9"/>
      <c r="FJ5" s="9"/>
      <c r="FK5" s="9"/>
      <c r="FL5" s="9"/>
      <c r="FM5" s="9"/>
      <c r="FN5" s="9"/>
      <c r="FO5" s="9"/>
      <c r="FP5" s="5"/>
      <c r="FQ5" s="9"/>
      <c r="FR5" s="9"/>
      <c r="FS5" s="9"/>
      <c r="FT5" s="9"/>
      <c r="FU5" s="9"/>
      <c r="FV5" s="9"/>
      <c r="FW5" s="9"/>
      <c r="FX5" s="5"/>
      <c r="FY5" s="9"/>
      <c r="FZ5" s="9"/>
      <c r="GA5" s="9"/>
      <c r="GB5" s="9"/>
      <c r="GC5" s="9"/>
      <c r="GD5" s="9"/>
      <c r="GE5" s="9"/>
      <c r="GF5" s="5"/>
      <c r="GG5" s="9"/>
      <c r="GH5" s="9"/>
      <c r="GI5" s="9"/>
      <c r="GJ5" s="9"/>
      <c r="GK5" s="9"/>
      <c r="GL5" s="9"/>
      <c r="GM5" s="9"/>
      <c r="GN5" s="5"/>
      <c r="GO5" s="9"/>
      <c r="GP5" s="9"/>
      <c r="GQ5" s="9"/>
      <c r="GR5" s="9"/>
      <c r="GS5" s="9"/>
      <c r="GT5" s="9"/>
      <c r="GU5" s="9"/>
      <c r="GV5" s="5"/>
      <c r="GW5" s="9"/>
      <c r="GX5" s="9"/>
      <c r="GY5" s="9"/>
      <c r="GZ5" s="9"/>
      <c r="HA5" s="9"/>
      <c r="HB5" s="9"/>
      <c r="HC5" s="9"/>
      <c r="HD5" s="5"/>
      <c r="HE5" s="9"/>
      <c r="HF5" s="9"/>
      <c r="HG5" s="9"/>
      <c r="HH5" s="9"/>
      <c r="HI5" s="9"/>
      <c r="HJ5" s="9"/>
      <c r="HK5" s="9"/>
      <c r="HL5" s="5"/>
      <c r="HM5" s="9"/>
      <c r="HN5" s="9"/>
      <c r="HO5" s="9"/>
      <c r="HP5" s="9"/>
      <c r="HQ5" s="9"/>
      <c r="HR5" s="9"/>
      <c r="HS5" s="9"/>
      <c r="HT5" s="5"/>
      <c r="HU5" s="9"/>
      <c r="HV5" s="9"/>
      <c r="HW5" s="9"/>
      <c r="HX5" s="9"/>
      <c r="HY5" s="9"/>
      <c r="HZ5" s="9"/>
      <c r="IA5" s="9"/>
      <c r="IB5" s="5"/>
      <c r="IC5" s="9"/>
      <c r="ID5" s="9"/>
      <c r="IE5" s="9"/>
      <c r="IF5" s="9"/>
      <c r="IG5" s="9"/>
      <c r="IH5" s="9"/>
      <c r="II5" s="9"/>
      <c r="IJ5" s="5"/>
      <c r="IK5" s="9"/>
      <c r="IL5" s="9"/>
      <c r="IM5" s="9"/>
      <c r="IN5" s="9"/>
      <c r="IO5" s="9"/>
      <c r="IP5" s="9"/>
      <c r="IQ5" s="9"/>
      <c r="IR5" s="5"/>
    </row>
    <row r="6" spans="1:252" ht="57" customHeight="1">
      <c r="A6" s="150" t="s">
        <v>16</v>
      </c>
      <c r="B6" s="151"/>
      <c r="C6" s="152"/>
      <c r="D6" s="150" t="s">
        <v>1</v>
      </c>
      <c r="E6" s="151"/>
      <c r="F6" s="153" t="s">
        <v>3</v>
      </c>
      <c r="G6" s="35" t="s">
        <v>103</v>
      </c>
    </row>
    <row r="7" spans="1:252">
      <c r="A7" s="8" t="s">
        <v>17</v>
      </c>
      <c r="B7" s="8" t="s">
        <v>18</v>
      </c>
      <c r="C7" s="8" t="s">
        <v>19</v>
      </c>
      <c r="D7" s="8" t="s">
        <v>20</v>
      </c>
      <c r="E7" s="8" t="s">
        <v>21</v>
      </c>
      <c r="F7" s="154"/>
      <c r="G7" s="26" t="s">
        <v>0</v>
      </c>
    </row>
    <row r="8" spans="1:252">
      <c r="A8" s="168" t="s">
        <v>22</v>
      </c>
      <c r="B8" s="169"/>
      <c r="C8" s="169"/>
      <c r="D8" s="169"/>
      <c r="E8" s="169"/>
      <c r="F8" s="170"/>
      <c r="G8" s="31">
        <f>G29+G10</f>
        <v>0</v>
      </c>
    </row>
    <row r="9" spans="1:252">
      <c r="A9" s="157" t="s">
        <v>48</v>
      </c>
      <c r="B9" s="158"/>
      <c r="C9" s="158"/>
      <c r="D9" s="158"/>
      <c r="E9" s="158"/>
      <c r="F9" s="159"/>
      <c r="G9" s="31"/>
    </row>
    <row r="10" spans="1:252">
      <c r="A10" s="147" t="s">
        <v>40</v>
      </c>
      <c r="B10" s="148"/>
      <c r="C10" s="148"/>
      <c r="D10" s="148"/>
      <c r="E10" s="148"/>
      <c r="F10" s="21" t="s">
        <v>41</v>
      </c>
      <c r="G10" s="24">
        <f>G18</f>
        <v>-31886.6</v>
      </c>
    </row>
    <row r="11" spans="1:252">
      <c r="A11" s="147"/>
      <c r="B11" s="148"/>
      <c r="C11" s="148"/>
      <c r="D11" s="148"/>
      <c r="E11" s="148"/>
      <c r="F11" s="22" t="s">
        <v>2</v>
      </c>
      <c r="G11" s="23"/>
    </row>
    <row r="12" spans="1:252">
      <c r="A12" s="147"/>
      <c r="B12" s="147" t="s">
        <v>116</v>
      </c>
      <c r="C12" s="148"/>
      <c r="D12" s="148"/>
      <c r="E12" s="148"/>
      <c r="F12" s="21" t="s">
        <v>117</v>
      </c>
      <c r="G12" s="24">
        <f>G10</f>
        <v>-31886.6</v>
      </c>
    </row>
    <row r="13" spans="1:252">
      <c r="A13" s="147"/>
      <c r="B13" s="147"/>
      <c r="C13" s="148"/>
      <c r="D13" s="148"/>
      <c r="E13" s="148"/>
      <c r="F13" s="22" t="s">
        <v>2</v>
      </c>
      <c r="G13" s="23"/>
    </row>
    <row r="14" spans="1:252">
      <c r="A14" s="147"/>
      <c r="B14" s="147"/>
      <c r="C14" s="147" t="s">
        <v>30</v>
      </c>
      <c r="D14" s="148"/>
      <c r="E14" s="148"/>
      <c r="F14" s="21" t="s">
        <v>117</v>
      </c>
      <c r="G14" s="24">
        <f>G12</f>
        <v>-31886.6</v>
      </c>
    </row>
    <row r="15" spans="1:252">
      <c r="A15" s="147"/>
      <c r="B15" s="147"/>
      <c r="C15" s="147"/>
      <c r="D15" s="148"/>
      <c r="E15" s="148"/>
      <c r="F15" s="22" t="s">
        <v>2</v>
      </c>
      <c r="G15" s="23"/>
    </row>
    <row r="16" spans="1:252">
      <c r="A16" s="147"/>
      <c r="B16" s="147"/>
      <c r="C16" s="147"/>
      <c r="D16" s="148"/>
      <c r="E16" s="148"/>
      <c r="F16" s="21" t="s">
        <v>25</v>
      </c>
      <c r="G16" s="24"/>
    </row>
    <row r="17" spans="1:7">
      <c r="A17" s="147"/>
      <c r="B17" s="147"/>
      <c r="C17" s="147"/>
      <c r="D17" s="148"/>
      <c r="E17" s="148"/>
      <c r="F17" s="22" t="s">
        <v>2</v>
      </c>
      <c r="G17" s="23"/>
    </row>
    <row r="18" spans="1:7">
      <c r="A18" s="147"/>
      <c r="B18" s="147"/>
      <c r="C18" s="147"/>
      <c r="D18" s="146">
        <v>1003</v>
      </c>
      <c r="E18" s="148"/>
      <c r="F18" s="48" t="s">
        <v>110</v>
      </c>
      <c r="G18" s="24">
        <f>G20</f>
        <v>-31886.6</v>
      </c>
    </row>
    <row r="19" spans="1:7">
      <c r="A19" s="147"/>
      <c r="B19" s="147"/>
      <c r="C19" s="147"/>
      <c r="D19" s="146"/>
      <c r="E19" s="148"/>
      <c r="F19" s="22" t="s">
        <v>2</v>
      </c>
      <c r="G19" s="23"/>
    </row>
    <row r="20" spans="1:7">
      <c r="A20" s="147"/>
      <c r="B20" s="147"/>
      <c r="C20" s="147"/>
      <c r="D20" s="146"/>
      <c r="E20" s="146">
        <v>11005</v>
      </c>
      <c r="F20" s="48" t="s">
        <v>118</v>
      </c>
      <c r="G20" s="24">
        <f>G22</f>
        <v>-31886.6</v>
      </c>
    </row>
    <row r="21" spans="1:7">
      <c r="A21" s="147"/>
      <c r="B21" s="147"/>
      <c r="C21" s="147"/>
      <c r="D21" s="146"/>
      <c r="E21" s="146"/>
      <c r="F21" s="49" t="s">
        <v>46</v>
      </c>
      <c r="G21" s="23"/>
    </row>
    <row r="22" spans="1:7">
      <c r="A22" s="147"/>
      <c r="B22" s="147"/>
      <c r="C22" s="147"/>
      <c r="D22" s="146"/>
      <c r="E22" s="146"/>
      <c r="F22" s="49" t="s">
        <v>25</v>
      </c>
      <c r="G22" s="23">
        <f>G24</f>
        <v>-31886.6</v>
      </c>
    </row>
    <row r="23" spans="1:7">
      <c r="A23" s="147"/>
      <c r="B23" s="147"/>
      <c r="C23" s="147"/>
      <c r="D23" s="146"/>
      <c r="E23" s="146"/>
      <c r="F23" s="46" t="s">
        <v>47</v>
      </c>
      <c r="G23" s="23"/>
    </row>
    <row r="24" spans="1:7">
      <c r="A24" s="147"/>
      <c r="B24" s="147"/>
      <c r="C24" s="147"/>
      <c r="D24" s="146"/>
      <c r="E24" s="146"/>
      <c r="F24" s="50" t="s">
        <v>4</v>
      </c>
      <c r="G24" s="24">
        <f t="shared" ref="G24:G25" si="0">G25</f>
        <v>-31886.6</v>
      </c>
    </row>
    <row r="25" spans="1:7">
      <c r="A25" s="147"/>
      <c r="B25" s="147"/>
      <c r="C25" s="147"/>
      <c r="D25" s="146"/>
      <c r="E25" s="146"/>
      <c r="F25" s="50" t="s">
        <v>5</v>
      </c>
      <c r="G25" s="24">
        <f t="shared" si="0"/>
        <v>-31886.6</v>
      </c>
    </row>
    <row r="26" spans="1:7">
      <c r="A26" s="147"/>
      <c r="B26" s="147"/>
      <c r="C26" s="147"/>
      <c r="D26" s="146"/>
      <c r="E26" s="146"/>
      <c r="F26" s="50" t="s">
        <v>61</v>
      </c>
      <c r="G26" s="24">
        <f>G28</f>
        <v>-31886.6</v>
      </c>
    </row>
    <row r="27" spans="1:7">
      <c r="A27" s="147"/>
      <c r="B27" s="147"/>
      <c r="C27" s="147"/>
      <c r="D27" s="146"/>
      <c r="E27" s="146"/>
      <c r="F27" s="103" t="s">
        <v>119</v>
      </c>
      <c r="G27" s="24">
        <f>G28</f>
        <v>-31886.6</v>
      </c>
    </row>
    <row r="28" spans="1:7">
      <c r="A28" s="147"/>
      <c r="B28" s="147"/>
      <c r="C28" s="147"/>
      <c r="D28" s="146"/>
      <c r="E28" s="146"/>
      <c r="F28" s="45" t="s">
        <v>120</v>
      </c>
      <c r="G28" s="23">
        <v>-31886.6</v>
      </c>
    </row>
    <row r="29" spans="1:7">
      <c r="A29" s="147" t="s">
        <v>40</v>
      </c>
      <c r="B29" s="148"/>
      <c r="C29" s="148"/>
      <c r="D29" s="155"/>
      <c r="E29" s="155"/>
      <c r="F29" s="21" t="s">
        <v>41</v>
      </c>
      <c r="G29" s="27">
        <f t="shared" ref="G29" si="1">G31</f>
        <v>31886.6</v>
      </c>
    </row>
    <row r="30" spans="1:7">
      <c r="A30" s="147"/>
      <c r="B30" s="148"/>
      <c r="C30" s="148"/>
      <c r="D30" s="156"/>
      <c r="E30" s="156"/>
      <c r="F30" s="22" t="s">
        <v>2</v>
      </c>
      <c r="G30" s="28"/>
    </row>
    <row r="31" spans="1:7">
      <c r="A31" s="147"/>
      <c r="B31" s="160" t="s">
        <v>57</v>
      </c>
      <c r="C31" s="148"/>
      <c r="D31" s="156"/>
      <c r="E31" s="156"/>
      <c r="F31" s="21" t="s">
        <v>58</v>
      </c>
      <c r="G31" s="27">
        <f t="shared" ref="G31" si="2">G33</f>
        <v>31886.6</v>
      </c>
    </row>
    <row r="32" spans="1:7">
      <c r="A32" s="147"/>
      <c r="B32" s="161"/>
      <c r="C32" s="148"/>
      <c r="D32" s="156"/>
      <c r="E32" s="156"/>
      <c r="F32" s="22" t="s">
        <v>2</v>
      </c>
      <c r="G32" s="28"/>
    </row>
    <row r="33" spans="1:7">
      <c r="A33" s="147"/>
      <c r="B33" s="161"/>
      <c r="C33" s="160" t="s">
        <v>59</v>
      </c>
      <c r="D33" s="156"/>
      <c r="E33" s="156"/>
      <c r="F33" s="21" t="s">
        <v>58</v>
      </c>
      <c r="G33" s="27">
        <f t="shared" ref="G33" si="3">G37</f>
        <v>31886.6</v>
      </c>
    </row>
    <row r="34" spans="1:7">
      <c r="A34" s="147"/>
      <c r="B34" s="161"/>
      <c r="C34" s="161"/>
      <c r="D34" s="156"/>
      <c r="E34" s="156"/>
      <c r="F34" s="34" t="s">
        <v>2</v>
      </c>
      <c r="G34" s="29"/>
    </row>
    <row r="35" spans="1:7">
      <c r="A35" s="147"/>
      <c r="B35" s="161"/>
      <c r="C35" s="161"/>
      <c r="D35" s="155"/>
      <c r="E35" s="155"/>
      <c r="F35" s="21" t="s">
        <v>25</v>
      </c>
      <c r="G35" s="27"/>
    </row>
    <row r="36" spans="1:7">
      <c r="A36" s="147"/>
      <c r="B36" s="161"/>
      <c r="C36" s="161"/>
      <c r="D36" s="167"/>
      <c r="E36" s="167"/>
      <c r="F36" s="22" t="s">
        <v>2</v>
      </c>
      <c r="G36" s="29"/>
    </row>
    <row r="37" spans="1:7" ht="28.5">
      <c r="A37" s="147"/>
      <c r="B37" s="161"/>
      <c r="C37" s="161"/>
      <c r="D37" s="163">
        <v>1126</v>
      </c>
      <c r="E37" s="148"/>
      <c r="F37" s="41" t="s">
        <v>60</v>
      </c>
      <c r="G37" s="27">
        <f t="shared" ref="G37" si="4">G39</f>
        <v>31886.6</v>
      </c>
    </row>
    <row r="38" spans="1:7">
      <c r="A38" s="147"/>
      <c r="B38" s="161"/>
      <c r="C38" s="161"/>
      <c r="D38" s="164"/>
      <c r="E38" s="148"/>
      <c r="F38" s="22" t="s">
        <v>37</v>
      </c>
      <c r="G38" s="29"/>
    </row>
    <row r="39" spans="1:7" ht="42.75">
      <c r="A39" s="147"/>
      <c r="B39" s="161"/>
      <c r="C39" s="161"/>
      <c r="D39" s="164"/>
      <c r="E39" s="163">
        <v>12001</v>
      </c>
      <c r="F39" s="41" t="s">
        <v>65</v>
      </c>
      <c r="G39" s="33">
        <f t="shared" ref="G39" si="5">G41</f>
        <v>31886.6</v>
      </c>
    </row>
    <row r="40" spans="1:7">
      <c r="A40" s="147"/>
      <c r="B40" s="161"/>
      <c r="C40" s="161"/>
      <c r="D40" s="164"/>
      <c r="E40" s="164"/>
      <c r="F40" s="42" t="s">
        <v>38</v>
      </c>
      <c r="G40" s="28"/>
    </row>
    <row r="41" spans="1:7">
      <c r="A41" s="147"/>
      <c r="B41" s="161"/>
      <c r="C41" s="161"/>
      <c r="D41" s="164"/>
      <c r="E41" s="164"/>
      <c r="F41" s="43" t="s">
        <v>25</v>
      </c>
      <c r="G41" s="23">
        <f t="shared" ref="G41" si="6">G43</f>
        <v>31886.6</v>
      </c>
    </row>
    <row r="42" spans="1:7" ht="26.25" customHeight="1">
      <c r="A42" s="147"/>
      <c r="B42" s="161"/>
      <c r="C42" s="161"/>
      <c r="D42" s="164"/>
      <c r="E42" s="164"/>
      <c r="F42" s="46" t="s">
        <v>39</v>
      </c>
      <c r="G42" s="23"/>
    </row>
    <row r="43" spans="1:7">
      <c r="A43" s="147"/>
      <c r="B43" s="161"/>
      <c r="C43" s="161"/>
      <c r="D43" s="164"/>
      <c r="E43" s="164"/>
      <c r="F43" s="44" t="s">
        <v>4</v>
      </c>
      <c r="G43" s="24">
        <f>G45</f>
        <v>31886.6</v>
      </c>
    </row>
    <row r="44" spans="1:7">
      <c r="A44" s="147"/>
      <c r="B44" s="161"/>
      <c r="C44" s="161"/>
      <c r="D44" s="164"/>
      <c r="E44" s="164"/>
      <c r="F44" s="44" t="s">
        <v>5</v>
      </c>
      <c r="G44" s="32">
        <f t="shared" ref="G44" si="7">G45</f>
        <v>31886.6</v>
      </c>
    </row>
    <row r="45" spans="1:7">
      <c r="A45" s="147"/>
      <c r="B45" s="161"/>
      <c r="C45" s="161"/>
      <c r="D45" s="164"/>
      <c r="E45" s="164"/>
      <c r="F45" s="44" t="s">
        <v>61</v>
      </c>
      <c r="G45" s="32">
        <f>G46</f>
        <v>31886.6</v>
      </c>
    </row>
    <row r="46" spans="1:7">
      <c r="A46" s="147"/>
      <c r="B46" s="161"/>
      <c r="C46" s="161"/>
      <c r="D46" s="164"/>
      <c r="E46" s="164"/>
      <c r="F46" s="44" t="s">
        <v>62</v>
      </c>
      <c r="G46" s="32">
        <f>G47+G48</f>
        <v>31886.6</v>
      </c>
    </row>
    <row r="47" spans="1:7">
      <c r="A47" s="147"/>
      <c r="B47" s="161"/>
      <c r="C47" s="161"/>
      <c r="D47" s="164"/>
      <c r="E47" s="164"/>
      <c r="F47" s="45" t="s">
        <v>63</v>
      </c>
      <c r="G47" s="23">
        <v>29500.3</v>
      </c>
    </row>
    <row r="48" spans="1:7">
      <c r="A48" s="147"/>
      <c r="B48" s="162"/>
      <c r="C48" s="162"/>
      <c r="D48" s="165"/>
      <c r="E48" s="165"/>
      <c r="F48" s="45" t="s">
        <v>64</v>
      </c>
      <c r="G48" s="23">
        <v>2386.3000000000002</v>
      </c>
    </row>
    <row r="49" spans="1:7">
      <c r="A49" s="147" t="s">
        <v>134</v>
      </c>
      <c r="B49" s="148"/>
      <c r="C49" s="149"/>
      <c r="D49" s="148"/>
      <c r="E49" s="148"/>
      <c r="F49" s="21" t="s">
        <v>135</v>
      </c>
      <c r="G49" s="24">
        <f>G57</f>
        <v>0</v>
      </c>
    </row>
    <row r="50" spans="1:7">
      <c r="A50" s="147"/>
      <c r="B50" s="148"/>
      <c r="C50" s="149"/>
      <c r="D50" s="148"/>
      <c r="E50" s="148"/>
      <c r="F50" s="22" t="s">
        <v>2</v>
      </c>
      <c r="G50" s="23"/>
    </row>
    <row r="51" spans="1:7">
      <c r="A51" s="147"/>
      <c r="B51" s="147" t="s">
        <v>30</v>
      </c>
      <c r="C51" s="149"/>
      <c r="D51" s="148"/>
      <c r="E51" s="148"/>
      <c r="F51" s="21" t="s">
        <v>136</v>
      </c>
      <c r="G51" s="24">
        <f>G49</f>
        <v>0</v>
      </c>
    </row>
    <row r="52" spans="1:7">
      <c r="A52" s="147"/>
      <c r="B52" s="147"/>
      <c r="C52" s="149"/>
      <c r="D52" s="148"/>
      <c r="E52" s="148"/>
      <c r="F52" s="22" t="s">
        <v>2</v>
      </c>
      <c r="G52" s="23"/>
    </row>
    <row r="53" spans="1:7">
      <c r="A53" s="147"/>
      <c r="B53" s="147"/>
      <c r="C53" s="147" t="s">
        <v>30</v>
      </c>
      <c r="D53" s="149"/>
      <c r="E53" s="148"/>
      <c r="F53" s="21" t="s">
        <v>130</v>
      </c>
      <c r="G53" s="24">
        <f>G51</f>
        <v>0</v>
      </c>
    </row>
    <row r="54" spans="1:7">
      <c r="A54" s="147"/>
      <c r="B54" s="147"/>
      <c r="C54" s="147"/>
      <c r="D54" s="149"/>
      <c r="E54" s="148"/>
      <c r="F54" s="22" t="s">
        <v>2</v>
      </c>
      <c r="G54" s="23"/>
    </row>
    <row r="55" spans="1:7">
      <c r="A55" s="147"/>
      <c r="B55" s="147"/>
      <c r="C55" s="147"/>
      <c r="D55" s="149"/>
      <c r="E55" s="148"/>
      <c r="F55" s="21" t="s">
        <v>137</v>
      </c>
      <c r="G55" s="24"/>
    </row>
    <row r="56" spans="1:7">
      <c r="A56" s="147"/>
      <c r="B56" s="147"/>
      <c r="C56" s="147"/>
      <c r="D56" s="149"/>
      <c r="E56" s="148"/>
      <c r="F56" s="22" t="s">
        <v>2</v>
      </c>
      <c r="G56" s="23"/>
    </row>
    <row r="57" spans="1:7">
      <c r="A57" s="147"/>
      <c r="B57" s="147"/>
      <c r="C57" s="147"/>
      <c r="D57" s="146">
        <v>1139</v>
      </c>
      <c r="E57" s="148"/>
      <c r="F57" s="48" t="s">
        <v>130</v>
      </c>
      <c r="G57" s="24">
        <f>G59+G67</f>
        <v>0</v>
      </c>
    </row>
    <row r="58" spans="1:7">
      <c r="A58" s="147"/>
      <c r="B58" s="147"/>
      <c r="C58" s="147"/>
      <c r="D58" s="146"/>
      <c r="E58" s="148"/>
      <c r="F58" s="22" t="s">
        <v>2</v>
      </c>
      <c r="G58" s="23"/>
    </row>
    <row r="59" spans="1:7">
      <c r="A59" s="147"/>
      <c r="B59" s="147"/>
      <c r="C59" s="147"/>
      <c r="D59" s="146"/>
      <c r="E59" s="146">
        <v>11001</v>
      </c>
      <c r="F59" s="48" t="s">
        <v>130</v>
      </c>
      <c r="G59" s="24">
        <f>G61</f>
        <v>-31886.6</v>
      </c>
    </row>
    <row r="60" spans="1:7">
      <c r="A60" s="147"/>
      <c r="B60" s="147"/>
      <c r="C60" s="147"/>
      <c r="D60" s="146"/>
      <c r="E60" s="146"/>
      <c r="F60" s="49" t="s">
        <v>46</v>
      </c>
      <c r="G60" s="23"/>
    </row>
    <row r="61" spans="1:7">
      <c r="A61" s="147"/>
      <c r="B61" s="147"/>
      <c r="C61" s="147"/>
      <c r="D61" s="146"/>
      <c r="E61" s="146"/>
      <c r="F61" s="49" t="s">
        <v>137</v>
      </c>
      <c r="G61" s="23">
        <f>G63</f>
        <v>-31886.6</v>
      </c>
    </row>
    <row r="62" spans="1:7">
      <c r="A62" s="147"/>
      <c r="B62" s="147"/>
      <c r="C62" s="147"/>
      <c r="D62" s="146"/>
      <c r="E62" s="146"/>
      <c r="F62" s="46" t="s">
        <v>47</v>
      </c>
      <c r="G62" s="23"/>
    </row>
    <row r="63" spans="1:7">
      <c r="A63" s="147"/>
      <c r="B63" s="147"/>
      <c r="C63" s="147"/>
      <c r="D63" s="146"/>
      <c r="E63" s="146"/>
      <c r="F63" s="50" t="s">
        <v>4</v>
      </c>
      <c r="G63" s="24">
        <f t="shared" ref="G63:G65" si="8">G64</f>
        <v>-31886.6</v>
      </c>
    </row>
    <row r="64" spans="1:7">
      <c r="A64" s="147"/>
      <c r="B64" s="147"/>
      <c r="C64" s="147"/>
      <c r="D64" s="146"/>
      <c r="E64" s="146"/>
      <c r="F64" s="50" t="s">
        <v>5</v>
      </c>
      <c r="G64" s="24">
        <f t="shared" si="8"/>
        <v>-31886.6</v>
      </c>
    </row>
    <row r="65" spans="1:7">
      <c r="A65" s="147"/>
      <c r="B65" s="147"/>
      <c r="C65" s="147"/>
      <c r="D65" s="146"/>
      <c r="E65" s="146"/>
      <c r="F65" s="50" t="s">
        <v>138</v>
      </c>
      <c r="G65" s="24">
        <f t="shared" si="8"/>
        <v>-31886.6</v>
      </c>
    </row>
    <row r="66" spans="1:7">
      <c r="A66" s="147"/>
      <c r="B66" s="147"/>
      <c r="C66" s="147"/>
      <c r="D66" s="146"/>
      <c r="E66" s="146"/>
      <c r="F66" s="22" t="s">
        <v>139</v>
      </c>
      <c r="G66" s="23">
        <v>-31886.6</v>
      </c>
    </row>
    <row r="67" spans="1:7">
      <c r="A67" s="147"/>
      <c r="B67" s="147"/>
      <c r="C67" s="147"/>
      <c r="D67" s="146"/>
      <c r="E67" s="146">
        <v>11001</v>
      </c>
      <c r="F67" s="48" t="s">
        <v>130</v>
      </c>
      <c r="G67" s="24">
        <f>G69</f>
        <v>31886.6</v>
      </c>
    </row>
    <row r="68" spans="1:7">
      <c r="A68" s="147"/>
      <c r="B68" s="147"/>
      <c r="C68" s="147"/>
      <c r="D68" s="146"/>
      <c r="E68" s="146"/>
      <c r="F68" s="49" t="s">
        <v>46</v>
      </c>
      <c r="G68" s="23"/>
    </row>
    <row r="69" spans="1:7">
      <c r="A69" s="147"/>
      <c r="B69" s="147"/>
      <c r="C69" s="147"/>
      <c r="D69" s="146"/>
      <c r="E69" s="146"/>
      <c r="F69" s="49" t="s">
        <v>137</v>
      </c>
      <c r="G69" s="23">
        <f>G71</f>
        <v>31886.6</v>
      </c>
    </row>
    <row r="70" spans="1:7">
      <c r="A70" s="147"/>
      <c r="B70" s="147"/>
      <c r="C70" s="147"/>
      <c r="D70" s="146"/>
      <c r="E70" s="146"/>
      <c r="F70" s="46" t="s">
        <v>47</v>
      </c>
      <c r="G70" s="23"/>
    </row>
    <row r="71" spans="1:7">
      <c r="A71" s="147"/>
      <c r="B71" s="147"/>
      <c r="C71" s="147"/>
      <c r="D71" s="146"/>
      <c r="E71" s="146"/>
      <c r="F71" s="50" t="s">
        <v>4</v>
      </c>
      <c r="G71" s="24">
        <f t="shared" ref="G71:G73" si="9">G72</f>
        <v>31886.6</v>
      </c>
    </row>
    <row r="72" spans="1:7">
      <c r="A72" s="147"/>
      <c r="B72" s="147"/>
      <c r="C72" s="147"/>
      <c r="D72" s="146"/>
      <c r="E72" s="146"/>
      <c r="F72" s="50" t="s">
        <v>5</v>
      </c>
      <c r="G72" s="24">
        <f t="shared" si="9"/>
        <v>31886.6</v>
      </c>
    </row>
    <row r="73" spans="1:7">
      <c r="A73" s="147"/>
      <c r="B73" s="147"/>
      <c r="C73" s="147"/>
      <c r="D73" s="146"/>
      <c r="E73" s="146"/>
      <c r="F73" s="50" t="s">
        <v>138</v>
      </c>
      <c r="G73" s="24">
        <f t="shared" si="9"/>
        <v>31886.6</v>
      </c>
    </row>
    <row r="74" spans="1:7">
      <c r="A74" s="147"/>
      <c r="B74" s="147"/>
      <c r="C74" s="147"/>
      <c r="D74" s="146"/>
      <c r="E74" s="146"/>
      <c r="F74" s="22" t="s">
        <v>139</v>
      </c>
      <c r="G74" s="23">
        <v>31886.6</v>
      </c>
    </row>
  </sheetData>
  <mergeCells count="44">
    <mergeCell ref="F2:G2"/>
    <mergeCell ref="A4:G4"/>
    <mergeCell ref="D35:D36"/>
    <mergeCell ref="E35:E36"/>
    <mergeCell ref="E37:E38"/>
    <mergeCell ref="E20:E28"/>
    <mergeCell ref="A10:A28"/>
    <mergeCell ref="D18:D28"/>
    <mergeCell ref="C14:C28"/>
    <mergeCell ref="B12:B28"/>
    <mergeCell ref="B10:B11"/>
    <mergeCell ref="C10:C13"/>
    <mergeCell ref="D10:D15"/>
    <mergeCell ref="D16:D17"/>
    <mergeCell ref="B29:B30"/>
    <mergeCell ref="A8:F8"/>
    <mergeCell ref="A6:C6"/>
    <mergeCell ref="F6:F7"/>
    <mergeCell ref="D6:E6"/>
    <mergeCell ref="C29:C32"/>
    <mergeCell ref="D29:D34"/>
    <mergeCell ref="E29:E34"/>
    <mergeCell ref="E10:E15"/>
    <mergeCell ref="E16:E17"/>
    <mergeCell ref="E18:E19"/>
    <mergeCell ref="A9:F9"/>
    <mergeCell ref="A29:A48"/>
    <mergeCell ref="B31:B48"/>
    <mergeCell ref="C33:C48"/>
    <mergeCell ref="D37:D48"/>
    <mergeCell ref="E39:E48"/>
    <mergeCell ref="E67:E74"/>
    <mergeCell ref="B51:B74"/>
    <mergeCell ref="A49:A74"/>
    <mergeCell ref="C53:C74"/>
    <mergeCell ref="D57:D74"/>
    <mergeCell ref="B49:B50"/>
    <mergeCell ref="C49:C52"/>
    <mergeCell ref="D49:D54"/>
    <mergeCell ref="E49:E54"/>
    <mergeCell ref="D55:D56"/>
    <mergeCell ref="E55:E56"/>
    <mergeCell ref="E57:E58"/>
    <mergeCell ref="E59:E66"/>
  </mergeCells>
  <pageMargins left="0.23622047244094491" right="0.23622047244094491" top="0.15748031496062992" bottom="0.15748031496062992" header="0.15748031496062992" footer="0.15748031496062992"/>
  <pageSetup paperSize="9" scale="8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F64"/>
  <sheetViews>
    <sheetView zoomScale="93" zoomScaleNormal="93" workbookViewId="0">
      <selection activeCell="D51" sqref="D51"/>
    </sheetView>
  </sheetViews>
  <sheetFormatPr defaultColWidth="9.140625" defaultRowHeight="13.5"/>
  <cols>
    <col min="1" max="1" width="49.28515625" style="2" customWidth="1"/>
    <col min="2" max="2" width="67.28515625" style="2" customWidth="1"/>
    <col min="3" max="3" width="28.5703125" style="2" customWidth="1"/>
    <col min="4" max="4" width="10.42578125" style="2" bestFit="1" customWidth="1"/>
    <col min="5" max="5" width="21.5703125" style="2" bestFit="1" customWidth="1"/>
    <col min="6" max="16384" width="9.140625" style="2"/>
  </cols>
  <sheetData>
    <row r="1" spans="1:240" ht="16.5" customHeight="1">
      <c r="B1" s="179" t="s">
        <v>129</v>
      </c>
      <c r="C1" s="180"/>
      <c r="D1" s="18"/>
      <c r="E1" s="18"/>
      <c r="F1" s="3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</row>
    <row r="2" spans="1:240">
      <c r="B2" s="141" t="s">
        <v>29</v>
      </c>
      <c r="C2" s="141"/>
      <c r="D2" s="18"/>
      <c r="E2" s="18"/>
      <c r="F2" s="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</row>
    <row r="3" spans="1:240">
      <c r="B3" s="4"/>
      <c r="C3" s="40" t="s">
        <v>15</v>
      </c>
      <c r="D3" s="18"/>
      <c r="E3" s="18"/>
      <c r="F3" s="3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</row>
    <row r="4" spans="1:240" s="84" customFormat="1" ht="45.6" customHeight="1">
      <c r="A4" s="183" t="s">
        <v>51</v>
      </c>
      <c r="B4" s="183"/>
      <c r="C4" s="183"/>
    </row>
    <row r="5" spans="1:240" s="84" customFormat="1" ht="20.25" customHeight="1">
      <c r="A5" s="182" t="s">
        <v>26</v>
      </c>
      <c r="B5" s="182"/>
      <c r="C5" s="182"/>
    </row>
    <row r="6" spans="1:240" s="84" customFormat="1" ht="14.25">
      <c r="A6" s="184" t="s">
        <v>27</v>
      </c>
      <c r="B6" s="184"/>
      <c r="C6" s="184"/>
    </row>
    <row r="7" spans="1:240" s="84" customFormat="1" ht="14.25">
      <c r="A7" s="85"/>
      <c r="B7" s="85"/>
      <c r="C7" s="51" t="s">
        <v>53</v>
      </c>
    </row>
    <row r="8" spans="1:240" s="86" customFormat="1" ht="14.45" customHeight="1">
      <c r="A8" s="94" t="s">
        <v>42</v>
      </c>
      <c r="B8" s="178" t="s">
        <v>6</v>
      </c>
      <c r="C8" s="178"/>
    </row>
    <row r="9" spans="1:240" s="86" customFormat="1" ht="30" customHeight="1">
      <c r="A9" s="94">
        <v>1003</v>
      </c>
      <c r="B9" s="172" t="s">
        <v>110</v>
      </c>
      <c r="C9" s="185"/>
    </row>
    <row r="10" spans="1:240" s="86" customFormat="1" ht="14.25">
      <c r="A10" s="95"/>
      <c r="B10" s="96"/>
      <c r="C10" s="97"/>
    </row>
    <row r="11" spans="1:240" s="86" customFormat="1" ht="14.25">
      <c r="A11" s="172" t="s">
        <v>7</v>
      </c>
      <c r="B11" s="173"/>
      <c r="C11" s="185"/>
    </row>
    <row r="12" spans="1:240" s="86" customFormat="1" ht="48" customHeight="1">
      <c r="A12" s="90" t="s">
        <v>8</v>
      </c>
      <c r="B12" s="90">
        <v>1003</v>
      </c>
      <c r="C12" s="109" t="s">
        <v>162</v>
      </c>
    </row>
    <row r="13" spans="1:240" s="86" customFormat="1" ht="15" customHeight="1">
      <c r="A13" s="30" t="s">
        <v>9</v>
      </c>
      <c r="B13" s="30">
        <v>11005</v>
      </c>
      <c r="C13" s="174" t="s">
        <v>10</v>
      </c>
    </row>
    <row r="14" spans="1:240" ht="43.5" customHeight="1">
      <c r="A14" s="30" t="s">
        <v>11</v>
      </c>
      <c r="B14" s="10" t="s">
        <v>118</v>
      </c>
      <c r="C14" s="175"/>
    </row>
    <row r="15" spans="1:240" ht="61.5" customHeight="1">
      <c r="A15" s="30" t="s">
        <v>12</v>
      </c>
      <c r="B15" s="36" t="s">
        <v>115</v>
      </c>
      <c r="C15" s="176"/>
    </row>
    <row r="16" spans="1:240" ht="30.75" customHeight="1">
      <c r="A16" s="36" t="s">
        <v>28</v>
      </c>
      <c r="B16" s="36" t="s">
        <v>121</v>
      </c>
      <c r="C16" s="19"/>
    </row>
    <row r="17" spans="1:5" ht="31.5" customHeight="1">
      <c r="A17" s="36" t="s">
        <v>122</v>
      </c>
      <c r="B17" s="36" t="s">
        <v>123</v>
      </c>
      <c r="C17" s="20"/>
    </row>
    <row r="18" spans="1:5" ht="21" customHeight="1">
      <c r="A18" s="177" t="s">
        <v>13</v>
      </c>
      <c r="B18" s="177"/>
      <c r="C18" s="91"/>
    </row>
    <row r="19" spans="1:5" ht="31.5" customHeight="1">
      <c r="A19" s="171" t="s">
        <v>124</v>
      </c>
      <c r="B19" s="171"/>
      <c r="C19" s="121"/>
    </row>
    <row r="20" spans="1:5" ht="31.5" customHeight="1">
      <c r="A20" s="171" t="s">
        <v>125</v>
      </c>
      <c r="B20" s="171"/>
      <c r="C20" s="121"/>
    </row>
    <row r="21" spans="1:5" ht="31.5" customHeight="1">
      <c r="A21" s="171" t="s">
        <v>126</v>
      </c>
      <c r="B21" s="171"/>
      <c r="C21" s="121"/>
    </row>
    <row r="22" spans="1:5" ht="31.5" customHeight="1">
      <c r="A22" s="171" t="s">
        <v>127</v>
      </c>
      <c r="B22" s="171"/>
      <c r="C22" s="121"/>
    </row>
    <row r="23" spans="1:5" ht="33" customHeight="1">
      <c r="A23" s="171" t="s">
        <v>14</v>
      </c>
      <c r="B23" s="171"/>
      <c r="C23" s="24">
        <v>-31886.6</v>
      </c>
    </row>
    <row r="24" spans="1:5" s="86" customFormat="1" ht="14.45" customHeight="1">
      <c r="A24" s="57" t="s">
        <v>42</v>
      </c>
      <c r="B24" s="178" t="s">
        <v>6</v>
      </c>
      <c r="C24" s="178"/>
    </row>
    <row r="25" spans="1:5" s="86" customFormat="1" ht="30" customHeight="1">
      <c r="A25" s="57">
        <v>1126</v>
      </c>
      <c r="B25" s="172" t="s">
        <v>54</v>
      </c>
      <c r="C25" s="185"/>
      <c r="E25" s="86" t="s">
        <v>113</v>
      </c>
    </row>
    <row r="26" spans="1:5" s="86" customFormat="1" ht="14.25">
      <c r="A26" s="87"/>
      <c r="B26" s="88"/>
      <c r="C26" s="89"/>
    </row>
    <row r="27" spans="1:5" s="86" customFormat="1" ht="14.25">
      <c r="A27" s="172" t="s">
        <v>7</v>
      </c>
      <c r="B27" s="173"/>
      <c r="C27" s="185"/>
    </row>
    <row r="28" spans="1:5" s="86" customFormat="1" ht="48" customHeight="1">
      <c r="A28" s="90" t="s">
        <v>8</v>
      </c>
      <c r="B28" s="90">
        <v>1126</v>
      </c>
      <c r="C28" s="102" t="s">
        <v>43</v>
      </c>
    </row>
    <row r="29" spans="1:5" s="86" customFormat="1" ht="15" customHeight="1">
      <c r="A29" s="30" t="s">
        <v>9</v>
      </c>
      <c r="B29" s="30">
        <v>12001</v>
      </c>
      <c r="C29" s="174" t="s">
        <v>10</v>
      </c>
    </row>
    <row r="30" spans="1:5" ht="68.25" customHeight="1">
      <c r="A30" s="30" t="s">
        <v>11</v>
      </c>
      <c r="B30" s="10" t="s">
        <v>65</v>
      </c>
      <c r="C30" s="175"/>
    </row>
    <row r="31" spans="1:5" ht="61.5" customHeight="1">
      <c r="A31" s="30" t="s">
        <v>12</v>
      </c>
      <c r="B31" s="36" t="str">
        <f>+'1'!D35</f>
        <v>Լիբանանի Հանրապետության մայրաքաղաք Բեյրութում տեղի ունեցած  պայթյունի հետևանքով տուժած քաղաքացիներին տրամադրված օգնության ծախսերի փոխհատուցում</v>
      </c>
      <c r="C31" s="176"/>
    </row>
    <row r="32" spans="1:5" ht="30.75" customHeight="1">
      <c r="A32" s="36" t="s">
        <v>28</v>
      </c>
      <c r="B32" s="36" t="s">
        <v>104</v>
      </c>
      <c r="C32" s="19"/>
    </row>
    <row r="33" spans="1:3" ht="31.5" customHeight="1">
      <c r="A33" s="36" t="s">
        <v>105</v>
      </c>
      <c r="B33" s="36" t="s">
        <v>106</v>
      </c>
      <c r="C33" s="20"/>
    </row>
    <row r="34" spans="1:3" ht="21" customHeight="1">
      <c r="A34" s="177" t="s">
        <v>13</v>
      </c>
      <c r="B34" s="177"/>
      <c r="C34" s="91"/>
    </row>
    <row r="35" spans="1:3" ht="24" customHeight="1">
      <c r="A35" s="171" t="s">
        <v>107</v>
      </c>
      <c r="B35" s="171"/>
      <c r="C35" s="120">
        <v>7</v>
      </c>
    </row>
    <row r="36" spans="1:3" ht="33" customHeight="1">
      <c r="A36" s="171" t="s">
        <v>14</v>
      </c>
      <c r="B36" s="171"/>
      <c r="C36" s="24">
        <v>31886.6</v>
      </c>
    </row>
    <row r="37" spans="1:3" ht="39" customHeight="1">
      <c r="A37" s="37"/>
      <c r="B37" s="37"/>
      <c r="C37" s="38"/>
    </row>
    <row r="38" spans="1:3" ht="47.45" customHeight="1">
      <c r="A38" s="181" t="s">
        <v>140</v>
      </c>
      <c r="B38" s="181"/>
      <c r="C38" s="181"/>
    </row>
    <row r="39" spans="1:3" ht="14.25">
      <c r="A39" s="182" t="s">
        <v>44</v>
      </c>
      <c r="B39" s="182"/>
      <c r="C39" s="182"/>
    </row>
    <row r="40" spans="1:3" ht="14.25">
      <c r="A40" s="182" t="s">
        <v>141</v>
      </c>
      <c r="B40" s="182"/>
      <c r="C40" s="182"/>
    </row>
    <row r="41" spans="1:3" ht="14.25">
      <c r="A41" s="106"/>
      <c r="B41" s="106"/>
      <c r="C41" s="106"/>
    </row>
    <row r="42" spans="1:3">
      <c r="A42" s="51"/>
      <c r="B42" s="51"/>
      <c r="C42" s="51" t="s">
        <v>53</v>
      </c>
    </row>
    <row r="43" spans="1:3" ht="14.25">
      <c r="A43" s="105" t="s">
        <v>42</v>
      </c>
      <c r="B43" s="178" t="s">
        <v>6</v>
      </c>
      <c r="C43" s="178"/>
    </row>
    <row r="44" spans="1:3" ht="14.25">
      <c r="A44" s="105">
        <v>1139</v>
      </c>
      <c r="B44" s="178" t="s">
        <v>130</v>
      </c>
      <c r="C44" s="178"/>
    </row>
    <row r="45" spans="1:3">
      <c r="A45" s="110"/>
      <c r="B45" s="111"/>
      <c r="C45" s="111"/>
    </row>
    <row r="46" spans="1:3" ht="14.25">
      <c r="A46" s="172" t="s">
        <v>7</v>
      </c>
      <c r="B46" s="173"/>
      <c r="C46" s="173"/>
    </row>
    <row r="47" spans="1:3" ht="60" customHeight="1">
      <c r="A47" s="36" t="s">
        <v>8</v>
      </c>
      <c r="B47" s="36">
        <v>1139</v>
      </c>
      <c r="C47" s="112" t="s">
        <v>161</v>
      </c>
    </row>
    <row r="48" spans="1:3" ht="13.5" customHeight="1">
      <c r="A48" s="36" t="s">
        <v>9</v>
      </c>
      <c r="B48" s="36">
        <v>11001</v>
      </c>
      <c r="C48" s="174" t="s">
        <v>10</v>
      </c>
    </row>
    <row r="49" spans="1:3">
      <c r="A49" s="36" t="s">
        <v>11</v>
      </c>
      <c r="B49" s="36" t="s">
        <v>130</v>
      </c>
      <c r="C49" s="175"/>
    </row>
    <row r="50" spans="1:3" ht="54">
      <c r="A50" s="36" t="s">
        <v>12</v>
      </c>
      <c r="B50" s="36" t="s">
        <v>142</v>
      </c>
      <c r="C50" s="176"/>
    </row>
    <row r="51" spans="1:3">
      <c r="A51" s="36" t="s">
        <v>143</v>
      </c>
      <c r="B51" s="36" t="s">
        <v>144</v>
      </c>
      <c r="C51" s="113"/>
    </row>
    <row r="52" spans="1:3">
      <c r="A52" s="36" t="s">
        <v>145</v>
      </c>
      <c r="B52" s="36" t="s">
        <v>137</v>
      </c>
      <c r="C52" s="36"/>
    </row>
    <row r="53" spans="1:3">
      <c r="A53" s="177" t="s">
        <v>13</v>
      </c>
      <c r="B53" s="177"/>
      <c r="C53" s="107"/>
    </row>
    <row r="54" spans="1:3" ht="14.25">
      <c r="A54" s="171" t="s">
        <v>14</v>
      </c>
      <c r="B54" s="171"/>
      <c r="C54" s="24">
        <v>-31886.6</v>
      </c>
    </row>
    <row r="55" spans="1:3" ht="14.25">
      <c r="A55" s="172" t="s">
        <v>7</v>
      </c>
      <c r="B55" s="173"/>
      <c r="C55" s="173"/>
    </row>
    <row r="56" spans="1:3" ht="60" customHeight="1">
      <c r="A56" s="36" t="s">
        <v>8</v>
      </c>
      <c r="B56" s="36">
        <v>1139</v>
      </c>
      <c r="C56" s="112" t="s">
        <v>43</v>
      </c>
    </row>
    <row r="57" spans="1:3" ht="13.5" customHeight="1">
      <c r="A57" s="36" t="s">
        <v>9</v>
      </c>
      <c r="B57" s="36">
        <v>11001</v>
      </c>
      <c r="C57" s="174" t="s">
        <v>10</v>
      </c>
    </row>
    <row r="58" spans="1:3">
      <c r="A58" s="36" t="s">
        <v>11</v>
      </c>
      <c r="B58" s="36" t="s">
        <v>130</v>
      </c>
      <c r="C58" s="175"/>
    </row>
    <row r="59" spans="1:3" ht="54">
      <c r="A59" s="36" t="s">
        <v>12</v>
      </c>
      <c r="B59" s="36" t="s">
        <v>142</v>
      </c>
      <c r="C59" s="176"/>
    </row>
    <row r="60" spans="1:3">
      <c r="A60" s="36" t="s">
        <v>143</v>
      </c>
      <c r="B60" s="36" t="s">
        <v>144</v>
      </c>
      <c r="C60" s="113"/>
    </row>
    <row r="61" spans="1:3">
      <c r="A61" s="36" t="s">
        <v>145</v>
      </c>
      <c r="B61" s="36" t="s">
        <v>137</v>
      </c>
      <c r="C61" s="36"/>
    </row>
    <row r="62" spans="1:3">
      <c r="A62" s="177" t="s">
        <v>13</v>
      </c>
      <c r="B62" s="177"/>
      <c r="C62" s="107"/>
    </row>
    <row r="63" spans="1:3" ht="14.25">
      <c r="A63" s="171" t="s">
        <v>14</v>
      </c>
      <c r="B63" s="171"/>
      <c r="C63" s="24">
        <v>31886.6</v>
      </c>
    </row>
    <row r="64" spans="1:3" ht="39" customHeight="1">
      <c r="A64" s="37"/>
      <c r="B64" s="37"/>
      <c r="C64" s="38"/>
    </row>
  </sheetData>
  <mergeCells count="35">
    <mergeCell ref="A23:B23"/>
    <mergeCell ref="A20:B20"/>
    <mergeCell ref="A21:B21"/>
    <mergeCell ref="A22:B22"/>
    <mergeCell ref="A36:B36"/>
    <mergeCell ref="A27:C27"/>
    <mergeCell ref="A34:B34"/>
    <mergeCell ref="C29:C31"/>
    <mergeCell ref="A35:B35"/>
    <mergeCell ref="B1:C1"/>
    <mergeCell ref="B2:C2"/>
    <mergeCell ref="A38:C38"/>
    <mergeCell ref="A39:C39"/>
    <mergeCell ref="A40:C40"/>
    <mergeCell ref="B24:C24"/>
    <mergeCell ref="A4:C4"/>
    <mergeCell ref="A5:C5"/>
    <mergeCell ref="A6:C6"/>
    <mergeCell ref="B25:C25"/>
    <mergeCell ref="B8:C8"/>
    <mergeCell ref="B9:C9"/>
    <mergeCell ref="A11:C11"/>
    <mergeCell ref="C13:C15"/>
    <mergeCell ref="A18:B18"/>
    <mergeCell ref="A19:B19"/>
    <mergeCell ref="B43:C43"/>
    <mergeCell ref="B44:C44"/>
    <mergeCell ref="A46:C46"/>
    <mergeCell ref="C48:C50"/>
    <mergeCell ref="A53:B53"/>
    <mergeCell ref="A54:B54"/>
    <mergeCell ref="A55:C55"/>
    <mergeCell ref="C57:C59"/>
    <mergeCell ref="A62:B62"/>
    <mergeCell ref="A63:B63"/>
  </mergeCells>
  <pageMargins left="0.70866141732283472" right="0.27559055118110237" top="0.74803149606299213" bottom="0.23622047244094491" header="0.31496062992125984" footer="0.31496062992125984"/>
  <pageSetup paperSize="9" scale="8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F64"/>
  <sheetViews>
    <sheetView zoomScale="92" zoomScaleNormal="92" workbookViewId="0">
      <selection activeCell="D58" sqref="D58"/>
    </sheetView>
  </sheetViews>
  <sheetFormatPr defaultColWidth="9.140625" defaultRowHeight="13.5"/>
  <cols>
    <col min="1" max="1" width="49.28515625" style="15" customWidth="1"/>
    <col min="2" max="2" width="68.7109375" style="15" customWidth="1"/>
    <col min="3" max="3" width="29.7109375" style="15" customWidth="1"/>
    <col min="4" max="4" width="10.42578125" style="15" bestFit="1" customWidth="1"/>
    <col min="5" max="5" width="21.5703125" style="15" bestFit="1" customWidth="1"/>
    <col min="6" max="16384" width="9.140625" style="15"/>
  </cols>
  <sheetData>
    <row r="1" spans="1:240" s="2" customFormat="1">
      <c r="B1" s="179" t="s">
        <v>100</v>
      </c>
      <c r="C1" s="180"/>
      <c r="D1" s="18"/>
      <c r="E1" s="18"/>
      <c r="F1" s="3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</row>
    <row r="2" spans="1:240" s="2" customFormat="1">
      <c r="B2" s="194" t="s">
        <v>29</v>
      </c>
      <c r="C2" s="194"/>
      <c r="D2" s="18"/>
      <c r="E2" s="18"/>
      <c r="F2" s="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</row>
    <row r="3" spans="1:240" s="2" customFormat="1">
      <c r="B3" s="4"/>
      <c r="C3" s="40" t="s">
        <v>15</v>
      </c>
      <c r="D3" s="18"/>
      <c r="E3" s="18"/>
      <c r="F3" s="3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</row>
    <row r="4" spans="1:240">
      <c r="D4" s="17"/>
      <c r="E4" s="17"/>
      <c r="F4" s="17"/>
    </row>
    <row r="5" spans="1:240" s="16" customFormat="1" ht="45.6" customHeight="1">
      <c r="A5" s="195" t="s">
        <v>52</v>
      </c>
      <c r="B5" s="195"/>
      <c r="C5" s="195"/>
    </row>
    <row r="6" spans="1:240" s="16" customFormat="1" ht="20.25" customHeight="1">
      <c r="A6" s="192" t="s">
        <v>26</v>
      </c>
      <c r="B6" s="192"/>
      <c r="C6" s="192"/>
    </row>
    <row r="7" spans="1:240" s="16" customFormat="1" ht="14.25">
      <c r="A7" s="196" t="s">
        <v>128</v>
      </c>
      <c r="B7" s="196"/>
      <c r="C7" s="196"/>
    </row>
    <row r="8" spans="1:240" s="16" customFormat="1" ht="14.25">
      <c r="A8" s="53"/>
      <c r="B8" s="53"/>
      <c r="C8" s="55" t="s">
        <v>53</v>
      </c>
    </row>
    <row r="9" spans="1:240" s="86" customFormat="1" ht="14.45" customHeight="1">
      <c r="A9" s="94" t="s">
        <v>42</v>
      </c>
      <c r="B9" s="178" t="s">
        <v>6</v>
      </c>
      <c r="C9" s="178"/>
    </row>
    <row r="10" spans="1:240" s="86" customFormat="1" ht="30" customHeight="1">
      <c r="A10" s="94">
        <v>1003</v>
      </c>
      <c r="B10" s="172" t="s">
        <v>110</v>
      </c>
      <c r="C10" s="185"/>
    </row>
    <row r="11" spans="1:240" s="86" customFormat="1" ht="14.25">
      <c r="A11" s="95"/>
      <c r="B11" s="96"/>
      <c r="C11" s="97"/>
    </row>
    <row r="12" spans="1:240" s="86" customFormat="1" ht="14.25">
      <c r="A12" s="172" t="s">
        <v>7</v>
      </c>
      <c r="B12" s="173"/>
      <c r="C12" s="185"/>
    </row>
    <row r="13" spans="1:240" s="86" customFormat="1" ht="48" customHeight="1">
      <c r="A13" s="90" t="s">
        <v>8</v>
      </c>
      <c r="B13" s="90">
        <v>1003</v>
      </c>
      <c r="C13" s="109" t="s">
        <v>162</v>
      </c>
    </row>
    <row r="14" spans="1:240" s="86" customFormat="1" ht="15" customHeight="1">
      <c r="A14" s="30" t="s">
        <v>9</v>
      </c>
      <c r="B14" s="30">
        <v>11005</v>
      </c>
      <c r="C14" s="174" t="s">
        <v>10</v>
      </c>
    </row>
    <row r="15" spans="1:240" s="2" customFormat="1" ht="43.5" customHeight="1">
      <c r="A15" s="30" t="s">
        <v>11</v>
      </c>
      <c r="B15" s="10" t="s">
        <v>118</v>
      </c>
      <c r="C15" s="175"/>
    </row>
    <row r="16" spans="1:240" s="2" customFormat="1" ht="61.5" customHeight="1">
      <c r="A16" s="30" t="s">
        <v>12</v>
      </c>
      <c r="B16" s="36" t="s">
        <v>115</v>
      </c>
      <c r="C16" s="176"/>
    </row>
    <row r="17" spans="1:5" s="2" customFormat="1" ht="30.75" customHeight="1">
      <c r="A17" s="36" t="s">
        <v>28</v>
      </c>
      <c r="B17" s="36" t="s">
        <v>121</v>
      </c>
      <c r="C17" s="19"/>
    </row>
    <row r="18" spans="1:5" s="2" customFormat="1" ht="31.5" customHeight="1">
      <c r="A18" s="36" t="s">
        <v>122</v>
      </c>
      <c r="B18" s="36" t="s">
        <v>123</v>
      </c>
      <c r="C18" s="20"/>
    </row>
    <row r="19" spans="1:5" s="2" customFormat="1" ht="21" customHeight="1">
      <c r="A19" s="177" t="s">
        <v>13</v>
      </c>
      <c r="B19" s="177"/>
      <c r="C19" s="91"/>
    </row>
    <row r="20" spans="1:5" s="2" customFormat="1" ht="31.5" customHeight="1">
      <c r="A20" s="171" t="s">
        <v>124</v>
      </c>
      <c r="B20" s="171"/>
      <c r="C20" s="121"/>
    </row>
    <row r="21" spans="1:5" s="2" customFormat="1" ht="31.5" customHeight="1">
      <c r="A21" s="171" t="s">
        <v>125</v>
      </c>
      <c r="B21" s="171"/>
      <c r="C21" s="121"/>
    </row>
    <row r="22" spans="1:5" s="2" customFormat="1" ht="31.5" customHeight="1">
      <c r="A22" s="171" t="s">
        <v>126</v>
      </c>
      <c r="B22" s="171"/>
      <c r="C22" s="121"/>
    </row>
    <row r="23" spans="1:5" s="2" customFormat="1" ht="31.5" customHeight="1">
      <c r="A23" s="171" t="s">
        <v>127</v>
      </c>
      <c r="B23" s="171"/>
      <c r="C23" s="121"/>
    </row>
    <row r="24" spans="1:5" s="2" customFormat="1" ht="33" customHeight="1">
      <c r="A24" s="171" t="s">
        <v>14</v>
      </c>
      <c r="B24" s="171"/>
      <c r="C24" s="24">
        <v>-31886.6</v>
      </c>
    </row>
    <row r="25" spans="1:5" s="86" customFormat="1" ht="14.45" customHeight="1">
      <c r="A25" s="101" t="s">
        <v>42</v>
      </c>
      <c r="B25" s="178" t="s">
        <v>6</v>
      </c>
      <c r="C25" s="178"/>
    </row>
    <row r="26" spans="1:5" s="86" customFormat="1" ht="30" customHeight="1">
      <c r="A26" s="101">
        <v>1126</v>
      </c>
      <c r="B26" s="172" t="s">
        <v>54</v>
      </c>
      <c r="C26" s="185"/>
      <c r="E26" s="86" t="s">
        <v>113</v>
      </c>
    </row>
    <row r="27" spans="1:5" s="86" customFormat="1" ht="14.25">
      <c r="A27" s="98"/>
      <c r="B27" s="99"/>
      <c r="C27" s="100"/>
    </row>
    <row r="28" spans="1:5" s="86" customFormat="1" ht="14.25">
      <c r="A28" s="172" t="s">
        <v>7</v>
      </c>
      <c r="B28" s="173"/>
      <c r="C28" s="185"/>
    </row>
    <row r="29" spans="1:5" s="86" customFormat="1" ht="48" customHeight="1">
      <c r="A29" s="90" t="s">
        <v>8</v>
      </c>
      <c r="B29" s="90">
        <v>1126</v>
      </c>
      <c r="C29" s="102" t="s">
        <v>43</v>
      </c>
    </row>
    <row r="30" spans="1:5" s="86" customFormat="1" ht="15" customHeight="1">
      <c r="A30" s="30" t="s">
        <v>9</v>
      </c>
      <c r="B30" s="30">
        <v>12001</v>
      </c>
      <c r="C30" s="174" t="s">
        <v>10</v>
      </c>
    </row>
    <row r="31" spans="1:5" s="2" customFormat="1" ht="68.25" customHeight="1">
      <c r="A31" s="30" t="s">
        <v>11</v>
      </c>
      <c r="B31" s="10" t="s">
        <v>65</v>
      </c>
      <c r="C31" s="175"/>
    </row>
    <row r="32" spans="1:5" s="2" customFormat="1" ht="61.5" customHeight="1">
      <c r="A32" s="30" t="s">
        <v>12</v>
      </c>
      <c r="B32" s="36" t="str">
        <f>+'1'!D35</f>
        <v>Լիբանանի Հանրապետության մայրաքաղաք Բեյրութում տեղի ունեցած  պայթյունի հետևանքով տուժած քաղաքացիներին տրամադրված օգնության ծախսերի փոխհատուցում</v>
      </c>
      <c r="C32" s="176"/>
    </row>
    <row r="33" spans="1:3" s="2" customFormat="1" ht="30.75" customHeight="1">
      <c r="A33" s="36" t="s">
        <v>28</v>
      </c>
      <c r="B33" s="36" t="s">
        <v>104</v>
      </c>
      <c r="C33" s="19"/>
    </row>
    <row r="34" spans="1:3" s="2" customFormat="1" ht="31.5" customHeight="1">
      <c r="A34" s="36" t="s">
        <v>105</v>
      </c>
      <c r="B34" s="36" t="s">
        <v>106</v>
      </c>
      <c r="C34" s="20"/>
    </row>
    <row r="35" spans="1:3" s="2" customFormat="1" ht="21" customHeight="1">
      <c r="A35" s="177" t="s">
        <v>13</v>
      </c>
      <c r="B35" s="177"/>
      <c r="C35" s="91"/>
    </row>
    <row r="36" spans="1:3" s="2" customFormat="1" ht="24" customHeight="1">
      <c r="A36" s="171" t="s">
        <v>107</v>
      </c>
      <c r="B36" s="171"/>
      <c r="C36" s="120">
        <v>7</v>
      </c>
    </row>
    <row r="37" spans="1:3" s="2" customFormat="1" ht="33" customHeight="1">
      <c r="A37" s="171" t="s">
        <v>14</v>
      </c>
      <c r="B37" s="171"/>
      <c r="C37" s="24">
        <v>31886.6</v>
      </c>
    </row>
    <row r="39" spans="1:3" ht="47.45" customHeight="1">
      <c r="A39" s="191" t="s">
        <v>146</v>
      </c>
      <c r="B39" s="191"/>
      <c r="C39" s="191"/>
    </row>
    <row r="40" spans="1:3" ht="14.25">
      <c r="A40" s="192" t="s">
        <v>44</v>
      </c>
      <c r="B40" s="192"/>
      <c r="C40" s="192"/>
    </row>
    <row r="41" spans="1:3" ht="14.25">
      <c r="A41" s="192" t="s">
        <v>147</v>
      </c>
      <c r="B41" s="192"/>
      <c r="C41" s="192"/>
    </row>
    <row r="42" spans="1:3" ht="14.25">
      <c r="A42" s="108"/>
      <c r="B42" s="108"/>
      <c r="C42" s="108"/>
    </row>
    <row r="43" spans="1:3">
      <c r="A43" s="51"/>
      <c r="B43" s="51"/>
      <c r="C43" s="51" t="s">
        <v>53</v>
      </c>
    </row>
    <row r="44" spans="1:3" ht="14.25">
      <c r="A44" s="114" t="s">
        <v>42</v>
      </c>
      <c r="B44" s="193" t="s">
        <v>6</v>
      </c>
      <c r="C44" s="193"/>
    </row>
    <row r="45" spans="1:3" ht="14.25">
      <c r="A45" s="114">
        <v>1139</v>
      </c>
      <c r="B45" s="178" t="s">
        <v>130</v>
      </c>
      <c r="C45" s="178"/>
    </row>
    <row r="46" spans="1:3">
      <c r="A46" s="115"/>
      <c r="B46" s="116"/>
      <c r="C46" s="116"/>
    </row>
    <row r="47" spans="1:3" ht="14.25">
      <c r="A47" s="189" t="s">
        <v>7</v>
      </c>
      <c r="B47" s="190"/>
      <c r="C47" s="190"/>
    </row>
    <row r="48" spans="1:3" ht="60" customHeight="1">
      <c r="A48" s="117" t="s">
        <v>8</v>
      </c>
      <c r="B48" s="117">
        <v>1139</v>
      </c>
      <c r="C48" s="118" t="s">
        <v>162</v>
      </c>
    </row>
    <row r="49" spans="1:3" ht="13.5" customHeight="1">
      <c r="A49" s="117" t="s">
        <v>9</v>
      </c>
      <c r="B49" s="117">
        <v>11001</v>
      </c>
      <c r="C49" s="186" t="s">
        <v>10</v>
      </c>
    </row>
    <row r="50" spans="1:3">
      <c r="A50" s="36" t="s">
        <v>11</v>
      </c>
      <c r="B50" s="36" t="s">
        <v>130</v>
      </c>
      <c r="C50" s="187"/>
    </row>
    <row r="51" spans="1:3" ht="40.5">
      <c r="A51" s="36" t="s">
        <v>12</v>
      </c>
      <c r="B51" s="36" t="s">
        <v>142</v>
      </c>
      <c r="C51" s="188"/>
    </row>
    <row r="52" spans="1:3">
      <c r="A52" s="36" t="s">
        <v>143</v>
      </c>
      <c r="B52" s="36" t="s">
        <v>144</v>
      </c>
      <c r="C52" s="119"/>
    </row>
    <row r="53" spans="1:3">
      <c r="A53" s="36" t="s">
        <v>145</v>
      </c>
      <c r="B53" s="36" t="s">
        <v>137</v>
      </c>
      <c r="C53" s="36"/>
    </row>
    <row r="54" spans="1:3">
      <c r="A54" s="177" t="s">
        <v>13</v>
      </c>
      <c r="B54" s="177"/>
      <c r="C54" s="107"/>
    </row>
    <row r="55" spans="1:3" ht="14.25">
      <c r="A55" s="171" t="s">
        <v>14</v>
      </c>
      <c r="B55" s="171"/>
      <c r="C55" s="24">
        <v>-31886.6</v>
      </c>
    </row>
    <row r="56" spans="1:3" ht="14.25">
      <c r="A56" s="189" t="s">
        <v>7</v>
      </c>
      <c r="B56" s="190"/>
      <c r="C56" s="190"/>
    </row>
    <row r="57" spans="1:3" ht="60" customHeight="1">
      <c r="A57" s="117" t="s">
        <v>8</v>
      </c>
      <c r="B57" s="117">
        <v>1139</v>
      </c>
      <c r="C57" s="118" t="s">
        <v>43</v>
      </c>
    </row>
    <row r="58" spans="1:3" ht="13.5" customHeight="1">
      <c r="A58" s="117" t="s">
        <v>9</v>
      </c>
      <c r="B58" s="117">
        <v>11001</v>
      </c>
      <c r="C58" s="186" t="s">
        <v>10</v>
      </c>
    </row>
    <row r="59" spans="1:3">
      <c r="A59" s="36" t="s">
        <v>11</v>
      </c>
      <c r="B59" s="36" t="s">
        <v>130</v>
      </c>
      <c r="C59" s="187"/>
    </row>
    <row r="60" spans="1:3" ht="40.5">
      <c r="A60" s="36" t="s">
        <v>12</v>
      </c>
      <c r="B60" s="36" t="s">
        <v>142</v>
      </c>
      <c r="C60" s="188"/>
    </row>
    <row r="61" spans="1:3">
      <c r="A61" s="36" t="s">
        <v>143</v>
      </c>
      <c r="B61" s="36" t="s">
        <v>144</v>
      </c>
      <c r="C61" s="119"/>
    </row>
    <row r="62" spans="1:3">
      <c r="A62" s="36" t="s">
        <v>145</v>
      </c>
      <c r="B62" s="36" t="s">
        <v>137</v>
      </c>
      <c r="C62" s="36"/>
    </row>
    <row r="63" spans="1:3">
      <c r="A63" s="177" t="s">
        <v>13</v>
      </c>
      <c r="B63" s="177"/>
      <c r="C63" s="107"/>
    </row>
    <row r="64" spans="1:3" ht="14.25">
      <c r="A64" s="171" t="s">
        <v>14</v>
      </c>
      <c r="B64" s="171"/>
      <c r="C64" s="24">
        <v>31886.6</v>
      </c>
    </row>
  </sheetData>
  <mergeCells count="35">
    <mergeCell ref="A35:B35"/>
    <mergeCell ref="A36:B36"/>
    <mergeCell ref="A37:B37"/>
    <mergeCell ref="A20:B20"/>
    <mergeCell ref="B25:C25"/>
    <mergeCell ref="B26:C26"/>
    <mergeCell ref="A28:C28"/>
    <mergeCell ref="C30:C32"/>
    <mergeCell ref="A22:B22"/>
    <mergeCell ref="A23:B23"/>
    <mergeCell ref="A24:B24"/>
    <mergeCell ref="B1:C1"/>
    <mergeCell ref="A21:B21"/>
    <mergeCell ref="B2:C2"/>
    <mergeCell ref="A5:C5"/>
    <mergeCell ref="A6:C6"/>
    <mergeCell ref="A7:C7"/>
    <mergeCell ref="B9:C9"/>
    <mergeCell ref="B10:C10"/>
    <mergeCell ref="A12:C12"/>
    <mergeCell ref="C14:C16"/>
    <mergeCell ref="A19:B19"/>
    <mergeCell ref="A39:C39"/>
    <mergeCell ref="A40:C40"/>
    <mergeCell ref="A41:C41"/>
    <mergeCell ref="B44:C44"/>
    <mergeCell ref="B45:C45"/>
    <mergeCell ref="C58:C60"/>
    <mergeCell ref="A63:B63"/>
    <mergeCell ref="A64:B64"/>
    <mergeCell ref="A47:C47"/>
    <mergeCell ref="C49:C51"/>
    <mergeCell ref="A54:B54"/>
    <mergeCell ref="A55:B55"/>
    <mergeCell ref="A56:C56"/>
  </mergeCells>
  <pageMargins left="0.70866141732283472" right="0.27559055118110237" top="0.74803149606299213" bottom="0.23622047244094491" header="0.31496062992125984" footer="0.31496062992125984"/>
  <pageSetup paperSize="9" scale="8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49"/>
  <sheetViews>
    <sheetView zoomScale="82" zoomScaleNormal="82" workbookViewId="0">
      <selection activeCell="G54" sqref="G54"/>
    </sheetView>
  </sheetViews>
  <sheetFormatPr defaultColWidth="9.140625" defaultRowHeight="16.5"/>
  <cols>
    <col min="1" max="1" width="5.85546875" style="58" customWidth="1"/>
    <col min="2" max="9" width="17.42578125" style="58" customWidth="1"/>
    <col min="10" max="10" width="31.7109375" style="58" customWidth="1"/>
    <col min="11" max="11" width="11.7109375" style="58" bestFit="1" customWidth="1"/>
    <col min="12" max="12" width="12.28515625" style="58" bestFit="1" customWidth="1"/>
    <col min="13" max="16384" width="9.140625" style="58"/>
  </cols>
  <sheetData>
    <row r="1" spans="2:12">
      <c r="J1" s="92" t="s">
        <v>101</v>
      </c>
    </row>
    <row r="2" spans="2:12">
      <c r="J2" s="92" t="s">
        <v>79</v>
      </c>
    </row>
    <row r="3" spans="2:12">
      <c r="J3" s="92" t="s">
        <v>78</v>
      </c>
      <c r="K3" s="71"/>
    </row>
    <row r="5" spans="2:12" ht="38.25" customHeight="1">
      <c r="B5" s="207" t="s">
        <v>102</v>
      </c>
      <c r="C5" s="207"/>
      <c r="D5" s="207"/>
      <c r="E5" s="207"/>
      <c r="F5" s="207"/>
      <c r="G5" s="207"/>
      <c r="H5" s="207"/>
      <c r="I5" s="207"/>
      <c r="J5" s="207"/>
    </row>
    <row r="6" spans="2:12">
      <c r="B6" s="208" t="s">
        <v>25</v>
      </c>
      <c r="C6" s="208"/>
      <c r="D6" s="208"/>
      <c r="E6" s="208"/>
      <c r="F6" s="208"/>
      <c r="G6" s="208"/>
      <c r="H6" s="208"/>
      <c r="I6" s="208"/>
      <c r="J6" s="208"/>
    </row>
    <row r="7" spans="2:12">
      <c r="B7" s="70"/>
      <c r="J7" s="69"/>
      <c r="K7" s="69"/>
    </row>
    <row r="8" spans="2:12">
      <c r="B8" s="203" t="s">
        <v>77</v>
      </c>
      <c r="C8" s="203"/>
      <c r="D8" s="203"/>
      <c r="E8" s="203"/>
      <c r="F8" s="203" t="s">
        <v>76</v>
      </c>
      <c r="G8" s="203" t="s">
        <v>75</v>
      </c>
      <c r="H8" s="203" t="s">
        <v>74</v>
      </c>
      <c r="I8" s="203" t="s">
        <v>73</v>
      </c>
      <c r="J8" s="209" t="s">
        <v>72</v>
      </c>
      <c r="K8" s="68"/>
    </row>
    <row r="9" spans="2:12" ht="66.75" customHeight="1">
      <c r="B9" s="62" t="s">
        <v>71</v>
      </c>
      <c r="C9" s="203" t="s">
        <v>70</v>
      </c>
      <c r="D9" s="203"/>
      <c r="E9" s="203"/>
      <c r="F9" s="203"/>
      <c r="G9" s="203"/>
      <c r="H9" s="203"/>
      <c r="I9" s="203"/>
      <c r="J9" s="210"/>
    </row>
    <row r="10" spans="2:12">
      <c r="B10" s="62">
        <v>1</v>
      </c>
      <c r="C10" s="197">
        <v>2</v>
      </c>
      <c r="D10" s="198"/>
      <c r="E10" s="199"/>
      <c r="F10" s="62">
        <v>3</v>
      </c>
      <c r="G10" s="62">
        <v>4</v>
      </c>
      <c r="H10" s="62">
        <v>5</v>
      </c>
      <c r="I10" s="62">
        <v>6</v>
      </c>
      <c r="J10" s="62">
        <v>7</v>
      </c>
    </row>
    <row r="11" spans="2:12">
      <c r="B11" s="67" t="s">
        <v>69</v>
      </c>
      <c r="C11" s="67" t="s">
        <v>80</v>
      </c>
      <c r="D11" s="67" t="s">
        <v>81</v>
      </c>
      <c r="E11" s="200" t="s">
        <v>58</v>
      </c>
      <c r="F11" s="201"/>
      <c r="G11" s="201"/>
      <c r="H11" s="201"/>
      <c r="I11" s="202"/>
      <c r="J11" s="66">
        <f>+J12</f>
        <v>31886.6</v>
      </c>
    </row>
    <row r="12" spans="2:12" ht="36.75" customHeight="1">
      <c r="B12" s="63" t="s">
        <v>108</v>
      </c>
      <c r="C12" s="204" t="s">
        <v>65</v>
      </c>
      <c r="D12" s="205"/>
      <c r="E12" s="205"/>
      <c r="F12" s="205"/>
      <c r="G12" s="205"/>
      <c r="H12" s="205"/>
      <c r="I12" s="206"/>
      <c r="J12" s="60">
        <v>31886.6</v>
      </c>
    </row>
    <row r="13" spans="2:12">
      <c r="B13" s="65"/>
      <c r="C13" s="203" t="s">
        <v>68</v>
      </c>
      <c r="D13" s="203"/>
      <c r="E13" s="203"/>
      <c r="F13" s="62"/>
      <c r="G13" s="62"/>
      <c r="H13" s="62"/>
      <c r="I13" s="62"/>
      <c r="J13" s="62"/>
    </row>
    <row r="14" spans="2:12">
      <c r="B14" s="63">
        <v>33671114</v>
      </c>
      <c r="C14" s="197" t="s">
        <v>82</v>
      </c>
      <c r="D14" s="198"/>
      <c r="E14" s="199"/>
      <c r="F14" s="62" t="s">
        <v>67</v>
      </c>
      <c r="G14" s="62" t="s">
        <v>66</v>
      </c>
      <c r="H14" s="72">
        <v>300</v>
      </c>
      <c r="I14" s="61">
        <v>990</v>
      </c>
      <c r="J14" s="72">
        <f>H14*I14/1000</f>
        <v>297</v>
      </c>
      <c r="L14" s="64"/>
    </row>
    <row r="15" spans="2:12" s="59" customFormat="1" ht="16.5" customHeight="1">
      <c r="B15" s="63">
        <v>33611350</v>
      </c>
      <c r="C15" s="197" t="s">
        <v>83</v>
      </c>
      <c r="D15" s="198"/>
      <c r="E15" s="199"/>
      <c r="F15" s="93" t="s">
        <v>67</v>
      </c>
      <c r="G15" s="62" t="s">
        <v>66</v>
      </c>
      <c r="H15" s="72">
        <v>402</v>
      </c>
      <c r="I15" s="61">
        <v>450</v>
      </c>
      <c r="J15" s="72">
        <f>H15*I15/1000</f>
        <v>180.9</v>
      </c>
    </row>
    <row r="16" spans="2:12">
      <c r="B16" s="63">
        <v>33661153</v>
      </c>
      <c r="C16" s="197" t="s">
        <v>84</v>
      </c>
      <c r="D16" s="198"/>
      <c r="E16" s="199"/>
      <c r="F16" s="93" t="s">
        <v>67</v>
      </c>
      <c r="G16" s="62" t="s">
        <v>66</v>
      </c>
      <c r="H16" s="72">
        <v>48</v>
      </c>
      <c r="I16" s="61">
        <v>15602</v>
      </c>
      <c r="J16" s="72">
        <f t="shared" ref="J16:J42" si="0">H16*I16/1000</f>
        <v>748.89599999999996</v>
      </c>
    </row>
    <row r="17" spans="2:10">
      <c r="B17" s="63">
        <v>33691112</v>
      </c>
      <c r="C17" s="197" t="s">
        <v>85</v>
      </c>
      <c r="D17" s="198"/>
      <c r="E17" s="199"/>
      <c r="F17" s="93" t="s">
        <v>67</v>
      </c>
      <c r="G17" s="62" t="s">
        <v>66</v>
      </c>
      <c r="H17" s="72">
        <v>128.4</v>
      </c>
      <c r="I17" s="61">
        <v>2000</v>
      </c>
      <c r="J17" s="72">
        <f t="shared" si="0"/>
        <v>256.8</v>
      </c>
    </row>
    <row r="18" spans="2:10">
      <c r="B18" s="63">
        <v>33651134</v>
      </c>
      <c r="C18" s="197" t="s">
        <v>86</v>
      </c>
      <c r="D18" s="198"/>
      <c r="E18" s="199"/>
      <c r="F18" s="93" t="s">
        <v>67</v>
      </c>
      <c r="G18" s="62" t="s">
        <v>66</v>
      </c>
      <c r="H18" s="72">
        <v>178.8</v>
      </c>
      <c r="I18" s="61">
        <v>4000</v>
      </c>
      <c r="J18" s="72">
        <f t="shared" si="0"/>
        <v>715.2</v>
      </c>
    </row>
    <row r="19" spans="2:10">
      <c r="B19" s="63">
        <v>33691135</v>
      </c>
      <c r="C19" s="197" t="s">
        <v>87</v>
      </c>
      <c r="D19" s="198"/>
      <c r="E19" s="199"/>
      <c r="F19" s="93" t="s">
        <v>67</v>
      </c>
      <c r="G19" s="62" t="s">
        <v>66</v>
      </c>
      <c r="H19" s="72">
        <v>9000</v>
      </c>
      <c r="I19" s="61">
        <v>768</v>
      </c>
      <c r="J19" s="72">
        <f t="shared" si="0"/>
        <v>6912</v>
      </c>
    </row>
    <row r="20" spans="2:10">
      <c r="B20" s="63">
        <v>33691176</v>
      </c>
      <c r="C20" s="197" t="s">
        <v>99</v>
      </c>
      <c r="D20" s="198"/>
      <c r="E20" s="199"/>
      <c r="F20" s="93" t="s">
        <v>67</v>
      </c>
      <c r="G20" s="62" t="s">
        <v>66</v>
      </c>
      <c r="H20" s="72">
        <v>2280</v>
      </c>
      <c r="I20" s="61">
        <v>3600</v>
      </c>
      <c r="J20" s="72">
        <f t="shared" si="0"/>
        <v>8208</v>
      </c>
    </row>
    <row r="21" spans="2:10">
      <c r="B21" s="63">
        <v>33631310</v>
      </c>
      <c r="C21" s="197" t="s">
        <v>88</v>
      </c>
      <c r="D21" s="198"/>
      <c r="E21" s="199"/>
      <c r="F21" s="93" t="s">
        <v>67</v>
      </c>
      <c r="G21" s="62" t="s">
        <v>66</v>
      </c>
      <c r="H21" s="72">
        <v>1800</v>
      </c>
      <c r="I21" s="61">
        <v>1200</v>
      </c>
      <c r="J21" s="72">
        <f t="shared" si="0"/>
        <v>2160</v>
      </c>
    </row>
    <row r="22" spans="2:10">
      <c r="B22" s="63">
        <v>33621610</v>
      </c>
      <c r="C22" s="197" t="s">
        <v>89</v>
      </c>
      <c r="D22" s="198"/>
      <c r="E22" s="199"/>
      <c r="F22" s="93" t="s">
        <v>67</v>
      </c>
      <c r="G22" s="62" t="s">
        <v>66</v>
      </c>
      <c r="H22" s="72">
        <v>540</v>
      </c>
      <c r="I22" s="61">
        <v>2100</v>
      </c>
      <c r="J22" s="72">
        <f t="shared" si="0"/>
        <v>1134</v>
      </c>
    </row>
    <row r="23" spans="2:10">
      <c r="B23" s="63">
        <v>33691176</v>
      </c>
      <c r="C23" s="197" t="s">
        <v>99</v>
      </c>
      <c r="D23" s="198"/>
      <c r="E23" s="199"/>
      <c r="F23" s="93" t="s">
        <v>67</v>
      </c>
      <c r="G23" s="62" t="s">
        <v>66</v>
      </c>
      <c r="H23" s="72">
        <v>720</v>
      </c>
      <c r="I23" s="61">
        <v>3330</v>
      </c>
      <c r="J23" s="72">
        <f t="shared" si="0"/>
        <v>2397.6</v>
      </c>
    </row>
    <row r="24" spans="2:10">
      <c r="B24" s="63">
        <v>33631180</v>
      </c>
      <c r="C24" s="197" t="s">
        <v>90</v>
      </c>
      <c r="D24" s="198"/>
      <c r="E24" s="199"/>
      <c r="F24" s="93" t="s">
        <v>67</v>
      </c>
      <c r="G24" s="62" t="s">
        <v>66</v>
      </c>
      <c r="H24" s="72">
        <v>1020</v>
      </c>
      <c r="I24" s="61">
        <v>1610</v>
      </c>
      <c r="J24" s="72">
        <f t="shared" si="0"/>
        <v>1642.2</v>
      </c>
    </row>
    <row r="25" spans="2:10">
      <c r="B25" s="63">
        <v>33631230</v>
      </c>
      <c r="C25" s="197" t="s">
        <v>91</v>
      </c>
      <c r="D25" s="198"/>
      <c r="E25" s="199"/>
      <c r="F25" s="93" t="s">
        <v>67</v>
      </c>
      <c r="G25" s="62" t="s">
        <v>66</v>
      </c>
      <c r="H25" s="72">
        <v>2950.08</v>
      </c>
      <c r="I25" s="61">
        <v>96</v>
      </c>
      <c r="J25" s="72">
        <f t="shared" si="0"/>
        <v>283.20767999999998</v>
      </c>
    </row>
    <row r="26" spans="2:10">
      <c r="B26" s="63">
        <v>33141142</v>
      </c>
      <c r="C26" s="197" t="s">
        <v>92</v>
      </c>
      <c r="D26" s="198"/>
      <c r="E26" s="199"/>
      <c r="F26" s="93" t="s">
        <v>67</v>
      </c>
      <c r="G26" s="62" t="s">
        <v>66</v>
      </c>
      <c r="H26" s="72">
        <v>11.5</v>
      </c>
      <c r="I26" s="61">
        <v>15000</v>
      </c>
      <c r="J26" s="72">
        <f t="shared" si="0"/>
        <v>172.5</v>
      </c>
    </row>
    <row r="27" spans="2:10">
      <c r="B27" s="63">
        <v>33141142</v>
      </c>
      <c r="C27" s="197" t="s">
        <v>92</v>
      </c>
      <c r="D27" s="198"/>
      <c r="E27" s="199"/>
      <c r="F27" s="93" t="s">
        <v>67</v>
      </c>
      <c r="G27" s="62" t="s">
        <v>66</v>
      </c>
      <c r="H27" s="72">
        <v>11.5</v>
      </c>
      <c r="I27" s="61">
        <v>15000</v>
      </c>
      <c r="J27" s="72">
        <f t="shared" si="0"/>
        <v>172.5</v>
      </c>
    </row>
    <row r="28" spans="2:10">
      <c r="B28" s="63">
        <v>33141142</v>
      </c>
      <c r="C28" s="197" t="s">
        <v>92</v>
      </c>
      <c r="D28" s="198"/>
      <c r="E28" s="199"/>
      <c r="F28" s="93" t="s">
        <v>67</v>
      </c>
      <c r="G28" s="62" t="s">
        <v>66</v>
      </c>
      <c r="H28" s="72">
        <v>11.8</v>
      </c>
      <c r="I28" s="61">
        <v>12000</v>
      </c>
      <c r="J28" s="72">
        <f t="shared" si="0"/>
        <v>141.6</v>
      </c>
    </row>
    <row r="29" spans="2:10">
      <c r="B29" s="63">
        <v>33141142</v>
      </c>
      <c r="C29" s="197" t="s">
        <v>92</v>
      </c>
      <c r="D29" s="198"/>
      <c r="E29" s="199"/>
      <c r="F29" s="93" t="s">
        <v>67</v>
      </c>
      <c r="G29" s="62" t="s">
        <v>66</v>
      </c>
      <c r="H29" s="72">
        <v>16.8</v>
      </c>
      <c r="I29" s="61">
        <v>9000</v>
      </c>
      <c r="J29" s="72">
        <f t="shared" si="0"/>
        <v>151.19999999999999</v>
      </c>
    </row>
    <row r="30" spans="2:10">
      <c r="B30" s="63">
        <v>33141142</v>
      </c>
      <c r="C30" s="197" t="s">
        <v>92</v>
      </c>
      <c r="D30" s="198"/>
      <c r="E30" s="199"/>
      <c r="F30" s="93" t="s">
        <v>67</v>
      </c>
      <c r="G30" s="62" t="s">
        <v>66</v>
      </c>
      <c r="H30" s="72">
        <v>26.2</v>
      </c>
      <c r="I30" s="61">
        <v>6000</v>
      </c>
      <c r="J30" s="72">
        <f t="shared" si="0"/>
        <v>157.19999999999999</v>
      </c>
    </row>
    <row r="31" spans="2:10">
      <c r="B31" s="63">
        <v>33191490</v>
      </c>
      <c r="C31" s="197" t="s">
        <v>93</v>
      </c>
      <c r="D31" s="198"/>
      <c r="E31" s="199"/>
      <c r="F31" s="93" t="s">
        <v>67</v>
      </c>
      <c r="G31" s="62" t="s">
        <v>66</v>
      </c>
      <c r="H31" s="72">
        <v>53</v>
      </c>
      <c r="I31" s="61">
        <v>10000</v>
      </c>
      <c r="J31" s="72">
        <f t="shared" si="0"/>
        <v>530</v>
      </c>
    </row>
    <row r="32" spans="2:10">
      <c r="B32" s="63">
        <v>33141118</v>
      </c>
      <c r="C32" s="197" t="s">
        <v>94</v>
      </c>
      <c r="D32" s="198"/>
      <c r="E32" s="199"/>
      <c r="F32" s="93" t="s">
        <v>67</v>
      </c>
      <c r="G32" s="62" t="s">
        <v>66</v>
      </c>
      <c r="H32" s="72">
        <v>220</v>
      </c>
      <c r="I32" s="61">
        <v>600</v>
      </c>
      <c r="J32" s="72">
        <f t="shared" si="0"/>
        <v>132</v>
      </c>
    </row>
    <row r="33" spans="2:10">
      <c r="B33" s="63">
        <v>33141118</v>
      </c>
      <c r="C33" s="197" t="s">
        <v>94</v>
      </c>
      <c r="D33" s="198"/>
      <c r="E33" s="199"/>
      <c r="F33" s="93" t="s">
        <v>67</v>
      </c>
      <c r="G33" s="62" t="s">
        <v>66</v>
      </c>
      <c r="H33" s="72">
        <v>200</v>
      </c>
      <c r="I33" s="61">
        <v>14500</v>
      </c>
      <c r="J33" s="72">
        <f t="shared" si="0"/>
        <v>2900</v>
      </c>
    </row>
    <row r="34" spans="2:10">
      <c r="B34" s="63">
        <v>33141110</v>
      </c>
      <c r="C34" s="197" t="s">
        <v>95</v>
      </c>
      <c r="D34" s="198"/>
      <c r="E34" s="199"/>
      <c r="F34" s="93" t="s">
        <v>67</v>
      </c>
      <c r="G34" s="62" t="s">
        <v>66</v>
      </c>
      <c r="H34" s="72">
        <v>140</v>
      </c>
      <c r="I34" s="61">
        <v>500</v>
      </c>
      <c r="J34" s="72">
        <f t="shared" si="0"/>
        <v>70</v>
      </c>
    </row>
    <row r="35" spans="2:10">
      <c r="B35" s="63">
        <v>33141110</v>
      </c>
      <c r="C35" s="197" t="s">
        <v>95</v>
      </c>
      <c r="D35" s="198"/>
      <c r="E35" s="199"/>
      <c r="F35" s="93" t="s">
        <v>67</v>
      </c>
      <c r="G35" s="62" t="s">
        <v>66</v>
      </c>
      <c r="H35" s="72">
        <v>125</v>
      </c>
      <c r="I35" s="61">
        <v>1100</v>
      </c>
      <c r="J35" s="72">
        <f t="shared" si="0"/>
        <v>137.5</v>
      </c>
    </row>
    <row r="36" spans="2:10">
      <c r="B36" s="63">
        <v>33761700</v>
      </c>
      <c r="C36" s="197" t="s">
        <v>96</v>
      </c>
      <c r="D36" s="198"/>
      <c r="E36" s="199"/>
      <c r="F36" s="93" t="s">
        <v>67</v>
      </c>
      <c r="G36" s="62" t="s">
        <v>66</v>
      </c>
      <c r="H36" s="72">
        <v>1862</v>
      </c>
      <c r="I36" s="61">
        <v>630</v>
      </c>
      <c r="J36" s="72">
        <f t="shared" si="0"/>
        <v>1173.06</v>
      </c>
    </row>
    <row r="37" spans="2:10">
      <c r="B37" s="63">
        <v>39511130</v>
      </c>
      <c r="C37" s="197" t="s">
        <v>97</v>
      </c>
      <c r="D37" s="198"/>
      <c r="E37" s="199"/>
      <c r="F37" s="93" t="s">
        <v>67</v>
      </c>
      <c r="G37" s="62" t="s">
        <v>66</v>
      </c>
      <c r="H37" s="72">
        <v>2040.15</v>
      </c>
      <c r="I37" s="61">
        <v>59</v>
      </c>
      <c r="J37" s="72">
        <f t="shared" si="0"/>
        <v>120.36885000000001</v>
      </c>
    </row>
    <row r="38" spans="2:10">
      <c r="B38" s="63">
        <v>39511130</v>
      </c>
      <c r="C38" s="197" t="s">
        <v>97</v>
      </c>
      <c r="D38" s="198"/>
      <c r="E38" s="199"/>
      <c r="F38" s="93" t="s">
        <v>67</v>
      </c>
      <c r="G38" s="62" t="s">
        <v>66</v>
      </c>
      <c r="H38" s="72">
        <v>2040.12</v>
      </c>
      <c r="I38" s="61">
        <v>91</v>
      </c>
      <c r="J38" s="72">
        <f t="shared" si="0"/>
        <v>185.65091999999999</v>
      </c>
    </row>
    <row r="39" spans="2:10">
      <c r="B39" s="63">
        <v>39511170</v>
      </c>
      <c r="C39" s="197" t="s">
        <v>98</v>
      </c>
      <c r="D39" s="198"/>
      <c r="E39" s="199"/>
      <c r="F39" s="93" t="s">
        <v>67</v>
      </c>
      <c r="G39" s="62" t="s">
        <v>66</v>
      </c>
      <c r="H39" s="72">
        <v>648</v>
      </c>
      <c r="I39" s="61">
        <v>58</v>
      </c>
      <c r="J39" s="72">
        <f t="shared" si="0"/>
        <v>37.584000000000003</v>
      </c>
    </row>
    <row r="40" spans="2:10">
      <c r="B40" s="63">
        <v>39511170</v>
      </c>
      <c r="C40" s="197" t="s">
        <v>98</v>
      </c>
      <c r="D40" s="198"/>
      <c r="E40" s="199"/>
      <c r="F40" s="93" t="s">
        <v>67</v>
      </c>
      <c r="G40" s="62" t="s">
        <v>66</v>
      </c>
      <c r="H40" s="72">
        <v>648</v>
      </c>
      <c r="I40" s="61">
        <v>824</v>
      </c>
      <c r="J40" s="72">
        <f t="shared" si="0"/>
        <v>533.952</v>
      </c>
    </row>
    <row r="41" spans="2:10">
      <c r="B41" s="63">
        <v>39511170</v>
      </c>
      <c r="C41" s="197" t="s">
        <v>98</v>
      </c>
      <c r="D41" s="198"/>
      <c r="E41" s="199"/>
      <c r="F41" s="93" t="s">
        <v>67</v>
      </c>
      <c r="G41" s="62" t="s">
        <v>66</v>
      </c>
      <c r="H41" s="72">
        <v>1296.0840000000001</v>
      </c>
      <c r="I41" s="61">
        <v>5</v>
      </c>
      <c r="J41" s="72">
        <f t="shared" si="0"/>
        <v>6.4804200000000005</v>
      </c>
    </row>
    <row r="42" spans="2:10">
      <c r="B42" s="63">
        <v>39511170</v>
      </c>
      <c r="C42" s="197" t="s">
        <v>98</v>
      </c>
      <c r="D42" s="198"/>
      <c r="E42" s="199"/>
      <c r="F42" s="93" t="s">
        <v>67</v>
      </c>
      <c r="G42" s="62" t="s">
        <v>66</v>
      </c>
      <c r="H42" s="72">
        <v>1296.0840000000001</v>
      </c>
      <c r="I42" s="61">
        <v>254</v>
      </c>
      <c r="J42" s="72">
        <f t="shared" si="0"/>
        <v>329.20533599999999</v>
      </c>
    </row>
    <row r="43" spans="2:10" ht="21" customHeight="1">
      <c r="B43" s="122" t="s">
        <v>69</v>
      </c>
      <c r="C43" s="122" t="s">
        <v>148</v>
      </c>
      <c r="D43" s="122" t="s">
        <v>149</v>
      </c>
      <c r="E43" s="214" t="s">
        <v>117</v>
      </c>
      <c r="F43" s="215"/>
      <c r="G43" s="215"/>
      <c r="H43" s="215"/>
      <c r="I43" s="216"/>
      <c r="J43" s="123">
        <f>J44</f>
        <v>-31886.6</v>
      </c>
    </row>
    <row r="44" spans="2:10" ht="29.25" customHeight="1">
      <c r="B44" s="124" t="s">
        <v>150</v>
      </c>
      <c r="C44" s="217" t="s">
        <v>118</v>
      </c>
      <c r="D44" s="218"/>
      <c r="E44" s="218"/>
      <c r="F44" s="218"/>
      <c r="G44" s="218"/>
      <c r="H44" s="218"/>
      <c r="I44" s="219"/>
      <c r="J44" s="125">
        <v>-31886.6</v>
      </c>
    </row>
    <row r="45" spans="2:10" ht="21.75" customHeight="1">
      <c r="B45" s="126"/>
      <c r="C45" s="220" t="s">
        <v>151</v>
      </c>
      <c r="D45" s="220"/>
      <c r="E45" s="220"/>
      <c r="F45" s="127"/>
      <c r="G45" s="127"/>
      <c r="H45" s="127"/>
      <c r="I45" s="127"/>
      <c r="J45" s="127"/>
    </row>
    <row r="46" spans="2:10">
      <c r="B46" s="124" t="s">
        <v>154</v>
      </c>
      <c r="C46" s="211" t="s">
        <v>155</v>
      </c>
      <c r="D46" s="212"/>
      <c r="E46" s="213"/>
      <c r="F46" s="127" t="s">
        <v>153</v>
      </c>
      <c r="G46" s="127" t="s">
        <v>152</v>
      </c>
      <c r="H46" s="128">
        <v>10300000</v>
      </c>
      <c r="I46" s="129">
        <v>-1</v>
      </c>
      <c r="J46" s="130">
        <f t="shared" ref="J46:J49" si="1">H46*I46/1000</f>
        <v>-10300</v>
      </c>
    </row>
    <row r="47" spans="2:10">
      <c r="B47" s="124" t="s">
        <v>156</v>
      </c>
      <c r="C47" s="211" t="s">
        <v>155</v>
      </c>
      <c r="D47" s="212"/>
      <c r="E47" s="213"/>
      <c r="F47" s="127" t="s">
        <v>153</v>
      </c>
      <c r="G47" s="127" t="s">
        <v>152</v>
      </c>
      <c r="H47" s="128">
        <v>7200000</v>
      </c>
      <c r="I47" s="129">
        <v>-1</v>
      </c>
      <c r="J47" s="130">
        <f t="shared" si="1"/>
        <v>-7200</v>
      </c>
    </row>
    <row r="48" spans="2:10">
      <c r="B48" s="124" t="s">
        <v>157</v>
      </c>
      <c r="C48" s="211" t="s">
        <v>155</v>
      </c>
      <c r="D48" s="212"/>
      <c r="E48" s="213"/>
      <c r="F48" s="127" t="s">
        <v>153</v>
      </c>
      <c r="G48" s="127" t="s">
        <v>152</v>
      </c>
      <c r="H48" s="128">
        <v>6700000</v>
      </c>
      <c r="I48" s="129">
        <v>-1</v>
      </c>
      <c r="J48" s="130">
        <f t="shared" si="1"/>
        <v>-6700</v>
      </c>
    </row>
    <row r="49" spans="2:10">
      <c r="B49" s="124" t="s">
        <v>158</v>
      </c>
      <c r="C49" s="211" t="s">
        <v>160</v>
      </c>
      <c r="D49" s="212"/>
      <c r="E49" s="213"/>
      <c r="F49" s="127" t="s">
        <v>159</v>
      </c>
      <c r="G49" s="127" t="s">
        <v>152</v>
      </c>
      <c r="H49" s="128">
        <v>7686600</v>
      </c>
      <c r="I49" s="129">
        <v>-1</v>
      </c>
      <c r="J49" s="130">
        <f t="shared" si="1"/>
        <v>-7686.6</v>
      </c>
    </row>
  </sheetData>
  <autoFilter ref="B10:K15">
    <filterColumn colId="1" showButton="0"/>
    <filterColumn colId="2" showButton="0"/>
  </autoFilter>
  <mergeCells count="49">
    <mergeCell ref="C48:E48"/>
    <mergeCell ref="C49:E49"/>
    <mergeCell ref="E43:I43"/>
    <mergeCell ref="C44:I44"/>
    <mergeCell ref="C45:E45"/>
    <mergeCell ref="C46:E46"/>
    <mergeCell ref="C47:E47"/>
    <mergeCell ref="B5:J5"/>
    <mergeCell ref="B6:J6"/>
    <mergeCell ref="B8:E8"/>
    <mergeCell ref="F8:F9"/>
    <mergeCell ref="G8:G9"/>
    <mergeCell ref="H8:H9"/>
    <mergeCell ref="I8:I9"/>
    <mergeCell ref="J8:J9"/>
    <mergeCell ref="C9:E9"/>
    <mergeCell ref="C22:E22"/>
    <mergeCell ref="C10:E10"/>
    <mergeCell ref="E11:I11"/>
    <mergeCell ref="C13:E13"/>
    <mergeCell ref="C14:E14"/>
    <mergeCell ref="C12:I12"/>
    <mergeCell ref="C16:E16"/>
    <mergeCell ref="C15:E15"/>
    <mergeCell ref="C17:E17"/>
    <mergeCell ref="C18:E18"/>
    <mergeCell ref="C19:E19"/>
    <mergeCell ref="C20:E20"/>
    <mergeCell ref="C21:E21"/>
    <mergeCell ref="C34:E34"/>
    <mergeCell ref="C23:E23"/>
    <mergeCell ref="C24:E24"/>
    <mergeCell ref="C25:E25"/>
    <mergeCell ref="C26:E26"/>
    <mergeCell ref="C27:E27"/>
    <mergeCell ref="C28:E28"/>
    <mergeCell ref="C29:E29"/>
    <mergeCell ref="C30:E30"/>
    <mergeCell ref="C31:E31"/>
    <mergeCell ref="C32:E32"/>
    <mergeCell ref="C33:E33"/>
    <mergeCell ref="C41:E41"/>
    <mergeCell ref="C42:E42"/>
    <mergeCell ref="C35:E35"/>
    <mergeCell ref="C36:E36"/>
    <mergeCell ref="C37:E37"/>
    <mergeCell ref="C38:E38"/>
    <mergeCell ref="C39:E39"/>
    <mergeCell ref="C40:E40"/>
  </mergeCells>
  <pageMargins left="0.19685039370078741" right="0.19685039370078741" top="0.19685039370078741" bottom="0.19685039370078741" header="0.31496062992125984" footer="0.31496062992125984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</vt:i4>
      </vt:variant>
    </vt:vector>
  </HeadingPairs>
  <TitlesOfParts>
    <vt:vector size="6" baseType="lpstr">
      <vt:lpstr>1</vt:lpstr>
      <vt:lpstr>2</vt:lpstr>
      <vt:lpstr>3</vt:lpstr>
      <vt:lpstr>4</vt:lpstr>
      <vt:lpstr>5</vt:lpstr>
      <vt:lpstr>'2'!Print_Titles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Anahit Gevorgyan</dc:creator>
  <cp:lastModifiedBy>note</cp:lastModifiedBy>
  <cp:lastPrinted>2020-11-24T06:29:44Z</cp:lastPrinted>
  <dcterms:created xsi:type="dcterms:W3CDTF">1996-10-14T23:33:28Z</dcterms:created>
  <dcterms:modified xsi:type="dcterms:W3CDTF">2020-11-25T08:04:14Z</dcterms:modified>
</cp:coreProperties>
</file>