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/>
  </bookViews>
  <sheets>
    <sheet name="010-019 " sheetId="2" r:id="rId1"/>
  </sheets>
  <definedNames>
    <definedName name="_xlnm._FilterDatabase" localSheetId="0" hidden="1">'010-019 '!#REF!</definedName>
    <definedName name="ù">#REF!</definedName>
    <definedName name="_xlnm.Print_Titles" localSheetId="0">'010-019 '!#REF!</definedName>
  </definedNames>
  <calcPr calcId="124519"/>
  <fileRecoveryPr repairLoad="1"/>
</workbook>
</file>

<file path=xl/calcChain.xml><?xml version="1.0" encoding="utf-8"?>
<calcChain xmlns="http://schemas.openxmlformats.org/spreadsheetml/2006/main">
  <c r="C379" i="2"/>
  <c r="C385"/>
  <c r="C386"/>
  <c r="E385"/>
  <c r="C208"/>
  <c r="E378" l="1"/>
  <c r="E377"/>
  <c r="E376"/>
  <c r="E375"/>
  <c r="E374"/>
  <c r="E373"/>
  <c r="E372"/>
  <c r="E371"/>
  <c r="E370"/>
  <c r="E369"/>
  <c r="E368"/>
  <c r="D360"/>
  <c r="D352"/>
  <c r="D353"/>
  <c r="D354"/>
  <c r="D355"/>
  <c r="D356"/>
  <c r="D351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210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7"/>
  <c r="E348"/>
  <c r="C348"/>
  <c r="C357"/>
  <c r="E357"/>
  <c r="C361"/>
  <c r="E361"/>
  <c r="C362" l="1"/>
  <c r="E379"/>
  <c r="E386" s="1"/>
  <c r="E208"/>
  <c r="E362" s="1"/>
</calcChain>
</file>

<file path=xl/sharedStrings.xml><?xml version="1.0" encoding="utf-8"?>
<sst xmlns="http://schemas.openxmlformats.org/spreadsheetml/2006/main" count="403" uniqueCount="382">
  <si>
    <t>Oդորակիչ HISENSE AST18 UW4 SFA TG10</t>
  </si>
  <si>
    <t>Գրապահարան</t>
  </si>
  <si>
    <t>Զգեստապահարան</t>
  </si>
  <si>
    <t>Պտուտակավոր աթոռ</t>
  </si>
  <si>
    <t>Սեղան, գրասեղան, աշխատանքային,գրասենյակային</t>
  </si>
  <si>
    <t>Սեղան համակարգչի</t>
  </si>
  <si>
    <t>Հիվանդի տեղափոխման սալյակ</t>
  </si>
  <si>
    <t>Հիվանդանոցային  մահճակալներ</t>
  </si>
  <si>
    <t>Բժշկական մահճակալներ</t>
  </si>
  <si>
    <t>Սառնարան BERG BR-D212TW</t>
  </si>
  <si>
    <t xml:space="preserve">Սառնարան BERG </t>
  </si>
  <si>
    <t>Սառնարան BERG BR-D101W</t>
  </si>
  <si>
    <t>Վիրաբուժական դանակ</t>
  </si>
  <si>
    <t>Վիրաբուժական ճակատային լույսեր</t>
  </si>
  <si>
    <t>Վիրաբուժական սարքեր ներծծիչ YX 98 OD</t>
  </si>
  <si>
    <t>Վիրաբուժական սարքեր ներծծիչ VEGA-1</t>
  </si>
  <si>
    <t>Վիրաբուժական սարքեր գլխի լուսարձակ հոսանքով</t>
  </si>
  <si>
    <t>Ջրաչափ</t>
  </si>
  <si>
    <t>Բազմաֆունկցիոնալ սարք Canon MF 237 W 4-ը մեկում (տպիչ, սկան, ֆաքս, քսեռոքս)</t>
  </si>
  <si>
    <t>Լազեռային տպիչ HP Lazerjet 1102</t>
  </si>
  <si>
    <t>Տպիչ Canon LBR 2900 (Canon MF 211)</t>
  </si>
  <si>
    <t>Տպիչ HP LJ-1200 ( ստ.  2013թ.)</t>
  </si>
  <si>
    <t>Բազմաֆունկցիոնալ սարք Canon MF 237 W 4-ը մեկում /տպիչ, սկան, ֆաքս,քսեռ./</t>
  </si>
  <si>
    <t>Համակարգիչ intel i-7-7700, մոնիտոր, UPS-650VA, ստեղնաշար, մկնիկ</t>
  </si>
  <si>
    <t>Համակարգիչ Intel Core i5-7400,մոնիտոր, ստեղնաշար,   մկնիկ</t>
  </si>
  <si>
    <t>Համակարգիչ Core i5-7400,մոնիտ.Acer,ստեղնաշ.Genius ,Genius մկնիկ,բարձրախոս  Genius</t>
  </si>
  <si>
    <t>Համակարգիչ Core i5,մոնիտ.Acer V206HQL,ստեղնաշ.,մկնիկ,ձայնաս.</t>
  </si>
  <si>
    <t>CDD RW 52-32-52 Asus</t>
  </si>
  <si>
    <t>Փոքր շարժիչ - դվիժոկ</t>
  </si>
  <si>
    <t>Օֆտալմոսկոպ Heine mini 3000 with battery handle-model D-001.71.120)</t>
  </si>
  <si>
    <t>Էլեկտրական դանակ</t>
  </si>
  <si>
    <t>Սեղան դեղորայքի</t>
  </si>
  <si>
    <t>Շարժական սեղան</t>
  </si>
  <si>
    <t xml:space="preserve">Մոնօկուլյար մանրադիդակ </t>
  </si>
  <si>
    <t xml:space="preserve">Բինօկուլյար մանրադիդակ </t>
  </si>
  <si>
    <t>Վիրահատարանի լամպ GSL 504.010</t>
  </si>
  <si>
    <t>Վիրաբուժական լամպ</t>
  </si>
  <si>
    <t>Անզգայացման   սարք   (model S6100)</t>
  </si>
  <si>
    <t>Պուլսօքսիմետրի հավ./փոխադրելի (մանկ.,մեծ.)</t>
  </si>
  <si>
    <t xml:space="preserve">Չորացնող պահարան </t>
  </si>
  <si>
    <t>Թոքերի արհեստական օդափոխման սարք /601/</t>
  </si>
  <si>
    <t>Արյան գազերի ավտոմատ վերլուծիչ ABL80Flex</t>
  </si>
  <si>
    <t>Լարինգոսկոպ (Laryngoskopes FZ VIZON/SMT-BG)</t>
  </si>
  <si>
    <t>Ավտոմատ ներարկիչ (syringe pumps-MEDCARTAINMP-30A)</t>
  </si>
  <si>
    <t>Օզոնատոր</t>
  </si>
  <si>
    <t>Աթոռ սալյակ սանիտարական հարմարանքով 5019 W2P Barry W2</t>
  </si>
  <si>
    <t>Կոագուլոմետր հավաքածու YUMIZEN G400DDI</t>
  </si>
  <si>
    <t>Թթվածնի մատակարարման սարք 80 լ.</t>
  </si>
  <si>
    <t>Թոքերի արհեստական օդափոխման սարք VG 70</t>
  </si>
  <si>
    <t>Թթվածնի կոնցենտրատոր (Oxygen concentrators Model: Ari AC-10)</t>
  </si>
  <si>
    <t>Պացիենտի մոնիտոր /model:CMS 8000/</t>
  </si>
  <si>
    <t>Լվացքի մեքենա Indezit BWSE-812821.B</t>
  </si>
  <si>
    <t>Մեխանիկական մահճակալ կառավարան 2 բռնակով՝ներքնակով</t>
  </si>
  <si>
    <t>Մեխանիկական մահճակալ կառավարան 2 բռնակով նեռարյալ ներքնակ</t>
  </si>
  <si>
    <t>Մեխանիկական մահճակալ կառավարան 2 բռնակով ներքնակով</t>
  </si>
  <si>
    <t>2020 թ.  մարտի 18-ից մինչև 01.07.2020թ. ստացված հիմնական միջոցները  (ԱՆ-ից)</t>
  </si>
  <si>
    <t>ՑԱՆԿ
Տարածքային կառավարման և ենթակառուցվածքների նախարարության պետական գույքի կառավարման կոմիտեին ամրացվող շարժական գույքի</t>
  </si>
  <si>
    <t xml:space="preserve">Գրադարանային ֆոնդ </t>
  </si>
  <si>
    <t xml:space="preserve">Այլ հիմնական միջոցներ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</si>
  <si>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</si>
  <si>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</si>
  <si>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</si>
  <si>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</si>
  <si>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</si>
  <si>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</si>
  <si>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</si>
  <si>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</si>
  <si>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</si>
  <si>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</si>
  <si>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</si>
  <si>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 xml:space="preserve">Գործիքներ, արտադրական և տնտեսական գույք </t>
  </si>
  <si>
    <t>Միավորի արժեքը</t>
  </si>
  <si>
    <t>Ընդամենը</t>
  </si>
  <si>
    <t>ԱՆՎԱՆՈՒՄԸ</t>
  </si>
  <si>
    <t>Քանակը</t>
  </si>
  <si>
    <r>
      <t xml:space="preserve">Անեսթեզիոլոգիայի դեղորայքի շարժական պահարան  </t>
    </r>
    <r>
      <rPr>
        <sz val="8"/>
        <color indexed="8"/>
        <rFont val="GHEA Grapalat"/>
        <family val="3"/>
      </rPr>
      <t xml:space="preserve"> 4 գրապահոցներով Medshare </t>
    </r>
  </si>
  <si>
    <r>
      <t xml:space="preserve">Անեսթեզիոլոգիայի դեղորայքի շարժական պահարան  </t>
    </r>
    <r>
      <rPr>
        <sz val="8"/>
        <color indexed="8"/>
        <rFont val="GHEA Grapalat"/>
        <family val="3"/>
      </rPr>
      <t>5 գրապահոցներով Sears Craftsman</t>
    </r>
  </si>
  <si>
    <t xml:space="preserve">Մեքենաներ  և  սարքավորումներ  </t>
  </si>
  <si>
    <t>Ստերիլիզատոր պեդալային  Է-67</t>
  </si>
  <si>
    <t>Ստերիլիզատոր   ՇՍՍ-80Պ</t>
  </si>
  <si>
    <t>Ստերիլիզատոր   ՇՍՍ-250</t>
  </si>
  <si>
    <t>Ստերիլիզատոր   HS-62A</t>
  </si>
  <si>
    <t>Չորացնող  պահարան</t>
  </si>
  <si>
    <t>Դեֆիբրիլյատոր   ԴԻ-Ս-04</t>
  </si>
  <si>
    <t>Ցենտրիֆուգա   ՕՍ-6Մ</t>
  </si>
  <si>
    <t>Ցենտրիֆուգա   ՕՊՆ-8</t>
  </si>
  <si>
    <t>Ցենտրիֆուգա   ՑԼԿ-1</t>
  </si>
  <si>
    <t>Ցենտրիֆուգա   ՕՊն-3ու42</t>
  </si>
  <si>
    <t>Ֆոտոկոլորիմետր  ԿՖԿ-3</t>
  </si>
  <si>
    <t>Արյան վերլուծիչ իմունային Stat 2200(հավաքածու)</t>
  </si>
  <si>
    <t>Արյան վերլուծիչ (mod.1904) Stat Fax</t>
  </si>
  <si>
    <t>Թերմոստատ TC-1/820-CПУ</t>
  </si>
  <si>
    <t>Թերմոստատ  ԳՊ-40 (չորացնող պահարան)</t>
  </si>
  <si>
    <t xml:space="preserve">Թերմոստատ  ՏՍ-80-Մ2  </t>
  </si>
  <si>
    <t xml:space="preserve">Թերմոստատ  ՏԿ-37  </t>
  </si>
  <si>
    <t>Ավտոկլավ   ԳԿ-100-3Մ</t>
  </si>
  <si>
    <t>Ավտոկլավ   ՎԿ-75</t>
  </si>
  <si>
    <t>Դիստիլյատոր   ԴԷ-4-2</t>
  </si>
  <si>
    <t xml:space="preserve">Դիստիլյատոր   ԴԷ-25 </t>
  </si>
  <si>
    <t>Դիստիլյատոր   ԱԷԲՍ-60-1</t>
  </si>
  <si>
    <t>Արհաստաղի վիրահատական լամպ (9 շարք.ռեֆլ.)</t>
  </si>
  <si>
    <t>Շարժական վիրահատական լամպ</t>
  </si>
  <si>
    <t>Ցանց  ՙVOD-58՚ 91344</t>
  </si>
  <si>
    <t xml:space="preserve">Ուլտրաձ.ինհալյատոր ՙTUR-USI 50՚ </t>
  </si>
  <si>
    <t>Ինհալյատոր ուլտրաձայնային SW/KCW-5TSD</t>
  </si>
  <si>
    <t>Միկրոսկոպ  մեծ</t>
  </si>
  <si>
    <t>Կրեսլո  ատամնաբուժական</t>
  </si>
  <si>
    <t>Սեղան  վիրահատական  (դաշտային)</t>
  </si>
  <si>
    <t>Սեղան  վիրահատական  (ԼՈՐ)</t>
  </si>
  <si>
    <t>Վիրահատական սեղան</t>
  </si>
  <si>
    <t>Մանիպուլիացիոն սեղան</t>
  </si>
  <si>
    <t>Օզոնային ախտահանիչ 100 լ.</t>
  </si>
  <si>
    <t>Ռենտգեն ա-տ 12 Պ-6</t>
  </si>
  <si>
    <t>Շարժական ռենտգեն սարք JF-10</t>
  </si>
  <si>
    <t>Ֆլյուրոսկոպ</t>
  </si>
  <si>
    <t>12-ալիքային թվային էլեկտրոսրտագիր ECG-1200</t>
  </si>
  <si>
    <t>Կարդիոմոնիտոր   (monitor/terminal hewlet packard)</t>
  </si>
  <si>
    <t xml:space="preserve">Վիրաբուժական արտածծիչ </t>
  </si>
  <si>
    <t>Էնդոսկոպի  արտածծիչ   (Tехно-16В)</t>
  </si>
  <si>
    <t>Ստամոքսադիտակ  ճկուն</t>
  </si>
  <si>
    <t>Սառը լույսի աղբյուր համակցված CLK-4</t>
  </si>
  <si>
    <t>Նարկոզի ա-տ ABZV00710/CAW0055 Ohmeda</t>
  </si>
  <si>
    <t>Քիթ-կոկորդ բ-ք գեներ Sulivan nasal CPAP</t>
  </si>
  <si>
    <t>Ֆուգան  ՍՖ-4-1</t>
  </si>
  <si>
    <t>Ֆռեզեռային հաստոց ՖՍՇ-1</t>
  </si>
  <si>
    <t>Գայլիկոցման հաստոց</t>
  </si>
  <si>
    <t>Դիզել</t>
  </si>
  <si>
    <t>Համակարգիչ CD  Geleron 850,</t>
  </si>
  <si>
    <t xml:space="preserve">Համակարգիչ </t>
  </si>
  <si>
    <t>ԾՂձ Canon LB MF 3110</t>
  </si>
  <si>
    <t>Տպիչ բազմաֆունկցիոնալ HP LJ Pro MFP130 (M227fdw) FW (տպիչ, սկան, քսեռոքս, ֆաքս)</t>
  </si>
  <si>
    <t>Մարմնամարզական տրինաժյոր</t>
  </si>
  <si>
    <t xml:space="preserve">Հեծանիվ տրինաժյոր </t>
  </si>
  <si>
    <t>Վազգուղի ST-8258MC</t>
  </si>
  <si>
    <t>Կոմուտատոր հեռախ.կոմպլեկտ</t>
  </si>
  <si>
    <t>Կշեռք   մեծ  (1000 kg)</t>
  </si>
  <si>
    <t>Կշեռք բժշկական</t>
  </si>
  <si>
    <t>Վիրաբուժական ռենտգեն սարք (հավաքածու)</t>
  </si>
  <si>
    <t>Լապորասկոպ   Olimpus</t>
  </si>
  <si>
    <t>Գինեկոլոգիական բազկաթոռ</t>
  </si>
  <si>
    <t>Ատամնաբուժական սարքավորում իր լրակազմով (ռենտգեն սարք,օդային կամպրեսոր և չորացնող պահարան)</t>
  </si>
  <si>
    <t>Վիրաբուժական էլեկտրոկոագուլյատոր V alleylab LigaSure</t>
  </si>
  <si>
    <t>Վիրաբուժական արտածծիչ  60  լ/ր</t>
  </si>
  <si>
    <t xml:space="preserve">Արտածծիչ   </t>
  </si>
  <si>
    <t>Ընդհանուր վիրաբուժական,վիրահատական հավ. ՆԱ-43 ՌԴ</t>
  </si>
  <si>
    <t>Գերձայնային թերապիայի սարք ՈՒԶՏ-3-01</t>
  </si>
  <si>
    <t>Բարձր հաճախականության թերապիայի սարք ՈՒՎՉ-60</t>
  </si>
  <si>
    <t>Վիրահատական սեղան ընդհանուր վիրաբուժության համար,էլեկտրական, բազմաֆունկցիոնալ ՏՍ-03.0</t>
  </si>
  <si>
    <t>Ցածր հաճախականության իմպուլսային սարք (Ամպլիիմպուլս-7)</t>
  </si>
  <si>
    <t>Վիրաբուժական լուսատու ԼՕ-03.0</t>
  </si>
  <si>
    <t>Անզգայացման սարք   (Dreager Fabius Plus)</t>
  </si>
  <si>
    <t>Ցենտրիֆուգող սարք</t>
  </si>
  <si>
    <t>Հետազոտման թախտ</t>
  </si>
  <si>
    <t xml:space="preserve">Էնդոսկոպիկ գործիքների հավաքածու  </t>
  </si>
  <si>
    <t xml:space="preserve">   Ը ն դ ա մ ե ն ը </t>
  </si>
  <si>
    <t>Սառնարան 1400 լ. տարողությունով ABT DESMON Silver Live</t>
  </si>
  <si>
    <t>Սառնարան  LG GR - 151 SF               (ոստ.)</t>
  </si>
  <si>
    <t xml:space="preserve">Հեռուստացույց   LG  </t>
  </si>
  <si>
    <t>Արդուկ մեծ</t>
  </si>
  <si>
    <t>Չորացնող պահարան ԿՊ-309</t>
  </si>
  <si>
    <t>Լվացքի մեքենա ԿՊ-125</t>
  </si>
  <si>
    <t>Լվացքի մեքենա ZANUSSI ZWSH 7100 VS</t>
  </si>
  <si>
    <t>Մարմնամարզական պատ</t>
  </si>
  <si>
    <t>Մահճակալ  կիսափափուկ</t>
  </si>
  <si>
    <t>Հիվանդանոցի  մահճակալ  /ֆունկցիոնալ/</t>
  </si>
  <si>
    <t>Մահճակալ    /նախ./ մատրասով</t>
  </si>
  <si>
    <t>Մահճակալ  ֆունկցիոնալ</t>
  </si>
  <si>
    <t>Մահճակալ  ֆունկցիոնալ տումբայով</t>
  </si>
  <si>
    <t>Մահճակալ-հիվանդանոցային           (ոստ.)</t>
  </si>
  <si>
    <t xml:space="preserve">Մահճակալ ներքնակով  հոսպիտալի (օգն.)                           </t>
  </si>
  <si>
    <t xml:space="preserve">Մահճակալ  փայտե մատրասով                                  </t>
  </si>
  <si>
    <t>Մահճակալ  ֆունկցիոնալ N 1 ( սալյակ)</t>
  </si>
  <si>
    <t>Անվավոր սալյակ N 1   (հաշմանդամի)</t>
  </si>
  <si>
    <t>Սեղան  ասիստենտական դեղատան</t>
  </si>
  <si>
    <t>Սեղան կցորդով 2-տումբանի</t>
  </si>
  <si>
    <t>Սեղան կցորդով աշխատանքային</t>
  </si>
  <si>
    <t>Սեղան խոսակցական</t>
  </si>
  <si>
    <t>Սեղան հենակետային</t>
  </si>
  <si>
    <t xml:space="preserve">Սեղան   2-տումբանի </t>
  </si>
  <si>
    <t xml:space="preserve">Սեղան   1-տումբանի </t>
  </si>
  <si>
    <t>Սեղան   համակարգչային</t>
  </si>
  <si>
    <t>Սեղան   համակարգչային             (ոստ.)</t>
  </si>
  <si>
    <t>Սեղան   ժողովի</t>
  </si>
  <si>
    <t>Գրասեղան  /1 տումբանի/             (ոստ.)</t>
  </si>
  <si>
    <t>Գրասեղան  1-գզրոցով                  (ոստ.)</t>
  </si>
  <si>
    <t>Գրասեղան  2-գզրոցով                  (ոստ.)</t>
  </si>
  <si>
    <t>Բազկաթոռ  թաթերական</t>
  </si>
  <si>
    <t>Բազկաթոռ  2-տեղ.դերմանտինից</t>
  </si>
  <si>
    <t>Բազկաթոռ  2-տեղ.փափուկ</t>
  </si>
  <si>
    <t>Բազկաթոռ  2-տեղանոց                 (ոստ.)</t>
  </si>
  <si>
    <t>Բազկաթոռ  3-տեղ.կաշվից</t>
  </si>
  <si>
    <t>Համակարգչի աթոռ</t>
  </si>
  <si>
    <t>Կախիչ լամինատե</t>
  </si>
  <si>
    <t xml:space="preserve">Խոլ </t>
  </si>
  <si>
    <t>Խոլ  (բազկ.2;սեղ.1;բազմ.)  150000 դրամ</t>
  </si>
  <si>
    <t>Խոլ  (բազկ.2;;բազմոց.)   130000 դրամ</t>
  </si>
  <si>
    <t>ՈՒղեգորգ  (ք.մ.)</t>
  </si>
  <si>
    <t>Գորգ  3 x 4</t>
  </si>
  <si>
    <t>Գորգ  1.5 x 2</t>
  </si>
  <si>
    <t>Գորգ  2 x 3</t>
  </si>
  <si>
    <t>Զգեստապահարան                      (ոստ.)</t>
  </si>
  <si>
    <t>Շիրմա 3 փեղկանի</t>
  </si>
  <si>
    <t>Պահարան պլաստմ.3 դռնանի</t>
  </si>
  <si>
    <t>Պահարան դեղորայքի փայտյա</t>
  </si>
  <si>
    <t>Պահարան դեղորայքի երկաթյա</t>
  </si>
  <si>
    <t>Պահարան դեղորայքի ապակյա</t>
  </si>
  <si>
    <t>Պահարան երկաթյա</t>
  </si>
  <si>
    <t>Պահարան երկաթյա մեծ 2-դռնանի</t>
  </si>
  <si>
    <t>Բժշկական պահարան</t>
  </si>
  <si>
    <t>Չհրկիզվող պահարան (սեյֆ)</t>
  </si>
  <si>
    <t>Շոգեխաշման վառարան</t>
  </si>
  <si>
    <t>Էլ. մսաղաց</t>
  </si>
  <si>
    <t>Մսաղաց</t>
  </si>
  <si>
    <t>Կարտոֆիլ մաքրող մեքենա</t>
  </si>
  <si>
    <t xml:space="preserve">Աման լվացող մեքենա  </t>
  </si>
  <si>
    <t>Էլ. վառարան թխվածքի</t>
  </si>
  <si>
    <t>Էլ. վառարան 3 սալիքով</t>
  </si>
  <si>
    <t>Էլ. վառարան 1 սալիքով</t>
  </si>
  <si>
    <t>Ջրատաքացուցիչ  Thermex</t>
  </si>
  <si>
    <t>Ջերմաէլեկտրատաքացուցիչ    Gorenie</t>
  </si>
  <si>
    <t>Կոնդիցիոներ Էլեկտրոլյուքս</t>
  </si>
  <si>
    <t>Կոնդիցիոներ</t>
  </si>
  <si>
    <t>Ռենտգեն  գոգնոց</t>
  </si>
  <si>
    <t>Ձեռքի էլեկտրամեխանիկական գործիքներ (բոլգարկա)</t>
  </si>
  <si>
    <t>Ձեռքի էլեկտրամեխանիկական գործիքներ (պերֆորատոր)</t>
  </si>
  <si>
    <t xml:space="preserve">                    Ը ն դ ա մ ե ն ը  </t>
  </si>
  <si>
    <t>Գրադարանային ֆոնդ</t>
  </si>
  <si>
    <t>Գիրք N1</t>
  </si>
  <si>
    <t>Գիրք (Սիրտ-անոթային խանգարումներ)1993թ.</t>
  </si>
  <si>
    <t>Գիրք (Սիրտանոթային դեղզբուժություն)1994թ.</t>
  </si>
  <si>
    <t>Գիրք (Ինֆեկցիոն հիվանդություններ) N 1</t>
  </si>
  <si>
    <t>Գիրք (Նյարդաբանական խանգարումներ) N 1</t>
  </si>
  <si>
    <t xml:space="preserve">          Ը ն դ ա մ ե ն ը </t>
  </si>
  <si>
    <t>Կանաչ  տարածք  (հեկտար)</t>
  </si>
  <si>
    <t>Յուղանկար</t>
  </si>
  <si>
    <t xml:space="preserve">        Ը ն դ ա մ ե ն ը </t>
  </si>
  <si>
    <t xml:space="preserve"> Ը ն դ ա մ ե ն ը այդ թվում պահեստներում</t>
  </si>
  <si>
    <t xml:space="preserve">          Ը ն դ ա մ ե ն ը</t>
  </si>
  <si>
    <t xml:space="preserve">         Ը ն դ ա մ ե ն ը </t>
  </si>
  <si>
    <t>Սարք  «PIKOSKALE PS-4»</t>
  </si>
  <si>
    <t>Սարք  «ԿԱԻ-Ց-01»</t>
  </si>
  <si>
    <t>Ապարատ շնչառական  «Bear»</t>
  </si>
  <si>
    <t>Ապարատ շնչառական  «Պոլինարկոն-5»</t>
  </si>
  <si>
    <t>Ապարատ շնչառական  «Նարկոն-2»</t>
  </si>
  <si>
    <t>Ապարատ   «Նարկոն-Պ»</t>
  </si>
  <si>
    <t>Ապարատ   «Ֆազա-3Ս»</t>
  </si>
  <si>
    <t>Ապարատ   «Ֆազա»</t>
  </si>
  <si>
    <t>Ապարատ  «ՌՈ-5»</t>
  </si>
  <si>
    <t>Ապարատ   «Էմերսոն»</t>
  </si>
  <si>
    <r>
      <t xml:space="preserve">Հաշմանդամի անվաբազկաթոռ  սև  Medshare International </t>
    </r>
    <r>
      <rPr>
        <sz val="8"/>
        <rFont val="GHEA Grapalat"/>
        <family val="3"/>
      </rPr>
      <t>(կարճ բռնակով)</t>
    </r>
  </si>
  <si>
    <t>Հաշմանդամի անվաբազկաթոռ սև  Medline  (երկար  բռնակով )</t>
  </si>
  <si>
    <t>Հաշմանդամի անվասալյակ  շագանակագույն (երկար  բռնակով )</t>
  </si>
  <si>
    <t>Փոշեկուլ       «Hitachi »</t>
  </si>
  <si>
    <t>Փոշեկուլ       «SAMSUNG»</t>
  </si>
  <si>
    <t>Փոշեկուլ       «TURBO »</t>
  </si>
  <si>
    <t>Փոշեկուլ       «BOSCH»</t>
  </si>
  <si>
    <t>Չորացման մեքենա «Bosch WTB76550EU» (ոստ.)</t>
  </si>
  <si>
    <t>Լվացքի մեքենա «LG»</t>
  </si>
  <si>
    <t>Լվացքի մեքենա «Bosch WBB2451EU»  (ոստ.)</t>
  </si>
  <si>
    <t>Լվացքի մեքենա «Gorenie 73101»</t>
  </si>
  <si>
    <t>Հեռուստացույց   «ORION»</t>
  </si>
  <si>
    <t>Հեռուստացույց     «Panasonic»</t>
  </si>
  <si>
    <t>Հեռուստացույց     Corfug</t>
  </si>
  <si>
    <t>Հեռուստացույց     SAMSUNG</t>
  </si>
  <si>
    <t>Հեռուստացույց     ORVICA 14</t>
  </si>
  <si>
    <t>Հեռուստացույց      ORVICA</t>
  </si>
  <si>
    <t>Հեռուստացույց   LG   ULTRA</t>
  </si>
  <si>
    <t xml:space="preserve">Հեռուստացույց    LG </t>
  </si>
  <si>
    <t xml:space="preserve">Հեռուստացույց   SHIVAKI </t>
  </si>
  <si>
    <t xml:space="preserve">Հեռուստացույց    SHIVAKI </t>
  </si>
  <si>
    <t xml:space="preserve">Հեռուստացույց    PRIMA </t>
  </si>
  <si>
    <t xml:space="preserve">Հեռուստացույց   ORION </t>
  </si>
  <si>
    <t>Հեռուստացույց   PHILIPS</t>
  </si>
  <si>
    <t>Հեռուստացույց Sakora</t>
  </si>
  <si>
    <t>Հեռուստացույց Sanyo 219181 A</t>
  </si>
  <si>
    <t xml:space="preserve">Սառնարան     Atlant </t>
  </si>
  <si>
    <t xml:space="preserve">Սառնարան    Orvica  </t>
  </si>
  <si>
    <t xml:space="preserve">Սառնարան    NORD </t>
  </si>
  <si>
    <t xml:space="preserve">Սառնարան     BCD-192F </t>
  </si>
  <si>
    <t xml:space="preserve">Սառնարան    SAACHI </t>
  </si>
  <si>
    <t xml:space="preserve">Սառնարան    BEKO </t>
  </si>
  <si>
    <t xml:space="preserve">Սառնարան     Sharp </t>
  </si>
  <si>
    <t>Սառնարան  SHARP SJ Յ0 N        (ոստ.)</t>
  </si>
  <si>
    <t>Սառնարան Mitsubishi MR 18NL-MG-L-1</t>
  </si>
  <si>
    <t>Սառնարան Ariston</t>
  </si>
  <si>
    <t>Սառնարան Haier</t>
  </si>
  <si>
    <t>Սառնարան  Մինսկ</t>
  </si>
  <si>
    <t>Սառնարան  Սվիյագա</t>
  </si>
  <si>
    <t>Սառնարան  Սարատով</t>
  </si>
  <si>
    <t xml:space="preserve">Սառնարան     UGUR  </t>
  </si>
  <si>
    <t>Կշեռք  ՎՏ-500</t>
  </si>
  <si>
    <t>Կշեռք  ՎԼՐ-200</t>
  </si>
  <si>
    <t xml:space="preserve">Հեռախոս  Panasonic </t>
  </si>
  <si>
    <t>Հեռախոսակապ  Alkatel</t>
  </si>
  <si>
    <t>Մարզագույք քայլք TASPORT</t>
  </si>
  <si>
    <t xml:space="preserve"> Մոնիտոր  Orange 17</t>
  </si>
  <si>
    <t>Տպիչ լազեռային HP Lazerjet 1018</t>
  </si>
  <si>
    <t>Սառնարան-խցիկ  ՇԽ-056</t>
  </si>
  <si>
    <t>Սառնարան-ցուցադրական ՕԲԽՍ-1</t>
  </si>
  <si>
    <t>Սառնարան-խցիկ  ԿԽՍ-2-6</t>
  </si>
  <si>
    <t>Սառնարան-խցիկ  ԿԽՍ-2</t>
  </si>
  <si>
    <t>Դուշևայա կաֆեդրա ՎԿ-3</t>
  </si>
  <si>
    <t>Կոնցենտրատոր  թթվածնային   Invacare</t>
  </si>
  <si>
    <t>Օֆտալմոմետր ՕՖ-3</t>
  </si>
  <si>
    <t>Օֆտալմոմետր Esculap</t>
  </si>
  <si>
    <t>Արտածծիչ   Կղ-10</t>
  </si>
  <si>
    <t>Էլ. կարդիոսկոպ Shiller</t>
  </si>
  <si>
    <t>ԷԿԳ սարք 3-կանալ Biocare  ECG-300</t>
  </si>
  <si>
    <t>ԷԿԳ սարք 1-կանալ Biocare  ECG-101</t>
  </si>
  <si>
    <t>Էլ. դանակ Elektrotom-80M</t>
  </si>
  <si>
    <t>Էլ. դանակ ԷՆ-57</t>
  </si>
  <si>
    <t>Էլ. դանակ ԷՆ-57Մ-1</t>
  </si>
  <si>
    <t>Ապարատ դենտալային 5Դ-2</t>
  </si>
  <si>
    <t>Ռենտգեն ՌՈւՄ-20Մ,Ց-ՈւՐԻ</t>
  </si>
  <si>
    <t>Ապարատ   Տոնուս</t>
  </si>
  <si>
    <t>Ապարատ   Ամպլիիմպուլս-4</t>
  </si>
  <si>
    <t>Ապարատ   Ամպլիիմպուլս-5</t>
  </si>
  <si>
    <t>Ապարատ   Նեյրոպուլս</t>
  </si>
  <si>
    <t>Ապարատ   Բիոտոնուս</t>
  </si>
  <si>
    <t>Ապարատ   ԱՊԼ-1</t>
  </si>
  <si>
    <t>Ապարատ   ԱֆԼ-2</t>
  </si>
  <si>
    <t>Ապարատ   ԱՖԼ-2</t>
  </si>
  <si>
    <t>Ապարատ   Պոլյուս-1</t>
  </si>
  <si>
    <t>Ապարատ   Մագնիտեր</t>
  </si>
  <si>
    <t>Ապարատ   Էլեկտրոսոն-ԷՍ-10-5</t>
  </si>
  <si>
    <t>Ապարատ   ՈՒԶՏ-1-01</t>
  </si>
  <si>
    <t>Ապարատ   ՈՒԶՏ-3.03Լ</t>
  </si>
  <si>
    <t>Ապարատ   ՈՒԶՏ-3.06</t>
  </si>
  <si>
    <t>Ապարատ   Ինտրաֆոն-1</t>
  </si>
  <si>
    <t>Ապարատ   Մինիտերմ</t>
  </si>
  <si>
    <t>Ապարատ   Էկրան-2</t>
  </si>
  <si>
    <t>Ապարատ   Ունդատերմ (ՈւՎՉ-80)</t>
  </si>
  <si>
    <t xml:space="preserve">Բանջարեղեն մաքրող մեքենա Գամմա-5Ա </t>
  </si>
  <si>
    <t>Կաթսա ԿՊԷ-250</t>
  </si>
  <si>
    <t>Կաթսա ԿՊԷ-150</t>
  </si>
  <si>
    <t>Կաթսա ԿՊԷ-60</t>
  </si>
  <si>
    <t>Կահույք Թերեզա</t>
  </si>
  <si>
    <t>Համակարգիչ P4 3.0 Ghz Sis/ViA chipset 800 FSB HDD SATA 80 GB RAM 512 MB Video card 128 MB,FDD,CD-ROM,KB, Mouse</t>
  </si>
  <si>
    <t>Համակարգիչ Intex    LSD մոնիտորով</t>
  </si>
  <si>
    <t>Համակարգիչ P4   LSD մոնիտորով</t>
  </si>
  <si>
    <t>Սեղան  վիրակապական  Պ-1</t>
  </si>
  <si>
    <t>Սեղան  վիրահատական  ՕՈՒ</t>
  </si>
  <si>
    <t>Սեղան  վիրահատական  Amsco</t>
  </si>
  <si>
    <t>Կրեսլո  օպերաց. ԿՕ-1</t>
  </si>
  <si>
    <t>Կրեսլո  գինեկոլոգիական ԿԳ-1</t>
  </si>
  <si>
    <t>Միկրոսկոպ Լոմո</t>
  </si>
  <si>
    <t>Միկրոսկոպ ՄԲՐ-1</t>
  </si>
  <si>
    <t>Միկրոսկոպ Բիոլամ</t>
  </si>
  <si>
    <t>Լամպ   12 շարք. ՍՄՏ-12</t>
  </si>
  <si>
    <t>Լամպ    9 շարք. ՎՆ-910</t>
  </si>
  <si>
    <t>Լամպ    4 շարք. ՍՄ-28</t>
  </si>
  <si>
    <t>Լամպ   (ճեղքային)   մխ-2ը</t>
  </si>
  <si>
    <t>Ռեֆռակտոմետր Կարատ</t>
  </si>
  <si>
    <t>Ապարատ   Իսկրա-1</t>
  </si>
  <si>
    <t>Ապարատ   Լուչ-11</t>
  </si>
  <si>
    <t>Ապարատ   ԻԿՎ-4</t>
  </si>
  <si>
    <t>Ապարատ   CO2 ԱՆՈւ-9</t>
  </si>
  <si>
    <t>Ապարատ   Էսանս</t>
  </si>
  <si>
    <t>Ապարատ   ԴՏ-50-3</t>
  </si>
  <si>
    <t xml:space="preserve">Ապարատ   ՈւՎՉ-66 </t>
  </si>
  <si>
    <t>Սարք  ԲՄՕ և ՕՐ-2Մ</t>
  </si>
  <si>
    <t>Սարք  ՆԲՕ-2ԲՊ</t>
  </si>
  <si>
    <t xml:space="preserve">Սարք  ԻՐՖ-454Բ2Մ </t>
  </si>
  <si>
    <t xml:space="preserve">Սարք  Միկրոտոմ ՄՑ-2 </t>
  </si>
  <si>
    <t>Սարք  ԶՊՌ</t>
  </si>
  <si>
    <r>
      <t xml:space="preserve">Չորացնող ախտահանող պահարան </t>
    </r>
    <r>
      <rPr>
        <vertAlign val="subscript"/>
        <sz val="8"/>
        <rFont val="GHEA Grapalat"/>
        <family val="3"/>
      </rPr>
      <t xml:space="preserve"> (29,12,2008)  ԲՎ</t>
    </r>
  </si>
  <si>
    <t>Ստորջրյա ցնցուղ-մերսում «Տանգենտեր» UWM-50-1DC</t>
  </si>
  <si>
    <t>Էլ.հոսանքի կարգավորիչ Mercuri</t>
  </si>
  <si>
    <t>Մարմնամարզական տրինաժյոր «Ձիավոր»</t>
  </si>
  <si>
    <t>Մարմնամարզական տրինաժյոր «Թիավոր»</t>
  </si>
  <si>
    <t>Մարմնամարզական տրինաժյոր «Ստեպպեռ»</t>
  </si>
  <si>
    <t>Անցրաձայնային տեսադրիչ ամրակազմված  Aloka-3500</t>
  </si>
  <si>
    <t xml:space="preserve">
Սոնոգրաֆիայի սարք (Эхо) Toshiba</t>
  </si>
  <si>
    <t>Տեսամագնիտոֆոն  Goldstar</t>
  </si>
  <si>
    <t>Կարի մեքենա Պոդոլսկ</t>
  </si>
  <si>
    <t>Փոշեկուլ  «SHARP EC-CB 18 R»  (ոստ.)</t>
  </si>
  <si>
    <t>Ռոյալ  «Էստոնիա»</t>
  </si>
  <si>
    <t>Սեղան   1-տումբանի (այդ թվում` բժշկական)</t>
  </si>
  <si>
    <t>Բազմոց     (3-տեղանոց)</t>
  </si>
  <si>
    <t>Ջրատաքացուցիչ Ariston</t>
  </si>
  <si>
    <t>Գիրք (շնչառական օրգանների դեղաբուժ.) N 1</t>
  </si>
  <si>
    <t xml:space="preserve">Հավելված
ՀՀ կառավարության 2020թ. _____-ի N __-Ա որոշման 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</si>
</sst>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38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  <charset val="204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GHEA Grapalat"/>
      <family val="3"/>
    </font>
    <font>
      <b/>
      <sz val="9"/>
      <name val="GHEA Grapalat"/>
      <family val="3"/>
    </font>
    <font>
      <b/>
      <u/>
      <sz val="11"/>
      <name val="GHEA Grapalat"/>
      <family val="3"/>
    </font>
    <font>
      <sz val="10"/>
      <name val="GHEA Grapalat"/>
      <family val="3"/>
    </font>
    <font>
      <b/>
      <sz val="8"/>
      <name val="GHEA Grapalat"/>
      <family val="3"/>
    </font>
    <font>
      <vertAlign val="subscript"/>
      <sz val="8"/>
      <name val="GHEA Grapalat"/>
      <family val="3"/>
    </font>
    <font>
      <b/>
      <sz val="10"/>
      <name val="GHEA Grapalat"/>
      <family val="3"/>
    </font>
    <font>
      <i/>
      <u/>
      <sz val="11"/>
      <name val="GHEA Grapalat"/>
      <family val="3"/>
    </font>
    <font>
      <sz val="8"/>
      <color theme="1"/>
      <name val="GHEA Grapalat"/>
      <family val="3"/>
    </font>
    <font>
      <sz val="8"/>
      <color indexed="8"/>
      <name val="GHEA Grapalat"/>
      <family val="3"/>
    </font>
    <font>
      <i/>
      <u/>
      <sz val="8"/>
      <name val="GHEA Grapalat"/>
      <family val="3"/>
    </font>
    <font>
      <b/>
      <i/>
      <sz val="9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sz val="11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1">
    <xf numFmtId="0" fontId="0" fillId="0" borderId="0"/>
    <xf numFmtId="0" fontId="2" fillId="0" borderId="0"/>
    <xf numFmtId="0" fontId="3" fillId="0" borderId="0"/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>
      <alignment horizontal="center" vertical="center" wrapText="1"/>
    </xf>
    <xf numFmtId="164" fontId="2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2" applyNumberFormat="0" applyAlignment="0" applyProtection="0"/>
    <xf numFmtId="0" fontId="9" fillId="21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2" applyNumberFormat="0" applyAlignment="0" applyProtection="0"/>
    <xf numFmtId="0" fontId="16" fillId="0" borderId="7" applyNumberFormat="0" applyFill="0" applyAlignment="0" applyProtection="0"/>
    <xf numFmtId="0" fontId="17" fillId="22" borderId="0" applyNumberFormat="0" applyBorder="0" applyAlignment="0" applyProtection="0"/>
    <xf numFmtId="0" fontId="2" fillId="0" borderId="0">
      <alignment horizontal="center" vertical="center" wrapText="1"/>
    </xf>
    <xf numFmtId="0" fontId="2" fillId="23" borderId="8" applyNumberFormat="0" applyFont="0" applyAlignment="0" applyProtection="0"/>
    <xf numFmtId="0" fontId="18" fillId="20" borderId="9" applyNumberFormat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19" fillId="0" borderId="0"/>
    <xf numFmtId="0" fontId="19" fillId="0" borderId="0"/>
    <xf numFmtId="0" fontId="1" fillId="0" borderId="0">
      <alignment horizontal="center" vertical="center" wrapText="1"/>
    </xf>
  </cellStyleXfs>
  <cellXfs count="58"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shrinkToFi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26" fillId="0" borderId="0" xfId="0" applyFont="1" applyFill="1"/>
    <xf numFmtId="0" fontId="26" fillId="0" borderId="0" xfId="0" applyFont="1"/>
    <xf numFmtId="0" fontId="28" fillId="0" borderId="0" xfId="0" applyFont="1" applyFill="1" applyAlignment="1">
      <alignment horizontal="center"/>
    </xf>
    <xf numFmtId="0" fontId="27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 shrinkToFit="1"/>
    </xf>
    <xf numFmtId="3" fontId="27" fillId="0" borderId="1" xfId="0" applyNumberFormat="1" applyFont="1" applyFill="1" applyBorder="1" applyAlignment="1">
      <alignment horizontal="center" vertical="center" shrinkToFit="1"/>
    </xf>
    <xf numFmtId="0" fontId="29" fillId="0" borderId="0" xfId="0" applyFont="1"/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3" fillId="0" borderId="0" xfId="0" applyFont="1"/>
    <xf numFmtId="0" fontId="23" fillId="0" borderId="0" xfId="0" applyFont="1" applyFill="1"/>
    <xf numFmtId="1" fontId="4" fillId="0" borderId="1" xfId="0" applyNumberFormat="1" applyFont="1" applyFill="1" applyBorder="1" applyAlignment="1">
      <alignment horizontal="left" vertical="center"/>
    </xf>
    <xf numFmtId="0" fontId="31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1" fontId="3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/>
    <xf numFmtId="1" fontId="4" fillId="0" borderId="1" xfId="0" applyNumberFormat="1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wrapText="1"/>
    </xf>
    <xf numFmtId="1" fontId="4" fillId="0" borderId="1" xfId="0" applyNumberFormat="1" applyFont="1" applyFill="1" applyBorder="1" applyAlignment="1">
      <alignment horizontal="left"/>
    </xf>
    <xf numFmtId="0" fontId="4" fillId="0" borderId="1" xfId="3" applyFont="1" applyFill="1" applyBorder="1" applyAlignment="1">
      <alignment horizontal="left" vertical="center" wrapText="1"/>
    </xf>
    <xf numFmtId="0" fontId="4" fillId="0" borderId="1" xfId="0" applyFont="1" applyFill="1" applyBorder="1"/>
    <xf numFmtId="3" fontId="35" fillId="0" borderId="1" xfId="0" applyNumberFormat="1" applyFont="1" applyFill="1" applyBorder="1" applyAlignment="1">
      <alignment horizontal="center" vertical="center" shrinkToFit="1"/>
    </xf>
    <xf numFmtId="4" fontId="35" fillId="0" borderId="1" xfId="0" applyNumberFormat="1" applyFont="1" applyFill="1" applyBorder="1" applyAlignment="1">
      <alignment horizontal="center" vertical="center" shrinkToFit="1"/>
    </xf>
    <xf numFmtId="0" fontId="35" fillId="0" borderId="0" xfId="0" applyFont="1"/>
    <xf numFmtId="0" fontId="4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2" fontId="26" fillId="0" borderId="0" xfId="0" applyNumberFormat="1" applyFont="1"/>
    <xf numFmtId="0" fontId="26" fillId="0" borderId="0" xfId="0" applyFont="1" applyAlignment="1">
      <alignment horizontal="center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>
      <alignment horizontal="center" vertical="center" wrapText="1"/>
    </xf>
    <xf numFmtId="4" fontId="4" fillId="0" borderId="1" xfId="60" applyNumberFormat="1" applyFont="1" applyFill="1" applyBorder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3" fillId="0" borderId="1" xfId="0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center" wrapText="1"/>
    </xf>
    <xf numFmtId="0" fontId="4" fillId="0" borderId="0" xfId="0" applyFont="1" applyFill="1" applyAlignment="1">
      <alignment vertical="center" wrapText="1"/>
    </xf>
    <xf numFmtId="0" fontId="23" fillId="0" borderId="0" xfId="0" applyFont="1" applyFill="1" applyAlignment="1">
      <alignment horizontal="right" vertical="center" wrapText="1"/>
    </xf>
    <xf numFmtId="0" fontId="26" fillId="0" borderId="0" xfId="0" applyFont="1" applyAlignment="1"/>
  </cellXfs>
  <cellStyles count="61"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2" xfId="29"/>
    <cellStyle name="Accent3" xfId="30"/>
    <cellStyle name="Accent4" xfId="31"/>
    <cellStyle name="Accent5" xfId="32"/>
    <cellStyle name="Accent6" xfId="33"/>
    <cellStyle name="Bad" xfId="34"/>
    <cellStyle name="Calculation" xfId="35"/>
    <cellStyle name="Check Cell" xfId="36"/>
    <cellStyle name="Comma 2" xfId="37"/>
    <cellStyle name="Comma 2 2" xfId="38"/>
    <cellStyle name="Comma 3" xfId="39"/>
    <cellStyle name="Explanatory Text" xfId="40"/>
    <cellStyle name="Good" xfId="41"/>
    <cellStyle name="Heading 1" xfId="42"/>
    <cellStyle name="Heading 2" xfId="43"/>
    <cellStyle name="Heading 3" xfId="44"/>
    <cellStyle name="Heading 4" xfId="45"/>
    <cellStyle name="Input" xfId="46"/>
    <cellStyle name="Linked Cell" xfId="47"/>
    <cellStyle name="Neutral" xfId="48"/>
    <cellStyle name="Normal 2" xfId="5"/>
    <cellStyle name="Normal 2 2" xfId="7"/>
    <cellStyle name="Normal 3" xfId="1"/>
    <cellStyle name="Normal 4" xfId="3"/>
    <cellStyle name="Normal 5" xfId="49"/>
    <cellStyle name="Normal 5 2" xfId="8"/>
    <cellStyle name="Note" xfId="50"/>
    <cellStyle name="Output" xfId="51"/>
    <cellStyle name="Style 1" xfId="52"/>
    <cellStyle name="Title" xfId="53"/>
    <cellStyle name="Total" xfId="54"/>
    <cellStyle name="Warning Text" xfId="55"/>
    <cellStyle name="Обычный" xfId="0" builtinId="0"/>
    <cellStyle name="Обычный 2" xfId="2"/>
    <cellStyle name="Обычный 3" xfId="4"/>
    <cellStyle name="Обычный 4" xfId="6"/>
    <cellStyle name="Обычный 5" xfId="56"/>
    <cellStyle name="Обычный 5 2" xfId="57"/>
    <cellStyle name="Обычный 7" xfId="60"/>
    <cellStyle name="Стиль 1" xfId="58"/>
    <cellStyle name="Стиль 1 2" xfId="59"/>
    <cellStyle name="Финансовый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" name="Text Box 35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" name="Text Box 354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4" name="Text Box 355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5" name="Text Box 959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6" name="Text Box 960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7" name="Text Box 961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8" name="Text Box 96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9" name="Text Box 96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0" name="Text Box 35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1" name="Text Box 35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2" name="Text Box 354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3" name="Text Box 355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4" name="Text Box 958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5" name="Text Box 959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6" name="Text Box 960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7" name="Text Box 961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8" name="Text Box 96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19" name="Text Box 96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0" name="Text Box 35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1" name="Text Box 35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2" name="Text Box 354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3" name="Text Box 355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4" name="Text Box 958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5" name="Text Box 959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6" name="Text Box 960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7" name="Text Box 961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8" name="Text Box 96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29" name="Text Box 96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0" name="Text Box 35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1" name="Text Box 35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2" name="Text Box 354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3" name="Text Box 355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4" name="Text Box 958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5" name="Text Box 959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6" name="Text Box 960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7" name="Text Box 961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8" name="Text Box 962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39" name="Text Box 96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0" name="Text Box 352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1" name="Text Box 353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2" name="Text Box 354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3" name="Text Box 355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4" name="Text Box 958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5" name="Text Box 959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6" name="Text Box 960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7" name="Text Box 961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8" name="Text Box 962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49" name="Text Box 963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0" name="Text Box 352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1" name="Text Box 353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2" name="Text Box 354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3" name="Text Box 355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4" name="Text Box 958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5" name="Text Box 959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6" name="Text Box 960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7" name="Text Box 961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8" name="Text Box 962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819150</xdr:colOff>
      <xdr:row>363</xdr:row>
      <xdr:rowOff>0</xdr:rowOff>
    </xdr:from>
    <xdr:to>
      <xdr:col>1</xdr:col>
      <xdr:colOff>2362200</xdr:colOff>
      <xdr:row>363</xdr:row>
      <xdr:rowOff>28575</xdr:rowOff>
    </xdr:to>
    <xdr:sp macro="" textlink="">
      <xdr:nvSpPr>
        <xdr:cNvPr id="59" name="Text Box 963"/>
        <xdr:cNvSpPr txBox="1">
          <a:spLocks noChangeArrowheads="1"/>
        </xdr:cNvSpPr>
      </xdr:nvSpPr>
      <xdr:spPr bwMode="auto">
        <a:xfrm>
          <a:off x="1219200" y="659320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60" name="Text Box 958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362</xdr:row>
      <xdr:rowOff>0</xdr:rowOff>
    </xdr:from>
    <xdr:to>
      <xdr:col>2</xdr:col>
      <xdr:colOff>0</xdr:colOff>
      <xdr:row>362</xdr:row>
      <xdr:rowOff>9525</xdr:rowOff>
    </xdr:to>
    <xdr:sp macro="" textlink="">
      <xdr:nvSpPr>
        <xdr:cNvPr id="61" name="Text Box 353"/>
        <xdr:cNvSpPr txBox="1">
          <a:spLocks noChangeArrowheads="1"/>
        </xdr:cNvSpPr>
      </xdr:nvSpPr>
      <xdr:spPr bwMode="auto">
        <a:xfrm>
          <a:off x="1828800" y="6589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7"/>
  <sheetViews>
    <sheetView tabSelected="1" topLeftCell="A345" zoomScale="120" zoomScaleNormal="120" workbookViewId="0">
      <selection activeCell="H357" sqref="H357"/>
    </sheetView>
  </sheetViews>
  <sheetFormatPr defaultRowHeight="13.5"/>
  <cols>
    <col min="1" max="1" width="4.42578125" style="42" customWidth="1"/>
    <col min="2" max="2" width="44.5703125" style="6" customWidth="1"/>
    <col min="3" max="3" width="7.5703125" style="6" customWidth="1"/>
    <col min="4" max="4" width="12.85546875" style="6" customWidth="1"/>
    <col min="5" max="5" width="14.140625" style="6" customWidth="1"/>
    <col min="6" max="6" width="6.140625" style="6" customWidth="1"/>
    <col min="7" max="7" width="6.42578125" style="6" customWidth="1"/>
    <col min="8" max="16384" width="9.140625" style="6"/>
  </cols>
  <sheetData>
    <row r="1" spans="1:5" ht="51.75" customHeight="1">
      <c r="A1" s="4"/>
      <c r="B1" s="5"/>
      <c r="C1" s="55"/>
      <c r="D1" s="56" t="s">
        <v>381</v>
      </c>
      <c r="E1" s="56"/>
    </row>
    <row r="2" spans="1:5" ht="14.25" customHeight="1">
      <c r="A2" s="4"/>
      <c r="B2" s="7"/>
      <c r="C2" s="5"/>
      <c r="D2" s="5"/>
      <c r="E2" s="5"/>
    </row>
    <row r="3" spans="1:5" ht="41.25" customHeight="1">
      <c r="A3" s="54" t="s">
        <v>56</v>
      </c>
      <c r="B3" s="54"/>
      <c r="C3" s="54"/>
      <c r="D3" s="54"/>
      <c r="E3" s="54"/>
    </row>
    <row r="4" spans="1:5" ht="10.5" customHeight="1">
      <c r="A4" s="4"/>
      <c r="B4" s="7"/>
      <c r="C4" s="5"/>
      <c r="D4" s="5"/>
      <c r="E4" s="5"/>
    </row>
    <row r="5" spans="1:5" s="11" customFormat="1" ht="14.25" customHeight="1">
      <c r="A5" s="8"/>
      <c r="B5" s="50" t="s">
        <v>73</v>
      </c>
      <c r="C5" s="9" t="s">
        <v>74</v>
      </c>
      <c r="D5" s="9" t="s">
        <v>71</v>
      </c>
      <c r="E5" s="10" t="s">
        <v>72</v>
      </c>
    </row>
    <row r="6" spans="1:5" ht="14.25" customHeight="1">
      <c r="A6" s="12"/>
      <c r="B6" s="48" t="s">
        <v>77</v>
      </c>
      <c r="C6" s="13"/>
      <c r="D6" s="13"/>
      <c r="E6" s="14"/>
    </row>
    <row r="7" spans="1:5" ht="39.75" customHeight="1">
      <c r="A7" s="15">
        <v>1</v>
      </c>
      <c r="B7" s="16" t="s">
        <v>78</v>
      </c>
      <c r="C7" s="13">
        <v>4</v>
      </c>
      <c r="D7" s="2">
        <f t="shared" ref="D7:D70" si="0">E7/C7</f>
        <v>11312</v>
      </c>
      <c r="E7" s="2">
        <v>45248</v>
      </c>
    </row>
    <row r="8" spans="1:5" ht="14.25" customHeight="1">
      <c r="A8" s="15">
        <v>2</v>
      </c>
      <c r="B8" s="16" t="s">
        <v>79</v>
      </c>
      <c r="C8" s="13">
        <v>7</v>
      </c>
      <c r="D8" s="2">
        <f t="shared" si="0"/>
        <v>11850</v>
      </c>
      <c r="E8" s="2">
        <v>82950</v>
      </c>
    </row>
    <row r="9" spans="1:5" ht="14.25" customHeight="1">
      <c r="A9" s="15">
        <v>3</v>
      </c>
      <c r="B9" s="16" t="s">
        <v>79</v>
      </c>
      <c r="C9" s="13">
        <v>1</v>
      </c>
      <c r="D9" s="2">
        <f t="shared" si="0"/>
        <v>50000</v>
      </c>
      <c r="E9" s="2">
        <v>50000</v>
      </c>
    </row>
    <row r="10" spans="1:5" ht="14.25" customHeight="1">
      <c r="A10" s="15">
        <v>4</v>
      </c>
      <c r="B10" s="16" t="s">
        <v>80</v>
      </c>
      <c r="C10" s="13">
        <v>1</v>
      </c>
      <c r="D10" s="2">
        <f t="shared" si="0"/>
        <v>133816</v>
      </c>
      <c r="E10" s="2">
        <v>133816</v>
      </c>
    </row>
    <row r="11" spans="1:5" ht="14.25" customHeight="1">
      <c r="A11" s="15">
        <v>5</v>
      </c>
      <c r="B11" s="16" t="s">
        <v>81</v>
      </c>
      <c r="C11" s="13">
        <v>4</v>
      </c>
      <c r="D11" s="2">
        <f t="shared" si="0"/>
        <v>30780</v>
      </c>
      <c r="E11" s="2">
        <v>123120</v>
      </c>
    </row>
    <row r="12" spans="1:5" ht="14.25" customHeight="1">
      <c r="A12" s="15">
        <v>6</v>
      </c>
      <c r="B12" s="16" t="s">
        <v>82</v>
      </c>
      <c r="C12" s="13">
        <v>2</v>
      </c>
      <c r="D12" s="2">
        <f t="shared" si="0"/>
        <v>17900</v>
      </c>
      <c r="E12" s="2">
        <v>35800</v>
      </c>
    </row>
    <row r="13" spans="1:5" ht="14.25" customHeight="1">
      <c r="A13" s="15">
        <v>7</v>
      </c>
      <c r="B13" s="20" t="s">
        <v>365</v>
      </c>
      <c r="C13" s="13">
        <v>1</v>
      </c>
      <c r="D13" s="2">
        <f t="shared" si="0"/>
        <v>160000</v>
      </c>
      <c r="E13" s="2">
        <v>160000</v>
      </c>
    </row>
    <row r="14" spans="1:5" ht="14.25" customHeight="1">
      <c r="A14" s="15">
        <v>8</v>
      </c>
      <c r="B14" s="16" t="s">
        <v>39</v>
      </c>
      <c r="C14" s="13">
        <v>2</v>
      </c>
      <c r="D14" s="2">
        <f t="shared" si="0"/>
        <v>276000</v>
      </c>
      <c r="E14" s="2">
        <v>552000</v>
      </c>
    </row>
    <row r="15" spans="1:5" ht="14.25" customHeight="1">
      <c r="A15" s="15">
        <v>9</v>
      </c>
      <c r="B15" s="16" t="s">
        <v>91</v>
      </c>
      <c r="C15" s="13">
        <v>1</v>
      </c>
      <c r="D15" s="2">
        <f t="shared" si="0"/>
        <v>390000</v>
      </c>
      <c r="E15" s="2">
        <v>390000</v>
      </c>
    </row>
    <row r="16" spans="1:5" ht="14.25" customHeight="1">
      <c r="A16" s="15">
        <v>10</v>
      </c>
      <c r="B16" s="16" t="s">
        <v>92</v>
      </c>
      <c r="C16" s="13">
        <v>2</v>
      </c>
      <c r="D16" s="2">
        <f t="shared" si="0"/>
        <v>17314</v>
      </c>
      <c r="E16" s="2">
        <v>34628</v>
      </c>
    </row>
    <row r="17" spans="1:5" ht="14.25" customHeight="1">
      <c r="A17" s="15">
        <v>11</v>
      </c>
      <c r="B17" s="16" t="s">
        <v>93</v>
      </c>
      <c r="C17" s="13">
        <v>6</v>
      </c>
      <c r="D17" s="2">
        <f t="shared" si="0"/>
        <v>19891</v>
      </c>
      <c r="E17" s="2">
        <v>119346</v>
      </c>
    </row>
    <row r="18" spans="1:5" s="18" customFormat="1" ht="14.25" customHeight="1">
      <c r="A18" s="15">
        <v>12</v>
      </c>
      <c r="B18" s="16" t="s">
        <v>94</v>
      </c>
      <c r="C18" s="13">
        <v>1</v>
      </c>
      <c r="D18" s="2">
        <f t="shared" si="0"/>
        <v>5002</v>
      </c>
      <c r="E18" s="2">
        <v>5002</v>
      </c>
    </row>
    <row r="19" spans="1:5" s="18" customFormat="1" ht="14.25" customHeight="1">
      <c r="A19" s="15">
        <v>13</v>
      </c>
      <c r="B19" s="16" t="s">
        <v>95</v>
      </c>
      <c r="C19" s="13">
        <v>4</v>
      </c>
      <c r="D19" s="2">
        <f t="shared" si="0"/>
        <v>45708</v>
      </c>
      <c r="E19" s="2">
        <v>182832</v>
      </c>
    </row>
    <row r="20" spans="1:5" s="18" customFormat="1" ht="14.25" customHeight="1">
      <c r="A20" s="15">
        <v>14</v>
      </c>
      <c r="B20" s="16" t="s">
        <v>96</v>
      </c>
      <c r="C20" s="13">
        <v>2</v>
      </c>
      <c r="D20" s="2">
        <f t="shared" si="0"/>
        <v>33473</v>
      </c>
      <c r="E20" s="2">
        <v>66946</v>
      </c>
    </row>
    <row r="21" spans="1:5" s="18" customFormat="1" ht="14.25" customHeight="1">
      <c r="A21" s="15">
        <v>15</v>
      </c>
      <c r="B21" s="16" t="s">
        <v>97</v>
      </c>
      <c r="C21" s="13">
        <v>4</v>
      </c>
      <c r="D21" s="2">
        <f t="shared" si="0"/>
        <v>4155</v>
      </c>
      <c r="E21" s="2">
        <v>16620</v>
      </c>
    </row>
    <row r="22" spans="1:5" s="18" customFormat="1" ht="14.25" customHeight="1">
      <c r="A22" s="15">
        <v>16</v>
      </c>
      <c r="B22" s="16" t="s">
        <v>98</v>
      </c>
      <c r="C22" s="13">
        <v>1</v>
      </c>
      <c r="D22" s="2">
        <f t="shared" si="0"/>
        <v>8234</v>
      </c>
      <c r="E22" s="2">
        <v>8234</v>
      </c>
    </row>
    <row r="23" spans="1:5" s="18" customFormat="1" ht="14.25" customHeight="1">
      <c r="A23" s="15">
        <v>17</v>
      </c>
      <c r="B23" s="16" t="s">
        <v>99</v>
      </c>
      <c r="C23" s="13">
        <v>1</v>
      </c>
      <c r="D23" s="2">
        <f t="shared" si="0"/>
        <v>597300</v>
      </c>
      <c r="E23" s="2">
        <v>597300</v>
      </c>
    </row>
    <row r="24" spans="1:5" s="19" customFormat="1" ht="14.25" customHeight="1">
      <c r="A24" s="15">
        <v>18</v>
      </c>
      <c r="B24" s="16" t="s">
        <v>83</v>
      </c>
      <c r="C24" s="13">
        <v>3</v>
      </c>
      <c r="D24" s="2">
        <f t="shared" si="0"/>
        <v>81451</v>
      </c>
      <c r="E24" s="2">
        <v>244353</v>
      </c>
    </row>
    <row r="25" spans="1:5" s="18" customFormat="1" ht="14.25" customHeight="1">
      <c r="A25" s="15">
        <v>19</v>
      </c>
      <c r="B25" s="16" t="s">
        <v>84</v>
      </c>
      <c r="C25" s="13">
        <v>1</v>
      </c>
      <c r="D25" s="2">
        <f t="shared" si="0"/>
        <v>57520</v>
      </c>
      <c r="E25" s="2">
        <v>57520</v>
      </c>
    </row>
    <row r="26" spans="1:5" s="18" customFormat="1" ht="14.25" customHeight="1">
      <c r="A26" s="15">
        <v>20</v>
      </c>
      <c r="B26" s="16" t="s">
        <v>85</v>
      </c>
      <c r="C26" s="13">
        <v>1</v>
      </c>
      <c r="D26" s="2">
        <f t="shared" si="0"/>
        <v>7310</v>
      </c>
      <c r="E26" s="2">
        <v>7310</v>
      </c>
    </row>
    <row r="27" spans="1:5" s="18" customFormat="1" ht="14.25" customHeight="1">
      <c r="A27" s="15">
        <v>21</v>
      </c>
      <c r="B27" s="16" t="s">
        <v>86</v>
      </c>
      <c r="C27" s="13">
        <v>1</v>
      </c>
      <c r="D27" s="2">
        <f t="shared" si="0"/>
        <v>11542</v>
      </c>
      <c r="E27" s="2">
        <v>11542</v>
      </c>
    </row>
    <row r="28" spans="1:5" s="18" customFormat="1" ht="14.25" customHeight="1">
      <c r="A28" s="15">
        <v>22</v>
      </c>
      <c r="B28" s="16" t="s">
        <v>87</v>
      </c>
      <c r="C28" s="13">
        <v>1</v>
      </c>
      <c r="D28" s="2">
        <f t="shared" si="0"/>
        <v>11542</v>
      </c>
      <c r="E28" s="2">
        <v>11542</v>
      </c>
    </row>
    <row r="29" spans="1:5" s="18" customFormat="1" ht="14.25" customHeight="1">
      <c r="A29" s="15">
        <v>23</v>
      </c>
      <c r="B29" s="16" t="s">
        <v>88</v>
      </c>
      <c r="C29" s="13">
        <v>2</v>
      </c>
      <c r="D29" s="2">
        <f t="shared" si="0"/>
        <v>131354</v>
      </c>
      <c r="E29" s="2">
        <v>262708</v>
      </c>
    </row>
    <row r="30" spans="1:5" s="18" customFormat="1" ht="14.25" customHeight="1">
      <c r="A30" s="15">
        <v>24</v>
      </c>
      <c r="B30" s="16" t="s">
        <v>239</v>
      </c>
      <c r="C30" s="13">
        <v>1</v>
      </c>
      <c r="D30" s="2">
        <f t="shared" si="0"/>
        <v>100000</v>
      </c>
      <c r="E30" s="2">
        <v>100000</v>
      </c>
    </row>
    <row r="31" spans="1:5" s="18" customFormat="1" ht="14.25" customHeight="1">
      <c r="A31" s="15">
        <v>25</v>
      </c>
      <c r="B31" s="16" t="s">
        <v>239</v>
      </c>
      <c r="C31" s="13">
        <v>1</v>
      </c>
      <c r="D31" s="2">
        <f t="shared" si="0"/>
        <v>38000</v>
      </c>
      <c r="E31" s="2">
        <v>38000</v>
      </c>
    </row>
    <row r="32" spans="1:5" s="18" customFormat="1" ht="14.25" customHeight="1">
      <c r="A32" s="15">
        <v>26</v>
      </c>
      <c r="B32" s="16" t="s">
        <v>89</v>
      </c>
      <c r="C32" s="13">
        <v>1</v>
      </c>
      <c r="D32" s="2">
        <f t="shared" si="0"/>
        <v>4497400</v>
      </c>
      <c r="E32" s="2">
        <v>4497400</v>
      </c>
    </row>
    <row r="33" spans="1:5" s="18" customFormat="1" ht="14.25" customHeight="1">
      <c r="A33" s="15">
        <v>27</v>
      </c>
      <c r="B33" s="16" t="s">
        <v>90</v>
      </c>
      <c r="C33" s="13">
        <v>2</v>
      </c>
      <c r="D33" s="2">
        <f t="shared" si="0"/>
        <v>2000000</v>
      </c>
      <c r="E33" s="2">
        <v>4000000</v>
      </c>
    </row>
    <row r="34" spans="1:5" s="18" customFormat="1" ht="14.25" customHeight="1">
      <c r="A34" s="15">
        <v>28</v>
      </c>
      <c r="B34" s="16" t="s">
        <v>240</v>
      </c>
      <c r="C34" s="13">
        <v>2</v>
      </c>
      <c r="D34" s="2">
        <f t="shared" si="0"/>
        <v>85915</v>
      </c>
      <c r="E34" s="2">
        <v>171830</v>
      </c>
    </row>
    <row r="35" spans="1:5" s="18" customFormat="1" ht="14.25" customHeight="1">
      <c r="A35" s="15">
        <v>29</v>
      </c>
      <c r="B35" s="20" t="s">
        <v>38</v>
      </c>
      <c r="C35" s="13">
        <v>4</v>
      </c>
      <c r="D35" s="2">
        <f t="shared" si="0"/>
        <v>121350</v>
      </c>
      <c r="E35" s="2">
        <v>485400</v>
      </c>
    </row>
    <row r="36" spans="1:5" s="18" customFormat="1" ht="14.25" customHeight="1">
      <c r="A36" s="15">
        <v>30</v>
      </c>
      <c r="B36" s="16" t="s">
        <v>241</v>
      </c>
      <c r="C36" s="13">
        <v>1</v>
      </c>
      <c r="D36" s="2">
        <f t="shared" si="0"/>
        <v>1300000</v>
      </c>
      <c r="E36" s="2">
        <v>1300000</v>
      </c>
    </row>
    <row r="37" spans="1:5" s="18" customFormat="1" ht="14.25" customHeight="1">
      <c r="A37" s="15">
        <v>31</v>
      </c>
      <c r="B37" s="16" t="s">
        <v>242</v>
      </c>
      <c r="C37" s="13">
        <v>1</v>
      </c>
      <c r="D37" s="2">
        <f t="shared" si="0"/>
        <v>57712</v>
      </c>
      <c r="E37" s="2">
        <v>57712</v>
      </c>
    </row>
    <row r="38" spans="1:5" s="18" customFormat="1" ht="14.25" customHeight="1">
      <c r="A38" s="15">
        <v>32</v>
      </c>
      <c r="B38" s="16" t="s">
        <v>243</v>
      </c>
      <c r="C38" s="13">
        <v>2</v>
      </c>
      <c r="D38" s="2">
        <f t="shared" si="0"/>
        <v>30780</v>
      </c>
      <c r="E38" s="2">
        <v>61560</v>
      </c>
    </row>
    <row r="39" spans="1:5" s="18" customFormat="1" ht="14.25" customHeight="1">
      <c r="A39" s="15">
        <v>33</v>
      </c>
      <c r="B39" s="16" t="s">
        <v>244</v>
      </c>
      <c r="C39" s="13">
        <v>3</v>
      </c>
      <c r="D39" s="2">
        <f t="shared" si="0"/>
        <v>30780</v>
      </c>
      <c r="E39" s="2">
        <v>92340</v>
      </c>
    </row>
    <row r="40" spans="1:5" s="18" customFormat="1" ht="14.25" customHeight="1">
      <c r="A40" s="15">
        <v>34</v>
      </c>
      <c r="B40" s="16" t="s">
        <v>245</v>
      </c>
      <c r="C40" s="13">
        <v>1</v>
      </c>
      <c r="D40" s="2">
        <f t="shared" si="0"/>
        <v>88492</v>
      </c>
      <c r="E40" s="2">
        <v>88492</v>
      </c>
    </row>
    <row r="41" spans="1:5" s="18" customFormat="1" ht="14.25" customHeight="1">
      <c r="A41" s="15">
        <v>35</v>
      </c>
      <c r="B41" s="16" t="s">
        <v>246</v>
      </c>
      <c r="C41" s="13">
        <v>2</v>
      </c>
      <c r="D41" s="2">
        <f t="shared" si="0"/>
        <v>88492</v>
      </c>
      <c r="E41" s="2">
        <v>176984</v>
      </c>
    </row>
    <row r="42" spans="1:5" s="18" customFormat="1" ht="14.25" customHeight="1">
      <c r="A42" s="15">
        <v>36</v>
      </c>
      <c r="B42" s="16" t="s">
        <v>247</v>
      </c>
      <c r="C42" s="13">
        <v>1</v>
      </c>
      <c r="D42" s="2">
        <f t="shared" si="0"/>
        <v>0</v>
      </c>
      <c r="E42" s="2">
        <v>0</v>
      </c>
    </row>
    <row r="43" spans="1:5" s="18" customFormat="1" ht="14.25" customHeight="1">
      <c r="A43" s="15">
        <v>37</v>
      </c>
      <c r="B43" s="16" t="s">
        <v>248</v>
      </c>
      <c r="C43" s="13">
        <v>2</v>
      </c>
      <c r="D43" s="2">
        <f t="shared" si="0"/>
        <v>600000</v>
      </c>
      <c r="E43" s="2">
        <v>1200000</v>
      </c>
    </row>
    <row r="44" spans="1:5" s="18" customFormat="1" ht="14.25" customHeight="1">
      <c r="A44" s="15">
        <v>38</v>
      </c>
      <c r="B44" s="51" t="s">
        <v>37</v>
      </c>
      <c r="C44" s="13">
        <v>2</v>
      </c>
      <c r="D44" s="2">
        <f t="shared" si="0"/>
        <v>5100000</v>
      </c>
      <c r="E44" s="2">
        <v>10200000</v>
      </c>
    </row>
    <row r="45" spans="1:5" s="18" customFormat="1" ht="14.25" customHeight="1">
      <c r="A45" s="15">
        <v>39</v>
      </c>
      <c r="B45" s="16" t="s">
        <v>314</v>
      </c>
      <c r="C45" s="13">
        <v>1</v>
      </c>
      <c r="D45" s="2">
        <f t="shared" si="0"/>
        <v>23585</v>
      </c>
      <c r="E45" s="2">
        <v>23585</v>
      </c>
    </row>
    <row r="46" spans="1:5" s="18" customFormat="1" ht="14.25" customHeight="1">
      <c r="A46" s="15">
        <v>40</v>
      </c>
      <c r="B46" s="16" t="s">
        <v>315</v>
      </c>
      <c r="C46" s="13">
        <v>2</v>
      </c>
      <c r="D46" s="2">
        <f t="shared" si="0"/>
        <v>13735</v>
      </c>
      <c r="E46" s="2">
        <v>27470</v>
      </c>
    </row>
    <row r="47" spans="1:5" s="18" customFormat="1" ht="14.25" customHeight="1">
      <c r="A47" s="15">
        <v>41</v>
      </c>
      <c r="B47" s="16" t="s">
        <v>316</v>
      </c>
      <c r="C47" s="13">
        <v>1</v>
      </c>
      <c r="D47" s="2">
        <f t="shared" si="0"/>
        <v>52557</v>
      </c>
      <c r="E47" s="2">
        <v>52557</v>
      </c>
    </row>
    <row r="48" spans="1:5" s="18" customFormat="1" ht="14.25" customHeight="1">
      <c r="A48" s="15">
        <v>42</v>
      </c>
      <c r="B48" s="16" t="s">
        <v>317</v>
      </c>
      <c r="C48" s="13">
        <v>1</v>
      </c>
      <c r="D48" s="2">
        <f t="shared" si="0"/>
        <v>122158</v>
      </c>
      <c r="E48" s="2">
        <v>122158</v>
      </c>
    </row>
    <row r="49" spans="1:5" s="18" customFormat="1" ht="14.25" customHeight="1">
      <c r="A49" s="15">
        <v>43</v>
      </c>
      <c r="B49" s="16" t="s">
        <v>318</v>
      </c>
      <c r="C49" s="13">
        <v>1</v>
      </c>
      <c r="D49" s="2">
        <f t="shared" si="0"/>
        <v>54200</v>
      </c>
      <c r="E49" s="2">
        <v>54200</v>
      </c>
    </row>
    <row r="50" spans="1:5" s="18" customFormat="1" ht="14.25" customHeight="1">
      <c r="A50" s="15">
        <v>44</v>
      </c>
      <c r="B50" s="16" t="s">
        <v>319</v>
      </c>
      <c r="C50" s="13">
        <v>1</v>
      </c>
      <c r="D50" s="2">
        <f t="shared" si="0"/>
        <v>49633</v>
      </c>
      <c r="E50" s="2">
        <v>49633</v>
      </c>
    </row>
    <row r="51" spans="1:5" s="18" customFormat="1" ht="14.25" customHeight="1">
      <c r="A51" s="15">
        <v>45</v>
      </c>
      <c r="B51" s="16" t="s">
        <v>320</v>
      </c>
      <c r="C51" s="13">
        <v>1</v>
      </c>
      <c r="D51" s="2">
        <f t="shared" si="0"/>
        <v>45400</v>
      </c>
      <c r="E51" s="2">
        <v>45400</v>
      </c>
    </row>
    <row r="52" spans="1:5" s="18" customFormat="1" ht="14.25" customHeight="1">
      <c r="A52" s="15">
        <v>46</v>
      </c>
      <c r="B52" s="16" t="s">
        <v>321</v>
      </c>
      <c r="C52" s="13">
        <v>1</v>
      </c>
      <c r="D52" s="2">
        <f t="shared" si="0"/>
        <v>486000</v>
      </c>
      <c r="E52" s="2">
        <v>486000</v>
      </c>
    </row>
    <row r="53" spans="1:5" s="18" customFormat="1" ht="14.25" customHeight="1">
      <c r="A53" s="15">
        <v>47</v>
      </c>
      <c r="B53" s="16" t="s">
        <v>322</v>
      </c>
      <c r="C53" s="13">
        <v>1</v>
      </c>
      <c r="D53" s="2">
        <f t="shared" si="0"/>
        <v>19045</v>
      </c>
      <c r="E53" s="2">
        <v>19045</v>
      </c>
    </row>
    <row r="54" spans="1:5" s="18" customFormat="1" ht="14.25" customHeight="1">
      <c r="A54" s="15">
        <v>48</v>
      </c>
      <c r="B54" s="16" t="s">
        <v>323</v>
      </c>
      <c r="C54" s="13">
        <v>1</v>
      </c>
      <c r="D54" s="2">
        <f t="shared" si="0"/>
        <v>76080</v>
      </c>
      <c r="E54" s="2">
        <v>76080</v>
      </c>
    </row>
    <row r="55" spans="1:5" s="18" customFormat="1" ht="14.25" customHeight="1">
      <c r="A55" s="15">
        <v>49</v>
      </c>
      <c r="B55" s="16" t="s">
        <v>323</v>
      </c>
      <c r="C55" s="13">
        <v>1</v>
      </c>
      <c r="D55" s="2">
        <f t="shared" si="0"/>
        <v>76080</v>
      </c>
      <c r="E55" s="2">
        <v>76080</v>
      </c>
    </row>
    <row r="56" spans="1:5" s="18" customFormat="1" ht="14.25" customHeight="1">
      <c r="A56" s="15">
        <v>50</v>
      </c>
      <c r="B56" s="16" t="s">
        <v>324</v>
      </c>
      <c r="C56" s="13">
        <v>1</v>
      </c>
      <c r="D56" s="2">
        <f t="shared" si="0"/>
        <v>7695</v>
      </c>
      <c r="E56" s="2">
        <v>7695</v>
      </c>
    </row>
    <row r="57" spans="1:5" s="18" customFormat="1" ht="14.25" customHeight="1">
      <c r="A57" s="15">
        <v>51</v>
      </c>
      <c r="B57" s="16" t="s">
        <v>325</v>
      </c>
      <c r="C57" s="13">
        <v>2</v>
      </c>
      <c r="D57" s="2">
        <f t="shared" si="0"/>
        <v>12312</v>
      </c>
      <c r="E57" s="2">
        <v>24624</v>
      </c>
    </row>
    <row r="58" spans="1:5" s="18" customFormat="1" ht="14.25" customHeight="1">
      <c r="A58" s="15">
        <v>52</v>
      </c>
      <c r="B58" s="16" t="s">
        <v>326</v>
      </c>
      <c r="C58" s="13">
        <v>1</v>
      </c>
      <c r="D58" s="2">
        <f t="shared" si="0"/>
        <v>11273</v>
      </c>
      <c r="E58" s="2">
        <v>11273</v>
      </c>
    </row>
    <row r="59" spans="1:5" s="18" customFormat="1" ht="14.25" customHeight="1">
      <c r="A59" s="15">
        <v>53</v>
      </c>
      <c r="B59" s="16" t="s">
        <v>327</v>
      </c>
      <c r="C59" s="13">
        <v>1</v>
      </c>
      <c r="D59" s="2">
        <f t="shared" si="0"/>
        <v>11273</v>
      </c>
      <c r="E59" s="2">
        <v>11273</v>
      </c>
    </row>
    <row r="60" spans="1:5" s="18" customFormat="1" ht="14.25" customHeight="1">
      <c r="A60" s="15">
        <v>54</v>
      </c>
      <c r="B60" s="16" t="s">
        <v>328</v>
      </c>
      <c r="C60" s="13">
        <v>1</v>
      </c>
      <c r="D60" s="2">
        <f t="shared" si="0"/>
        <v>39552</v>
      </c>
      <c r="E60" s="2">
        <v>39552</v>
      </c>
    </row>
    <row r="61" spans="1:5" s="18" customFormat="1" ht="14.25" customHeight="1">
      <c r="A61" s="15">
        <v>55</v>
      </c>
      <c r="B61" s="16" t="s">
        <v>329</v>
      </c>
      <c r="C61" s="13">
        <v>1</v>
      </c>
      <c r="D61" s="2">
        <f t="shared" si="0"/>
        <v>30780</v>
      </c>
      <c r="E61" s="2">
        <v>30780</v>
      </c>
    </row>
    <row r="62" spans="1:5" s="18" customFormat="1" ht="14.25" customHeight="1">
      <c r="A62" s="15">
        <v>56</v>
      </c>
      <c r="B62" s="16" t="s">
        <v>330</v>
      </c>
      <c r="C62" s="13">
        <v>1</v>
      </c>
      <c r="D62" s="2">
        <f t="shared" si="0"/>
        <v>19237</v>
      </c>
      <c r="E62" s="2">
        <v>19237</v>
      </c>
    </row>
    <row r="63" spans="1:5" s="18" customFormat="1" ht="14.25" customHeight="1">
      <c r="A63" s="15">
        <v>57</v>
      </c>
      <c r="B63" s="16" t="s">
        <v>331</v>
      </c>
      <c r="C63" s="13">
        <v>1</v>
      </c>
      <c r="D63" s="2">
        <f t="shared" si="0"/>
        <v>119272</v>
      </c>
      <c r="E63" s="2">
        <v>119272</v>
      </c>
    </row>
    <row r="64" spans="1:5" s="18" customFormat="1" ht="14.25" customHeight="1">
      <c r="A64" s="15">
        <v>58</v>
      </c>
      <c r="B64" s="16" t="s">
        <v>353</v>
      </c>
      <c r="C64" s="13">
        <v>1</v>
      </c>
      <c r="D64" s="2">
        <f t="shared" si="0"/>
        <v>6540</v>
      </c>
      <c r="E64" s="2">
        <v>6540</v>
      </c>
    </row>
    <row r="65" spans="1:5" s="18" customFormat="1" ht="14.25" customHeight="1">
      <c r="A65" s="15">
        <v>59</v>
      </c>
      <c r="B65" s="16" t="s">
        <v>354</v>
      </c>
      <c r="C65" s="13">
        <v>1</v>
      </c>
      <c r="D65" s="2">
        <f t="shared" si="0"/>
        <v>25009</v>
      </c>
      <c r="E65" s="2">
        <v>25009</v>
      </c>
    </row>
    <row r="66" spans="1:5" s="18" customFormat="1" ht="14.25" customHeight="1">
      <c r="A66" s="15">
        <v>60</v>
      </c>
      <c r="B66" s="16" t="s">
        <v>355</v>
      </c>
      <c r="C66" s="13">
        <v>1</v>
      </c>
      <c r="D66" s="2">
        <f t="shared" si="0"/>
        <v>30780</v>
      </c>
      <c r="E66" s="2">
        <v>30780</v>
      </c>
    </row>
    <row r="67" spans="1:5" s="18" customFormat="1" ht="14.25" customHeight="1">
      <c r="A67" s="15">
        <v>61</v>
      </c>
      <c r="B67" s="16" t="s">
        <v>356</v>
      </c>
      <c r="C67" s="13">
        <v>1</v>
      </c>
      <c r="D67" s="2">
        <f t="shared" si="0"/>
        <v>9000</v>
      </c>
      <c r="E67" s="2">
        <v>9000</v>
      </c>
    </row>
    <row r="68" spans="1:5" s="18" customFormat="1" ht="14.25" customHeight="1">
      <c r="A68" s="15">
        <v>62</v>
      </c>
      <c r="B68" s="16" t="s">
        <v>357</v>
      </c>
      <c r="C68" s="13">
        <v>1</v>
      </c>
      <c r="D68" s="2">
        <f t="shared" si="0"/>
        <v>0</v>
      </c>
      <c r="E68" s="2">
        <v>0</v>
      </c>
    </row>
    <row r="69" spans="1:5" s="18" customFormat="1" ht="14.25" customHeight="1">
      <c r="A69" s="15">
        <v>63</v>
      </c>
      <c r="B69" s="16" t="s">
        <v>358</v>
      </c>
      <c r="C69" s="13">
        <v>1</v>
      </c>
      <c r="D69" s="2">
        <f t="shared" si="0"/>
        <v>60200</v>
      </c>
      <c r="E69" s="2">
        <v>60200</v>
      </c>
    </row>
    <row r="70" spans="1:5" s="18" customFormat="1" ht="14.25" customHeight="1">
      <c r="A70" s="15">
        <v>64</v>
      </c>
      <c r="B70" s="16" t="s">
        <v>359</v>
      </c>
      <c r="C70" s="13">
        <v>1</v>
      </c>
      <c r="D70" s="2">
        <f t="shared" si="0"/>
        <v>150000</v>
      </c>
      <c r="E70" s="2">
        <v>150000</v>
      </c>
    </row>
    <row r="71" spans="1:5" s="18" customFormat="1" ht="14.25" customHeight="1">
      <c r="A71" s="15">
        <v>65</v>
      </c>
      <c r="B71" s="16" t="s">
        <v>360</v>
      </c>
      <c r="C71" s="13">
        <v>1</v>
      </c>
      <c r="D71" s="2">
        <f t="shared" ref="D71:D134" si="1">E71/C71</f>
        <v>59636</v>
      </c>
      <c r="E71" s="2">
        <v>59636</v>
      </c>
    </row>
    <row r="72" spans="1:5" s="18" customFormat="1" ht="14.25" customHeight="1">
      <c r="A72" s="15">
        <v>66</v>
      </c>
      <c r="B72" s="16" t="s">
        <v>361</v>
      </c>
      <c r="C72" s="13">
        <v>1</v>
      </c>
      <c r="D72" s="2">
        <f t="shared" si="1"/>
        <v>67716</v>
      </c>
      <c r="E72" s="2">
        <v>67716</v>
      </c>
    </row>
    <row r="73" spans="1:5" s="18" customFormat="1" ht="14.25" customHeight="1">
      <c r="A73" s="15">
        <v>67</v>
      </c>
      <c r="B73" s="16" t="s">
        <v>362</v>
      </c>
      <c r="C73" s="13">
        <v>1</v>
      </c>
      <c r="D73" s="2">
        <f t="shared" si="1"/>
        <v>20000</v>
      </c>
      <c r="E73" s="2">
        <v>20000</v>
      </c>
    </row>
    <row r="74" spans="1:5" s="18" customFormat="1" ht="14.25" customHeight="1">
      <c r="A74" s="15">
        <v>68</v>
      </c>
      <c r="B74" s="16" t="s">
        <v>363</v>
      </c>
      <c r="C74" s="13">
        <v>1</v>
      </c>
      <c r="D74" s="2">
        <f t="shared" si="1"/>
        <v>214700</v>
      </c>
      <c r="E74" s="2">
        <v>214700</v>
      </c>
    </row>
    <row r="75" spans="1:5" s="18" customFormat="1" ht="14.25" customHeight="1">
      <c r="A75" s="15">
        <v>69</v>
      </c>
      <c r="B75" s="16" t="s">
        <v>364</v>
      </c>
      <c r="C75" s="13">
        <v>1</v>
      </c>
      <c r="D75" s="2">
        <f t="shared" si="1"/>
        <v>15775</v>
      </c>
      <c r="E75" s="2">
        <v>15775</v>
      </c>
    </row>
    <row r="76" spans="1:5" s="18" customFormat="1" ht="14.25" customHeight="1">
      <c r="A76" s="15">
        <v>70</v>
      </c>
      <c r="B76" s="16" t="s">
        <v>352</v>
      </c>
      <c r="C76" s="13">
        <v>1</v>
      </c>
      <c r="D76" s="2">
        <f t="shared" si="1"/>
        <v>7695</v>
      </c>
      <c r="E76" s="2">
        <v>7695</v>
      </c>
    </row>
    <row r="77" spans="1:5" s="18" customFormat="1" ht="14.25" customHeight="1">
      <c r="A77" s="15">
        <v>71</v>
      </c>
      <c r="B77" s="16" t="s">
        <v>351</v>
      </c>
      <c r="C77" s="13">
        <v>1</v>
      </c>
      <c r="D77" s="2">
        <f t="shared" si="1"/>
        <v>113001</v>
      </c>
      <c r="E77" s="2">
        <v>113001</v>
      </c>
    </row>
    <row r="78" spans="1:5" s="18" customFormat="1" ht="14.25" customHeight="1">
      <c r="A78" s="15">
        <v>72</v>
      </c>
      <c r="B78" s="16" t="s">
        <v>350</v>
      </c>
      <c r="C78" s="13">
        <v>4</v>
      </c>
      <c r="D78" s="2">
        <f t="shared" si="1"/>
        <v>7464</v>
      </c>
      <c r="E78" s="2">
        <v>29856</v>
      </c>
    </row>
    <row r="79" spans="1:5" s="18" customFormat="1" ht="14.25" customHeight="1">
      <c r="A79" s="15">
        <v>73</v>
      </c>
      <c r="B79" s="16" t="s">
        <v>349</v>
      </c>
      <c r="C79" s="13">
        <v>1</v>
      </c>
      <c r="D79" s="2">
        <f t="shared" si="1"/>
        <v>111539</v>
      </c>
      <c r="E79" s="2">
        <v>111539</v>
      </c>
    </row>
    <row r="80" spans="1:5" s="18" customFormat="1" ht="14.25" customHeight="1">
      <c r="A80" s="15">
        <v>74</v>
      </c>
      <c r="B80" s="16" t="s">
        <v>348</v>
      </c>
      <c r="C80" s="13">
        <v>1</v>
      </c>
      <c r="D80" s="2">
        <f t="shared" si="1"/>
        <v>791046</v>
      </c>
      <c r="E80" s="2">
        <v>791046</v>
      </c>
    </row>
    <row r="81" spans="1:5" s="18" customFormat="1" ht="14.25" customHeight="1">
      <c r="A81" s="15">
        <v>75</v>
      </c>
      <c r="B81" s="16" t="s">
        <v>100</v>
      </c>
      <c r="C81" s="13">
        <v>1</v>
      </c>
      <c r="D81" s="2">
        <f t="shared" si="1"/>
        <v>250000</v>
      </c>
      <c r="E81" s="2">
        <v>250000</v>
      </c>
    </row>
    <row r="82" spans="1:5" s="18" customFormat="1" ht="14.25" customHeight="1">
      <c r="A82" s="15">
        <v>76</v>
      </c>
      <c r="B82" s="16" t="s">
        <v>101</v>
      </c>
      <c r="C82" s="13">
        <v>1</v>
      </c>
      <c r="D82" s="2">
        <f t="shared" si="1"/>
        <v>145000</v>
      </c>
      <c r="E82" s="2">
        <v>145000</v>
      </c>
    </row>
    <row r="83" spans="1:5" s="18" customFormat="1" ht="14.25" customHeight="1">
      <c r="A83" s="15">
        <v>77</v>
      </c>
      <c r="B83" s="16" t="s">
        <v>101</v>
      </c>
      <c r="C83" s="13">
        <v>1</v>
      </c>
      <c r="D83" s="2">
        <f t="shared" si="1"/>
        <v>165000</v>
      </c>
      <c r="E83" s="2">
        <v>165000</v>
      </c>
    </row>
    <row r="84" spans="1:5" s="18" customFormat="1" ht="14.25" customHeight="1">
      <c r="A84" s="15">
        <v>78</v>
      </c>
      <c r="B84" s="16" t="s">
        <v>36</v>
      </c>
      <c r="C84" s="13">
        <v>1</v>
      </c>
      <c r="D84" s="2">
        <f t="shared" si="1"/>
        <v>250000</v>
      </c>
      <c r="E84" s="2">
        <v>250000</v>
      </c>
    </row>
    <row r="85" spans="1:5" s="18" customFormat="1" ht="14.25" customHeight="1">
      <c r="A85" s="15">
        <v>79</v>
      </c>
      <c r="B85" s="16" t="s">
        <v>35</v>
      </c>
      <c r="C85" s="13">
        <v>1</v>
      </c>
      <c r="D85" s="2">
        <f t="shared" si="1"/>
        <v>1525000</v>
      </c>
      <c r="E85" s="2">
        <v>1525000</v>
      </c>
    </row>
    <row r="86" spans="1:5" s="18" customFormat="1" ht="14.25" customHeight="1">
      <c r="A86" s="15">
        <v>80</v>
      </c>
      <c r="B86" s="16" t="s">
        <v>102</v>
      </c>
      <c r="C86" s="13">
        <v>1</v>
      </c>
      <c r="D86" s="2">
        <f t="shared" si="1"/>
        <v>5000</v>
      </c>
      <c r="E86" s="2">
        <v>5000</v>
      </c>
    </row>
    <row r="87" spans="1:5" s="18" customFormat="1" ht="14.25" customHeight="1">
      <c r="A87" s="15">
        <v>81</v>
      </c>
      <c r="B87" s="16" t="s">
        <v>103</v>
      </c>
      <c r="C87" s="13">
        <v>1</v>
      </c>
      <c r="D87" s="2">
        <f t="shared" si="1"/>
        <v>87000</v>
      </c>
      <c r="E87" s="2">
        <v>87000</v>
      </c>
    </row>
    <row r="88" spans="1:5" s="18" customFormat="1" ht="14.25" customHeight="1">
      <c r="A88" s="15">
        <v>82</v>
      </c>
      <c r="B88" s="16" t="s">
        <v>104</v>
      </c>
      <c r="C88" s="13">
        <v>1</v>
      </c>
      <c r="D88" s="2">
        <f t="shared" si="1"/>
        <v>42000</v>
      </c>
      <c r="E88" s="2">
        <v>42000</v>
      </c>
    </row>
    <row r="89" spans="1:5" s="18" customFormat="1" ht="14.25" customHeight="1">
      <c r="A89" s="15">
        <v>83</v>
      </c>
      <c r="B89" s="16" t="s">
        <v>34</v>
      </c>
      <c r="C89" s="13">
        <v>3</v>
      </c>
      <c r="D89" s="2">
        <f t="shared" si="1"/>
        <v>148000</v>
      </c>
      <c r="E89" s="2">
        <v>444000</v>
      </c>
    </row>
    <row r="90" spans="1:5" s="18" customFormat="1" ht="14.25" customHeight="1">
      <c r="A90" s="15">
        <v>84</v>
      </c>
      <c r="B90" s="16" t="s">
        <v>33</v>
      </c>
      <c r="C90" s="13">
        <v>1</v>
      </c>
      <c r="D90" s="2">
        <f t="shared" si="1"/>
        <v>105000</v>
      </c>
      <c r="E90" s="2">
        <v>105000</v>
      </c>
    </row>
    <row r="91" spans="1:5" s="18" customFormat="1" ht="14.25" customHeight="1">
      <c r="A91" s="15">
        <v>85</v>
      </c>
      <c r="B91" s="16" t="s">
        <v>347</v>
      </c>
      <c r="C91" s="13">
        <v>4</v>
      </c>
      <c r="D91" s="2">
        <f t="shared" si="1"/>
        <v>9172</v>
      </c>
      <c r="E91" s="2">
        <v>36688</v>
      </c>
    </row>
    <row r="92" spans="1:5" s="18" customFormat="1" ht="14.25" customHeight="1">
      <c r="A92" s="15">
        <v>86</v>
      </c>
      <c r="B92" s="16" t="s">
        <v>346</v>
      </c>
      <c r="C92" s="13">
        <v>1</v>
      </c>
      <c r="D92" s="2">
        <f t="shared" si="1"/>
        <v>9172</v>
      </c>
      <c r="E92" s="2">
        <v>9172</v>
      </c>
    </row>
    <row r="93" spans="1:5" s="18" customFormat="1" ht="14.25" customHeight="1">
      <c r="A93" s="15">
        <v>87</v>
      </c>
      <c r="B93" s="16" t="s">
        <v>105</v>
      </c>
      <c r="C93" s="13">
        <v>1</v>
      </c>
      <c r="D93" s="2">
        <f t="shared" si="1"/>
        <v>13274</v>
      </c>
      <c r="E93" s="2">
        <v>13274</v>
      </c>
    </row>
    <row r="94" spans="1:5" s="18" customFormat="1" ht="14.25" customHeight="1">
      <c r="A94" s="15">
        <v>88</v>
      </c>
      <c r="B94" s="16" t="s">
        <v>345</v>
      </c>
      <c r="C94" s="13">
        <v>1</v>
      </c>
      <c r="D94" s="2">
        <f t="shared" si="1"/>
        <v>51700</v>
      </c>
      <c r="E94" s="2">
        <v>51700</v>
      </c>
    </row>
    <row r="95" spans="1:5" s="18" customFormat="1" ht="14.25" customHeight="1">
      <c r="A95" s="15">
        <v>89</v>
      </c>
      <c r="B95" s="16" t="s">
        <v>344</v>
      </c>
      <c r="C95" s="13">
        <v>2</v>
      </c>
      <c r="D95" s="2">
        <f t="shared" si="1"/>
        <v>10773</v>
      </c>
      <c r="E95" s="2">
        <v>21546</v>
      </c>
    </row>
    <row r="96" spans="1:5" s="18" customFormat="1" ht="14.25" customHeight="1">
      <c r="A96" s="15">
        <v>90</v>
      </c>
      <c r="B96" s="16" t="s">
        <v>106</v>
      </c>
      <c r="C96" s="13">
        <v>1</v>
      </c>
      <c r="D96" s="2">
        <f t="shared" si="1"/>
        <v>31742</v>
      </c>
      <c r="E96" s="2">
        <v>31742</v>
      </c>
    </row>
    <row r="97" spans="1:5" s="18" customFormat="1" ht="14.25" customHeight="1">
      <c r="A97" s="15">
        <v>91</v>
      </c>
      <c r="B97" s="16" t="s">
        <v>343</v>
      </c>
      <c r="C97" s="13">
        <v>1</v>
      </c>
      <c r="D97" s="2">
        <f t="shared" si="1"/>
        <v>31742</v>
      </c>
      <c r="E97" s="2">
        <v>31742</v>
      </c>
    </row>
    <row r="98" spans="1:5" s="18" customFormat="1" ht="14.25" customHeight="1">
      <c r="A98" s="15">
        <v>92</v>
      </c>
      <c r="B98" s="16" t="s">
        <v>107</v>
      </c>
      <c r="C98" s="13">
        <v>2</v>
      </c>
      <c r="D98" s="2">
        <f t="shared" si="1"/>
        <v>0</v>
      </c>
      <c r="E98" s="2">
        <v>0</v>
      </c>
    </row>
    <row r="99" spans="1:5" s="18" customFormat="1" ht="14.25" customHeight="1">
      <c r="A99" s="15">
        <v>93</v>
      </c>
      <c r="B99" s="16" t="s">
        <v>342</v>
      </c>
      <c r="C99" s="13">
        <v>1</v>
      </c>
      <c r="D99" s="2">
        <f t="shared" si="1"/>
        <v>107000</v>
      </c>
      <c r="E99" s="2">
        <v>107000</v>
      </c>
    </row>
    <row r="100" spans="1:5" s="18" customFormat="1" ht="14.25" customHeight="1">
      <c r="A100" s="15">
        <v>94</v>
      </c>
      <c r="B100" s="16" t="s">
        <v>341</v>
      </c>
      <c r="C100" s="13">
        <v>1</v>
      </c>
      <c r="D100" s="2">
        <f t="shared" si="1"/>
        <v>46555</v>
      </c>
      <c r="E100" s="2">
        <v>46555</v>
      </c>
    </row>
    <row r="101" spans="1:5" s="18" customFormat="1" ht="14.25" customHeight="1">
      <c r="A101" s="15">
        <v>95</v>
      </c>
      <c r="B101" s="16" t="s">
        <v>108</v>
      </c>
      <c r="C101" s="13">
        <v>1</v>
      </c>
      <c r="D101" s="2">
        <f t="shared" si="1"/>
        <v>31742</v>
      </c>
      <c r="E101" s="2">
        <v>31742</v>
      </c>
    </row>
    <row r="102" spans="1:5" s="18" customFormat="1" ht="14.25" customHeight="1">
      <c r="A102" s="15">
        <v>96</v>
      </c>
      <c r="B102" s="20" t="s">
        <v>340</v>
      </c>
      <c r="C102" s="13">
        <v>8</v>
      </c>
      <c r="D102" s="2">
        <f t="shared" si="1"/>
        <v>17500</v>
      </c>
      <c r="E102" s="2">
        <v>140000</v>
      </c>
    </row>
    <row r="103" spans="1:5" s="18" customFormat="1" ht="14.25" customHeight="1">
      <c r="A103" s="15">
        <v>97</v>
      </c>
      <c r="B103" s="16" t="s">
        <v>109</v>
      </c>
      <c r="C103" s="13">
        <v>1</v>
      </c>
      <c r="D103" s="2">
        <f t="shared" si="1"/>
        <v>340000</v>
      </c>
      <c r="E103" s="2">
        <v>340000</v>
      </c>
    </row>
    <row r="104" spans="1:5" s="18" customFormat="1" ht="14.25" customHeight="1">
      <c r="A104" s="15">
        <v>98</v>
      </c>
      <c r="B104" s="16" t="s">
        <v>110</v>
      </c>
      <c r="C104" s="13">
        <v>4</v>
      </c>
      <c r="D104" s="2">
        <f t="shared" si="1"/>
        <v>18000</v>
      </c>
      <c r="E104" s="2">
        <v>72000</v>
      </c>
    </row>
    <row r="105" spans="1:5" s="18" customFormat="1" ht="24" customHeight="1">
      <c r="A105" s="15">
        <v>99</v>
      </c>
      <c r="B105" s="21" t="s">
        <v>75</v>
      </c>
      <c r="C105" s="13">
        <v>1</v>
      </c>
      <c r="D105" s="2">
        <f t="shared" si="1"/>
        <v>110000</v>
      </c>
      <c r="E105" s="2">
        <v>110000</v>
      </c>
    </row>
    <row r="106" spans="1:5" s="18" customFormat="1" ht="31.5" customHeight="1">
      <c r="A106" s="15">
        <v>100</v>
      </c>
      <c r="B106" s="21" t="s">
        <v>76</v>
      </c>
      <c r="C106" s="13">
        <v>1</v>
      </c>
      <c r="D106" s="2">
        <f t="shared" si="1"/>
        <v>115000</v>
      </c>
      <c r="E106" s="2">
        <v>115000</v>
      </c>
    </row>
    <row r="107" spans="1:5" s="18" customFormat="1" ht="25.5" customHeight="1">
      <c r="A107" s="15">
        <v>101</v>
      </c>
      <c r="B107" s="21" t="s">
        <v>249</v>
      </c>
      <c r="C107" s="13">
        <v>1</v>
      </c>
      <c r="D107" s="2">
        <f t="shared" si="1"/>
        <v>60000</v>
      </c>
      <c r="E107" s="2">
        <v>60000</v>
      </c>
    </row>
    <row r="108" spans="1:5" s="18" customFormat="1" ht="14.25" customHeight="1">
      <c r="A108" s="15">
        <v>102</v>
      </c>
      <c r="B108" s="25" t="s">
        <v>250</v>
      </c>
      <c r="C108" s="13">
        <v>1</v>
      </c>
      <c r="D108" s="2">
        <f t="shared" si="1"/>
        <v>65000</v>
      </c>
      <c r="E108" s="2">
        <v>65000</v>
      </c>
    </row>
    <row r="109" spans="1:5" s="18" customFormat="1" ht="14.25" customHeight="1">
      <c r="A109" s="15">
        <v>103</v>
      </c>
      <c r="B109" s="25" t="s">
        <v>251</v>
      </c>
      <c r="C109" s="13">
        <v>1</v>
      </c>
      <c r="D109" s="2">
        <f t="shared" si="1"/>
        <v>65000</v>
      </c>
      <c r="E109" s="2">
        <v>65000</v>
      </c>
    </row>
    <row r="110" spans="1:5" s="18" customFormat="1" ht="14.25" customHeight="1">
      <c r="A110" s="15">
        <v>104</v>
      </c>
      <c r="B110" s="16" t="s">
        <v>32</v>
      </c>
      <c r="C110" s="13">
        <v>3</v>
      </c>
      <c r="D110" s="2">
        <f t="shared" si="1"/>
        <v>70000</v>
      </c>
      <c r="E110" s="2">
        <v>210000</v>
      </c>
    </row>
    <row r="111" spans="1:5" s="18" customFormat="1" ht="14.25" customHeight="1">
      <c r="A111" s="15">
        <v>105</v>
      </c>
      <c r="B111" s="16" t="s">
        <v>31</v>
      </c>
      <c r="C111" s="13">
        <v>5</v>
      </c>
      <c r="D111" s="2">
        <f t="shared" si="1"/>
        <v>40000</v>
      </c>
      <c r="E111" s="2">
        <v>200000</v>
      </c>
    </row>
    <row r="112" spans="1:5" s="18" customFormat="1" ht="14.25" customHeight="1">
      <c r="A112" s="15">
        <v>106</v>
      </c>
      <c r="B112" s="22" t="s">
        <v>111</v>
      </c>
      <c r="C112" s="13">
        <v>1</v>
      </c>
      <c r="D112" s="2">
        <f t="shared" si="1"/>
        <v>500000</v>
      </c>
      <c r="E112" s="2">
        <v>500000</v>
      </c>
    </row>
    <row r="113" spans="1:5" s="18" customFormat="1" ht="14.25" customHeight="1">
      <c r="A113" s="15">
        <v>107</v>
      </c>
      <c r="B113" s="16" t="s">
        <v>112</v>
      </c>
      <c r="C113" s="13">
        <v>1</v>
      </c>
      <c r="D113" s="2">
        <f t="shared" si="1"/>
        <v>402448</v>
      </c>
      <c r="E113" s="2">
        <v>402448</v>
      </c>
    </row>
    <row r="114" spans="1:5" s="18" customFormat="1" ht="14.25" customHeight="1">
      <c r="A114" s="15">
        <v>108</v>
      </c>
      <c r="B114" s="16" t="s">
        <v>313</v>
      </c>
      <c r="C114" s="13">
        <v>1</v>
      </c>
      <c r="D114" s="2">
        <f t="shared" si="1"/>
        <v>4034488</v>
      </c>
      <c r="E114" s="2">
        <v>4034488</v>
      </c>
    </row>
    <row r="115" spans="1:5" s="18" customFormat="1" ht="14.25" customHeight="1">
      <c r="A115" s="15">
        <v>109</v>
      </c>
      <c r="B115" s="16" t="s">
        <v>113</v>
      </c>
      <c r="C115" s="13">
        <v>1</v>
      </c>
      <c r="D115" s="2">
        <f t="shared" si="1"/>
        <v>1259300</v>
      </c>
      <c r="E115" s="2">
        <v>1259300</v>
      </c>
    </row>
    <row r="116" spans="1:5" s="18" customFormat="1" ht="14.25" customHeight="1">
      <c r="A116" s="15">
        <v>110</v>
      </c>
      <c r="B116" s="16" t="s">
        <v>312</v>
      </c>
      <c r="C116" s="13">
        <v>1</v>
      </c>
      <c r="D116" s="2">
        <f t="shared" si="1"/>
        <v>30472</v>
      </c>
      <c r="E116" s="2">
        <v>30472</v>
      </c>
    </row>
    <row r="117" spans="1:5" s="18" customFormat="1" ht="14.25" customHeight="1">
      <c r="A117" s="15">
        <v>111</v>
      </c>
      <c r="B117" s="16" t="s">
        <v>114</v>
      </c>
      <c r="C117" s="13">
        <v>1</v>
      </c>
      <c r="D117" s="2">
        <f t="shared" si="1"/>
        <v>9772</v>
      </c>
      <c r="E117" s="2">
        <v>9772</v>
      </c>
    </row>
    <row r="118" spans="1:5" s="18" customFormat="1" ht="14.25" customHeight="1">
      <c r="A118" s="15">
        <v>112</v>
      </c>
      <c r="B118" s="16" t="s">
        <v>30</v>
      </c>
      <c r="C118" s="13">
        <v>1</v>
      </c>
      <c r="D118" s="2">
        <f t="shared" si="1"/>
        <v>1000000</v>
      </c>
      <c r="E118" s="2">
        <v>1000000</v>
      </c>
    </row>
    <row r="119" spans="1:5" s="18" customFormat="1" ht="14.25" customHeight="1">
      <c r="A119" s="15">
        <v>113</v>
      </c>
      <c r="B119" s="16" t="s">
        <v>311</v>
      </c>
      <c r="C119" s="13">
        <v>2</v>
      </c>
      <c r="D119" s="2">
        <f t="shared" si="1"/>
        <v>68050</v>
      </c>
      <c r="E119" s="2">
        <v>136100</v>
      </c>
    </row>
    <row r="120" spans="1:5" s="18" customFormat="1" ht="14.25" customHeight="1">
      <c r="A120" s="15">
        <v>114</v>
      </c>
      <c r="B120" s="16" t="s">
        <v>310</v>
      </c>
      <c r="C120" s="13">
        <v>1</v>
      </c>
      <c r="D120" s="2">
        <f t="shared" si="1"/>
        <v>0</v>
      </c>
      <c r="E120" s="2">
        <v>0</v>
      </c>
    </row>
    <row r="121" spans="1:5" s="18" customFormat="1" ht="14.25" customHeight="1">
      <c r="A121" s="15">
        <v>115</v>
      </c>
      <c r="B121" s="16" t="s">
        <v>309</v>
      </c>
      <c r="C121" s="13">
        <v>1</v>
      </c>
      <c r="D121" s="2">
        <f t="shared" si="1"/>
        <v>86700</v>
      </c>
      <c r="E121" s="2">
        <v>86700</v>
      </c>
    </row>
    <row r="122" spans="1:5" s="18" customFormat="1" ht="14.25" customHeight="1">
      <c r="A122" s="15">
        <v>116</v>
      </c>
      <c r="B122" s="16" t="s">
        <v>308</v>
      </c>
      <c r="C122" s="13">
        <v>1</v>
      </c>
      <c r="D122" s="2">
        <f t="shared" si="1"/>
        <v>330000</v>
      </c>
      <c r="E122" s="2">
        <v>330000</v>
      </c>
    </row>
    <row r="123" spans="1:5" s="18" customFormat="1" ht="14.25" customHeight="1">
      <c r="A123" s="15">
        <v>117</v>
      </c>
      <c r="B123" s="16" t="s">
        <v>307</v>
      </c>
      <c r="C123" s="13">
        <v>1</v>
      </c>
      <c r="D123" s="2">
        <f t="shared" si="1"/>
        <v>535000</v>
      </c>
      <c r="E123" s="2">
        <v>535000</v>
      </c>
    </row>
    <row r="124" spans="1:5" s="18" customFormat="1" ht="14.25" customHeight="1">
      <c r="A124" s="15">
        <v>118</v>
      </c>
      <c r="B124" s="22" t="s">
        <v>115</v>
      </c>
      <c r="C124" s="13">
        <v>2</v>
      </c>
      <c r="D124" s="2">
        <f t="shared" si="1"/>
        <v>525000</v>
      </c>
      <c r="E124" s="2">
        <v>1050000</v>
      </c>
    </row>
    <row r="125" spans="1:5" s="18" customFormat="1" ht="14.25" customHeight="1">
      <c r="A125" s="15">
        <v>119</v>
      </c>
      <c r="B125" s="16" t="s">
        <v>306</v>
      </c>
      <c r="C125" s="13">
        <v>2</v>
      </c>
      <c r="D125" s="2">
        <f t="shared" si="1"/>
        <v>284836</v>
      </c>
      <c r="E125" s="2">
        <v>569672</v>
      </c>
    </row>
    <row r="126" spans="1:5" s="18" customFormat="1" ht="14.25" customHeight="1">
      <c r="A126" s="15">
        <v>120</v>
      </c>
      <c r="B126" s="23" t="s">
        <v>116</v>
      </c>
      <c r="C126" s="13">
        <v>6</v>
      </c>
      <c r="D126" s="2">
        <f t="shared" si="1"/>
        <v>0</v>
      </c>
      <c r="E126" s="2">
        <v>0</v>
      </c>
    </row>
    <row r="127" spans="1:5" s="18" customFormat="1" ht="14.25" customHeight="1">
      <c r="A127" s="15">
        <v>121</v>
      </c>
      <c r="B127" s="16" t="s">
        <v>304</v>
      </c>
      <c r="C127" s="13">
        <v>1</v>
      </c>
      <c r="D127" s="2">
        <f t="shared" si="1"/>
        <v>0</v>
      </c>
      <c r="E127" s="2">
        <v>0</v>
      </c>
    </row>
    <row r="128" spans="1:5" s="18" customFormat="1" ht="14.25" customHeight="1">
      <c r="A128" s="15">
        <v>122</v>
      </c>
      <c r="B128" s="16" t="s">
        <v>303</v>
      </c>
      <c r="C128" s="13">
        <v>1</v>
      </c>
      <c r="D128" s="2">
        <f t="shared" si="1"/>
        <v>15236</v>
      </c>
      <c r="E128" s="2">
        <v>15236</v>
      </c>
    </row>
    <row r="129" spans="1:5" s="18" customFormat="1" ht="14.25" customHeight="1">
      <c r="A129" s="15">
        <v>123</v>
      </c>
      <c r="B129" s="22" t="s">
        <v>29</v>
      </c>
      <c r="C129" s="13">
        <v>1</v>
      </c>
      <c r="D129" s="2">
        <f t="shared" si="1"/>
        <v>102000</v>
      </c>
      <c r="E129" s="2">
        <v>102000</v>
      </c>
    </row>
    <row r="130" spans="1:5" s="18" customFormat="1" ht="14.25" customHeight="1">
      <c r="A130" s="15">
        <v>124</v>
      </c>
      <c r="B130" s="16" t="s">
        <v>305</v>
      </c>
      <c r="C130" s="13">
        <v>2</v>
      </c>
      <c r="D130" s="2">
        <f t="shared" si="1"/>
        <v>10721</v>
      </c>
      <c r="E130" s="2">
        <v>21442</v>
      </c>
    </row>
    <row r="131" spans="1:5" s="18" customFormat="1" ht="14.25" customHeight="1">
      <c r="A131" s="15">
        <v>125</v>
      </c>
      <c r="B131" s="16" t="s">
        <v>117</v>
      </c>
      <c r="C131" s="13">
        <v>1</v>
      </c>
      <c r="D131" s="2">
        <f t="shared" si="1"/>
        <v>100000</v>
      </c>
      <c r="E131" s="2">
        <v>100000</v>
      </c>
    </row>
    <row r="132" spans="1:5" s="18" customFormat="1" ht="14.25" customHeight="1">
      <c r="A132" s="15">
        <v>126</v>
      </c>
      <c r="B132" s="16" t="s">
        <v>118</v>
      </c>
      <c r="C132" s="13">
        <v>1</v>
      </c>
      <c r="D132" s="2">
        <f t="shared" si="1"/>
        <v>440000</v>
      </c>
      <c r="E132" s="2">
        <v>440000</v>
      </c>
    </row>
    <row r="133" spans="1:5" s="18" customFormat="1" ht="14.25" customHeight="1">
      <c r="A133" s="15">
        <v>127</v>
      </c>
      <c r="B133" s="16" t="s">
        <v>302</v>
      </c>
      <c r="C133" s="13">
        <v>1</v>
      </c>
      <c r="D133" s="2">
        <f t="shared" si="1"/>
        <v>353641</v>
      </c>
      <c r="E133" s="2">
        <v>353641</v>
      </c>
    </row>
    <row r="134" spans="1:5" s="18" customFormat="1" ht="14.25" customHeight="1">
      <c r="A134" s="15">
        <v>128</v>
      </c>
      <c r="B134" s="16" t="s">
        <v>301</v>
      </c>
      <c r="C134" s="13">
        <v>1</v>
      </c>
      <c r="D134" s="2">
        <f t="shared" si="1"/>
        <v>0</v>
      </c>
      <c r="E134" s="2">
        <v>0</v>
      </c>
    </row>
    <row r="135" spans="1:5" s="18" customFormat="1" ht="14.25" customHeight="1">
      <c r="A135" s="15">
        <v>129</v>
      </c>
      <c r="B135" s="16" t="s">
        <v>366</v>
      </c>
      <c r="C135" s="13">
        <v>1</v>
      </c>
      <c r="D135" s="2">
        <f t="shared" ref="D135:D198" si="2">E135/C135</f>
        <v>230000</v>
      </c>
      <c r="E135" s="2">
        <v>230000</v>
      </c>
    </row>
    <row r="136" spans="1:5" s="18" customFormat="1" ht="14.25" customHeight="1">
      <c r="A136" s="15">
        <v>130</v>
      </c>
      <c r="B136" s="16" t="s">
        <v>367</v>
      </c>
      <c r="C136" s="13">
        <v>1</v>
      </c>
      <c r="D136" s="2">
        <f t="shared" si="2"/>
        <v>41500</v>
      </c>
      <c r="E136" s="2">
        <v>41500</v>
      </c>
    </row>
    <row r="137" spans="1:5" s="18" customFormat="1" ht="14.25" customHeight="1">
      <c r="A137" s="15">
        <v>131</v>
      </c>
      <c r="B137" s="16" t="s">
        <v>119</v>
      </c>
      <c r="C137" s="13">
        <v>1</v>
      </c>
      <c r="D137" s="2">
        <f t="shared" si="2"/>
        <v>7810000</v>
      </c>
      <c r="E137" s="2">
        <v>7810000</v>
      </c>
    </row>
    <row r="138" spans="1:5" s="18" customFormat="1" ht="14.25" customHeight="1">
      <c r="A138" s="15">
        <v>132</v>
      </c>
      <c r="B138" s="16" t="s">
        <v>120</v>
      </c>
      <c r="C138" s="13">
        <v>1</v>
      </c>
      <c r="D138" s="2">
        <f t="shared" si="2"/>
        <v>1430000</v>
      </c>
      <c r="E138" s="2">
        <v>1430000</v>
      </c>
    </row>
    <row r="139" spans="1:5" s="18" customFormat="1" ht="14.25" customHeight="1">
      <c r="A139" s="15">
        <v>133</v>
      </c>
      <c r="B139" s="16" t="s">
        <v>121</v>
      </c>
      <c r="C139" s="13">
        <v>1</v>
      </c>
      <c r="D139" s="2">
        <f t="shared" si="2"/>
        <v>144000</v>
      </c>
      <c r="E139" s="2">
        <v>144000</v>
      </c>
    </row>
    <row r="140" spans="1:5" s="18" customFormat="1" ht="14.25" customHeight="1">
      <c r="A140" s="15">
        <v>134</v>
      </c>
      <c r="B140" s="16" t="s">
        <v>122</v>
      </c>
      <c r="C140" s="13">
        <v>2</v>
      </c>
      <c r="D140" s="2">
        <f t="shared" si="2"/>
        <v>254554</v>
      </c>
      <c r="E140" s="2">
        <v>509108</v>
      </c>
    </row>
    <row r="141" spans="1:5" s="18" customFormat="1" ht="14.25" customHeight="1">
      <c r="A141" s="15">
        <v>135</v>
      </c>
      <c r="B141" s="16" t="s">
        <v>300</v>
      </c>
      <c r="C141" s="13">
        <v>1</v>
      </c>
      <c r="D141" s="2">
        <f t="shared" si="2"/>
        <v>55673</v>
      </c>
      <c r="E141" s="2">
        <v>55673</v>
      </c>
    </row>
    <row r="142" spans="1:5" s="18" customFormat="1" ht="14.25" customHeight="1">
      <c r="A142" s="15">
        <v>136</v>
      </c>
      <c r="B142" s="16" t="s">
        <v>299</v>
      </c>
      <c r="C142" s="13">
        <v>1</v>
      </c>
      <c r="D142" s="2">
        <f t="shared" si="2"/>
        <v>55673</v>
      </c>
      <c r="E142" s="2">
        <v>55673</v>
      </c>
    </row>
    <row r="143" spans="1:5" s="18" customFormat="1" ht="14.25" customHeight="1">
      <c r="A143" s="15">
        <v>137</v>
      </c>
      <c r="B143" s="16" t="s">
        <v>298</v>
      </c>
      <c r="C143" s="13">
        <v>2</v>
      </c>
      <c r="D143" s="2">
        <f t="shared" si="2"/>
        <v>15274</v>
      </c>
      <c r="E143" s="2">
        <v>30548</v>
      </c>
    </row>
    <row r="144" spans="1:5" s="18" customFormat="1" ht="14.25" customHeight="1">
      <c r="A144" s="15">
        <v>138</v>
      </c>
      <c r="B144" s="16" t="s">
        <v>297</v>
      </c>
      <c r="C144" s="13">
        <v>1</v>
      </c>
      <c r="D144" s="2">
        <f t="shared" si="2"/>
        <v>15729</v>
      </c>
      <c r="E144" s="2">
        <v>15729</v>
      </c>
    </row>
    <row r="145" spans="1:5" s="18" customFormat="1" ht="14.25" customHeight="1">
      <c r="A145" s="15">
        <v>139</v>
      </c>
      <c r="B145" s="16" t="s">
        <v>123</v>
      </c>
      <c r="C145" s="13">
        <v>1</v>
      </c>
      <c r="D145" s="2">
        <f t="shared" si="2"/>
        <v>257720</v>
      </c>
      <c r="E145" s="2">
        <v>257720</v>
      </c>
    </row>
    <row r="146" spans="1:5" s="18" customFormat="1" ht="14.25" customHeight="1">
      <c r="A146" s="15">
        <v>140</v>
      </c>
      <c r="B146" s="16" t="s">
        <v>124</v>
      </c>
      <c r="C146" s="13">
        <v>1</v>
      </c>
      <c r="D146" s="2">
        <f t="shared" si="2"/>
        <v>381210</v>
      </c>
      <c r="E146" s="2">
        <v>381210</v>
      </c>
    </row>
    <row r="147" spans="1:5" s="18" customFormat="1" ht="14.25" customHeight="1">
      <c r="A147" s="15">
        <v>141</v>
      </c>
      <c r="B147" s="20" t="s">
        <v>125</v>
      </c>
      <c r="C147" s="13">
        <v>1</v>
      </c>
      <c r="D147" s="2">
        <f t="shared" si="2"/>
        <v>45000</v>
      </c>
      <c r="E147" s="2">
        <v>45000</v>
      </c>
    </row>
    <row r="148" spans="1:5" s="18" customFormat="1" ht="14.25" customHeight="1">
      <c r="A148" s="15">
        <v>142</v>
      </c>
      <c r="B148" s="16" t="s">
        <v>126</v>
      </c>
      <c r="C148" s="13">
        <v>2</v>
      </c>
      <c r="D148" s="2">
        <f t="shared" si="2"/>
        <v>377093</v>
      </c>
      <c r="E148" s="2">
        <v>754186</v>
      </c>
    </row>
    <row r="149" spans="1:5" s="18" customFormat="1" ht="14.25" customHeight="1">
      <c r="A149" s="15">
        <v>143</v>
      </c>
      <c r="B149" s="16" t="s">
        <v>28</v>
      </c>
      <c r="C149" s="13">
        <v>1</v>
      </c>
      <c r="D149" s="2">
        <f t="shared" si="2"/>
        <v>10000</v>
      </c>
      <c r="E149" s="2">
        <v>10000</v>
      </c>
    </row>
    <row r="150" spans="1:5" s="19" customFormat="1" ht="14.25" customHeight="1">
      <c r="A150" s="15">
        <v>144</v>
      </c>
      <c r="B150" s="22" t="s">
        <v>339</v>
      </c>
      <c r="C150" s="13">
        <v>1</v>
      </c>
      <c r="D150" s="2">
        <f t="shared" si="2"/>
        <v>200000</v>
      </c>
      <c r="E150" s="2">
        <v>200000</v>
      </c>
    </row>
    <row r="151" spans="1:5" s="18" customFormat="1" ht="14.25" customHeight="1">
      <c r="A151" s="15">
        <v>145</v>
      </c>
      <c r="B151" s="22" t="s">
        <v>338</v>
      </c>
      <c r="C151" s="13">
        <v>1</v>
      </c>
      <c r="D151" s="2">
        <f t="shared" si="2"/>
        <v>240000</v>
      </c>
      <c r="E151" s="2">
        <v>240000</v>
      </c>
    </row>
    <row r="152" spans="1:5" s="18" customFormat="1" ht="27" customHeight="1">
      <c r="A152" s="15">
        <v>146</v>
      </c>
      <c r="B152" s="22" t="s">
        <v>337</v>
      </c>
      <c r="C152" s="13">
        <v>2</v>
      </c>
      <c r="D152" s="2">
        <f t="shared" si="2"/>
        <v>251400</v>
      </c>
      <c r="E152" s="2">
        <v>502800</v>
      </c>
    </row>
    <row r="153" spans="1:5" s="18" customFormat="1" ht="14.25" customHeight="1">
      <c r="A153" s="15">
        <v>147</v>
      </c>
      <c r="B153" s="16" t="s">
        <v>27</v>
      </c>
      <c r="C153" s="13">
        <v>1</v>
      </c>
      <c r="D153" s="2">
        <f t="shared" si="2"/>
        <v>21150</v>
      </c>
      <c r="E153" s="2">
        <v>21150</v>
      </c>
    </row>
    <row r="154" spans="1:5" s="18" customFormat="1" ht="14.25" customHeight="1">
      <c r="A154" s="15">
        <v>148</v>
      </c>
      <c r="B154" s="16" t="s">
        <v>127</v>
      </c>
      <c r="C154" s="13">
        <v>1</v>
      </c>
      <c r="D154" s="2">
        <f t="shared" si="2"/>
        <v>79000</v>
      </c>
      <c r="E154" s="2">
        <v>79000</v>
      </c>
    </row>
    <row r="155" spans="1:5" s="18" customFormat="1" ht="14.25" customHeight="1">
      <c r="A155" s="15">
        <v>149</v>
      </c>
      <c r="B155" s="20" t="s">
        <v>128</v>
      </c>
      <c r="C155" s="13">
        <v>2</v>
      </c>
      <c r="D155" s="2">
        <f t="shared" si="2"/>
        <v>200750</v>
      </c>
      <c r="E155" s="2">
        <v>401500</v>
      </c>
    </row>
    <row r="156" spans="1:5" s="18" customFormat="1" ht="14.25" customHeight="1">
      <c r="A156" s="15">
        <v>150</v>
      </c>
      <c r="B156" s="24" t="s">
        <v>26</v>
      </c>
      <c r="C156" s="13">
        <v>1</v>
      </c>
      <c r="D156" s="2">
        <f t="shared" si="2"/>
        <v>236100</v>
      </c>
      <c r="E156" s="2">
        <v>236100</v>
      </c>
    </row>
    <row r="157" spans="1:5" s="18" customFormat="1" ht="24" customHeight="1">
      <c r="A157" s="15">
        <v>151</v>
      </c>
      <c r="B157" s="24" t="s">
        <v>25</v>
      </c>
      <c r="C157" s="13">
        <v>1</v>
      </c>
      <c r="D157" s="2">
        <f t="shared" si="2"/>
        <v>238500</v>
      </c>
      <c r="E157" s="2">
        <v>238500</v>
      </c>
    </row>
    <row r="158" spans="1:5" s="18" customFormat="1" ht="14.25" customHeight="1">
      <c r="A158" s="15">
        <v>152</v>
      </c>
      <c r="B158" s="22" t="s">
        <v>24</v>
      </c>
      <c r="C158" s="13">
        <v>2</v>
      </c>
      <c r="D158" s="2">
        <f t="shared" si="2"/>
        <v>243780</v>
      </c>
      <c r="E158" s="2">
        <v>487560</v>
      </c>
    </row>
    <row r="159" spans="1:5" s="18" customFormat="1" ht="28.5" customHeight="1">
      <c r="A159" s="15">
        <v>153</v>
      </c>
      <c r="B159" s="1" t="s">
        <v>23</v>
      </c>
      <c r="C159" s="13">
        <v>1</v>
      </c>
      <c r="D159" s="2">
        <f t="shared" si="2"/>
        <v>349800</v>
      </c>
      <c r="E159" s="2">
        <v>349800</v>
      </c>
    </row>
    <row r="160" spans="1:5" s="18" customFormat="1" ht="27.75" customHeight="1">
      <c r="A160" s="15">
        <v>154</v>
      </c>
      <c r="B160" s="1" t="s">
        <v>22</v>
      </c>
      <c r="C160" s="13">
        <v>1</v>
      </c>
      <c r="D160" s="2">
        <f t="shared" si="2"/>
        <v>131448</v>
      </c>
      <c r="E160" s="3">
        <v>131448</v>
      </c>
    </row>
    <row r="161" spans="1:5" s="18" customFormat="1" ht="14.25" customHeight="1">
      <c r="A161" s="15">
        <v>155</v>
      </c>
      <c r="B161" s="16" t="s">
        <v>295</v>
      </c>
      <c r="C161" s="13">
        <v>2</v>
      </c>
      <c r="D161" s="2">
        <f t="shared" si="2"/>
        <v>58250</v>
      </c>
      <c r="E161" s="2">
        <v>116500</v>
      </c>
    </row>
    <row r="162" spans="1:5" s="18" customFormat="1" ht="14.25" customHeight="1">
      <c r="A162" s="15">
        <v>156</v>
      </c>
      <c r="B162" s="16" t="s">
        <v>296</v>
      </c>
      <c r="C162" s="13">
        <v>1</v>
      </c>
      <c r="D162" s="2">
        <f t="shared" si="2"/>
        <v>69235</v>
      </c>
      <c r="E162" s="2">
        <v>69235</v>
      </c>
    </row>
    <row r="163" spans="1:5" s="18" customFormat="1" ht="14.25" customHeight="1">
      <c r="A163" s="15">
        <v>157</v>
      </c>
      <c r="B163" s="16" t="s">
        <v>129</v>
      </c>
      <c r="C163" s="13">
        <v>1</v>
      </c>
      <c r="D163" s="2">
        <f t="shared" si="2"/>
        <v>131300</v>
      </c>
      <c r="E163" s="2">
        <v>131300</v>
      </c>
    </row>
    <row r="164" spans="1:5" s="18" customFormat="1" ht="14.25" customHeight="1">
      <c r="A164" s="15">
        <v>158</v>
      </c>
      <c r="B164" s="16" t="s">
        <v>21</v>
      </c>
      <c r="C164" s="13">
        <v>1</v>
      </c>
      <c r="D164" s="2">
        <f t="shared" si="2"/>
        <v>311304</v>
      </c>
      <c r="E164" s="2">
        <v>311304</v>
      </c>
    </row>
    <row r="165" spans="1:5" s="18" customFormat="1" ht="14.25" customHeight="1">
      <c r="A165" s="15">
        <v>159</v>
      </c>
      <c r="B165" s="12" t="s">
        <v>20</v>
      </c>
      <c r="C165" s="13">
        <v>1</v>
      </c>
      <c r="D165" s="2">
        <f t="shared" si="2"/>
        <v>67800</v>
      </c>
      <c r="E165" s="2">
        <v>67800</v>
      </c>
    </row>
    <row r="166" spans="1:5" s="18" customFormat="1" ht="14.25" customHeight="1">
      <c r="A166" s="15">
        <v>160</v>
      </c>
      <c r="B166" s="16" t="s">
        <v>19</v>
      </c>
      <c r="C166" s="13">
        <v>1</v>
      </c>
      <c r="D166" s="2">
        <f t="shared" si="2"/>
        <v>66960</v>
      </c>
      <c r="E166" s="2">
        <v>66960</v>
      </c>
    </row>
    <row r="167" spans="1:5" s="18" customFormat="1" ht="23.25" customHeight="1">
      <c r="A167" s="15">
        <v>161</v>
      </c>
      <c r="B167" s="1" t="s">
        <v>18</v>
      </c>
      <c r="C167" s="13">
        <v>1</v>
      </c>
      <c r="D167" s="2">
        <f t="shared" si="2"/>
        <v>96000</v>
      </c>
      <c r="E167" s="2">
        <v>96000</v>
      </c>
    </row>
    <row r="168" spans="1:5" s="19" customFormat="1" ht="31.5" customHeight="1">
      <c r="A168" s="15">
        <v>162</v>
      </c>
      <c r="B168" s="1" t="s">
        <v>130</v>
      </c>
      <c r="C168" s="13">
        <v>1</v>
      </c>
      <c r="D168" s="2">
        <f t="shared" si="2"/>
        <v>121000</v>
      </c>
      <c r="E168" s="2">
        <v>121000</v>
      </c>
    </row>
    <row r="169" spans="1:5" s="19" customFormat="1" ht="14.25" customHeight="1">
      <c r="A169" s="15">
        <v>163</v>
      </c>
      <c r="B169" s="16" t="s">
        <v>131</v>
      </c>
      <c r="C169" s="13">
        <v>2</v>
      </c>
      <c r="D169" s="2">
        <f t="shared" si="2"/>
        <v>3809</v>
      </c>
      <c r="E169" s="2">
        <v>7618</v>
      </c>
    </row>
    <row r="170" spans="1:5" s="19" customFormat="1" ht="14.25" customHeight="1">
      <c r="A170" s="15">
        <v>164</v>
      </c>
      <c r="B170" s="16" t="s">
        <v>368</v>
      </c>
      <c r="C170" s="13">
        <v>1</v>
      </c>
      <c r="D170" s="2">
        <f t="shared" si="2"/>
        <v>188242</v>
      </c>
      <c r="E170" s="2">
        <v>188242</v>
      </c>
    </row>
    <row r="171" spans="1:5" s="19" customFormat="1" ht="14.25" customHeight="1">
      <c r="A171" s="15">
        <v>165</v>
      </c>
      <c r="B171" s="16" t="s">
        <v>369</v>
      </c>
      <c r="C171" s="13">
        <v>1</v>
      </c>
      <c r="D171" s="2">
        <f t="shared" si="2"/>
        <v>138045</v>
      </c>
      <c r="E171" s="2">
        <v>138045</v>
      </c>
    </row>
    <row r="172" spans="1:5" s="18" customFormat="1" ht="14.25" customHeight="1">
      <c r="A172" s="15">
        <v>166</v>
      </c>
      <c r="B172" s="16" t="s">
        <v>370</v>
      </c>
      <c r="C172" s="13">
        <v>1</v>
      </c>
      <c r="D172" s="2">
        <f t="shared" si="2"/>
        <v>117129</v>
      </c>
      <c r="E172" s="2">
        <v>117129</v>
      </c>
    </row>
    <row r="173" spans="1:5" s="18" customFormat="1" ht="14.25" customHeight="1">
      <c r="A173" s="15">
        <v>167</v>
      </c>
      <c r="B173" s="16" t="s">
        <v>132</v>
      </c>
      <c r="C173" s="13">
        <v>2</v>
      </c>
      <c r="D173" s="2">
        <f t="shared" si="2"/>
        <v>7964</v>
      </c>
      <c r="E173" s="2">
        <v>15928</v>
      </c>
    </row>
    <row r="174" spans="1:5" s="18" customFormat="1" ht="14.25" customHeight="1">
      <c r="A174" s="15">
        <v>168</v>
      </c>
      <c r="B174" s="22" t="s">
        <v>133</v>
      </c>
      <c r="C174" s="13">
        <v>1</v>
      </c>
      <c r="D174" s="2">
        <f t="shared" si="2"/>
        <v>110000</v>
      </c>
      <c r="E174" s="2">
        <v>110000</v>
      </c>
    </row>
    <row r="175" spans="1:5" s="18" customFormat="1" ht="14.25" customHeight="1">
      <c r="A175" s="15">
        <v>169</v>
      </c>
      <c r="B175" s="22" t="s">
        <v>294</v>
      </c>
      <c r="C175" s="13">
        <v>1</v>
      </c>
      <c r="D175" s="2">
        <f t="shared" si="2"/>
        <v>110000</v>
      </c>
      <c r="E175" s="2">
        <v>110000</v>
      </c>
    </row>
    <row r="176" spans="1:5" s="18" customFormat="1" ht="14.25" customHeight="1">
      <c r="A176" s="15">
        <v>170</v>
      </c>
      <c r="B176" s="16" t="s">
        <v>293</v>
      </c>
      <c r="C176" s="13">
        <v>1</v>
      </c>
      <c r="D176" s="2">
        <f t="shared" si="2"/>
        <v>0</v>
      </c>
      <c r="E176" s="2">
        <v>0</v>
      </c>
    </row>
    <row r="177" spans="1:5" s="18" customFormat="1" ht="14.25" customHeight="1">
      <c r="A177" s="15">
        <v>171</v>
      </c>
      <c r="B177" s="16" t="s">
        <v>292</v>
      </c>
      <c r="C177" s="13">
        <v>1</v>
      </c>
      <c r="D177" s="2">
        <f t="shared" si="2"/>
        <v>54250</v>
      </c>
      <c r="E177" s="2">
        <v>54250</v>
      </c>
    </row>
    <row r="178" spans="1:5" s="19" customFormat="1" ht="14.25" customHeight="1">
      <c r="A178" s="15">
        <v>172</v>
      </c>
      <c r="B178" s="16" t="s">
        <v>134</v>
      </c>
      <c r="C178" s="13">
        <v>1</v>
      </c>
      <c r="D178" s="2">
        <f t="shared" si="2"/>
        <v>471319</v>
      </c>
      <c r="E178" s="2">
        <v>471319</v>
      </c>
    </row>
    <row r="179" spans="1:5" s="19" customFormat="1" ht="14.25" customHeight="1">
      <c r="A179" s="15">
        <v>173</v>
      </c>
      <c r="B179" s="16" t="s">
        <v>17</v>
      </c>
      <c r="C179" s="13">
        <v>2</v>
      </c>
      <c r="D179" s="2">
        <f t="shared" si="2"/>
        <v>94080</v>
      </c>
      <c r="E179" s="2">
        <v>188160</v>
      </c>
    </row>
    <row r="180" spans="1:5" s="18" customFormat="1" ht="14.25" customHeight="1">
      <c r="A180" s="15">
        <v>174</v>
      </c>
      <c r="B180" s="16" t="s">
        <v>135</v>
      </c>
      <c r="C180" s="13">
        <v>1</v>
      </c>
      <c r="D180" s="2">
        <f t="shared" si="2"/>
        <v>13274</v>
      </c>
      <c r="E180" s="2">
        <v>13274</v>
      </c>
    </row>
    <row r="181" spans="1:5" s="18" customFormat="1" ht="14.25" customHeight="1">
      <c r="A181" s="15">
        <v>175</v>
      </c>
      <c r="B181" s="16" t="s">
        <v>136</v>
      </c>
      <c r="C181" s="13">
        <v>2</v>
      </c>
      <c r="D181" s="2">
        <f t="shared" si="2"/>
        <v>14160</v>
      </c>
      <c r="E181" s="2">
        <v>28320</v>
      </c>
    </row>
    <row r="182" spans="1:5" s="18" customFormat="1" ht="14.25" customHeight="1">
      <c r="A182" s="15">
        <v>176</v>
      </c>
      <c r="B182" s="20" t="s">
        <v>291</v>
      </c>
      <c r="C182" s="13">
        <v>1</v>
      </c>
      <c r="D182" s="2">
        <f t="shared" si="2"/>
        <v>11500</v>
      </c>
      <c r="E182" s="2">
        <v>11500</v>
      </c>
    </row>
    <row r="183" spans="1:5" s="18" customFormat="1" ht="14.25" customHeight="1">
      <c r="A183" s="15">
        <v>177</v>
      </c>
      <c r="B183" s="20" t="s">
        <v>290</v>
      </c>
      <c r="C183" s="13">
        <v>1</v>
      </c>
      <c r="D183" s="2">
        <f t="shared" si="2"/>
        <v>13200</v>
      </c>
      <c r="E183" s="2">
        <v>13200</v>
      </c>
    </row>
    <row r="184" spans="1:5" s="18" customFormat="1" ht="14.25" customHeight="1">
      <c r="A184" s="15">
        <v>178</v>
      </c>
      <c r="B184" s="22" t="s">
        <v>371</v>
      </c>
      <c r="C184" s="13">
        <v>1</v>
      </c>
      <c r="D184" s="2">
        <f t="shared" si="2"/>
        <v>49172000</v>
      </c>
      <c r="E184" s="2">
        <v>49172000</v>
      </c>
    </row>
    <row r="185" spans="1:5" s="18" customFormat="1" ht="14.25" customHeight="1">
      <c r="A185" s="15">
        <v>179</v>
      </c>
      <c r="B185" s="31" t="s">
        <v>372</v>
      </c>
      <c r="C185" s="13">
        <v>1</v>
      </c>
      <c r="D185" s="2">
        <f t="shared" si="2"/>
        <v>7000000</v>
      </c>
      <c r="E185" s="2">
        <v>7000000</v>
      </c>
    </row>
    <row r="186" spans="1:5" s="18" customFormat="1" ht="14.25" customHeight="1">
      <c r="A186" s="15">
        <v>180</v>
      </c>
      <c r="B186" s="16" t="s">
        <v>137</v>
      </c>
      <c r="C186" s="13">
        <v>1</v>
      </c>
      <c r="D186" s="2">
        <f t="shared" si="2"/>
        <v>25985300</v>
      </c>
      <c r="E186" s="2">
        <v>25985300</v>
      </c>
    </row>
    <row r="187" spans="1:5" s="18" customFormat="1" ht="14.25" customHeight="1">
      <c r="A187" s="15">
        <v>181</v>
      </c>
      <c r="B187" s="16" t="s">
        <v>138</v>
      </c>
      <c r="C187" s="13">
        <v>1</v>
      </c>
      <c r="D187" s="2">
        <f t="shared" si="2"/>
        <v>28800000</v>
      </c>
      <c r="E187" s="2">
        <v>28800000</v>
      </c>
    </row>
    <row r="188" spans="1:5" s="18" customFormat="1" ht="14.25" customHeight="1">
      <c r="A188" s="15">
        <v>182</v>
      </c>
      <c r="B188" s="16" t="s">
        <v>139</v>
      </c>
      <c r="C188" s="13">
        <v>1</v>
      </c>
      <c r="D188" s="2">
        <f t="shared" si="2"/>
        <v>320000</v>
      </c>
      <c r="E188" s="2">
        <v>320000</v>
      </c>
    </row>
    <row r="189" spans="1:5" s="18" customFormat="1" ht="22.5" customHeight="1">
      <c r="A189" s="15">
        <v>183</v>
      </c>
      <c r="B189" s="22" t="s">
        <v>140</v>
      </c>
      <c r="C189" s="13">
        <v>1</v>
      </c>
      <c r="D189" s="2">
        <f t="shared" si="2"/>
        <v>3830000</v>
      </c>
      <c r="E189" s="2">
        <v>3830000</v>
      </c>
    </row>
    <row r="190" spans="1:5" s="18" customFormat="1" ht="14.25" customHeight="1">
      <c r="A190" s="15">
        <v>184</v>
      </c>
      <c r="B190" s="24" t="s">
        <v>141</v>
      </c>
      <c r="C190" s="13">
        <v>1</v>
      </c>
      <c r="D190" s="2">
        <f t="shared" si="2"/>
        <v>6912000</v>
      </c>
      <c r="E190" s="2">
        <v>6912000</v>
      </c>
    </row>
    <row r="191" spans="1:5" s="18" customFormat="1" ht="14.25" customHeight="1">
      <c r="A191" s="15">
        <v>185</v>
      </c>
      <c r="B191" s="16" t="s">
        <v>142</v>
      </c>
      <c r="C191" s="13">
        <v>1</v>
      </c>
      <c r="D191" s="2">
        <f t="shared" si="2"/>
        <v>400000</v>
      </c>
      <c r="E191" s="2">
        <v>400000</v>
      </c>
    </row>
    <row r="192" spans="1:5" s="18" customFormat="1" ht="14.25" customHeight="1">
      <c r="A192" s="15">
        <v>186</v>
      </c>
      <c r="B192" s="16" t="s">
        <v>143</v>
      </c>
      <c r="C192" s="13">
        <v>1</v>
      </c>
      <c r="D192" s="2">
        <f t="shared" si="2"/>
        <v>80000</v>
      </c>
      <c r="E192" s="2">
        <v>80000</v>
      </c>
    </row>
    <row r="193" spans="1:5" s="18" customFormat="1" ht="14.25" customHeight="1">
      <c r="A193" s="15">
        <v>187</v>
      </c>
      <c r="B193" s="22" t="s">
        <v>144</v>
      </c>
      <c r="C193" s="13">
        <v>1</v>
      </c>
      <c r="D193" s="2">
        <f t="shared" si="2"/>
        <v>680000</v>
      </c>
      <c r="E193" s="2">
        <v>680000</v>
      </c>
    </row>
    <row r="194" spans="1:5" s="18" customFormat="1" ht="14.25" customHeight="1">
      <c r="A194" s="15">
        <v>188</v>
      </c>
      <c r="B194" s="16" t="s">
        <v>145</v>
      </c>
      <c r="C194" s="13">
        <v>1</v>
      </c>
      <c r="D194" s="2">
        <f t="shared" si="2"/>
        <v>850000</v>
      </c>
      <c r="E194" s="2">
        <v>850000</v>
      </c>
    </row>
    <row r="195" spans="1:5" s="18" customFormat="1" ht="14.25" customHeight="1">
      <c r="A195" s="15">
        <v>189</v>
      </c>
      <c r="B195" s="22" t="s">
        <v>146</v>
      </c>
      <c r="C195" s="13">
        <v>1</v>
      </c>
      <c r="D195" s="2">
        <f t="shared" si="2"/>
        <v>680000</v>
      </c>
      <c r="E195" s="2">
        <v>680000</v>
      </c>
    </row>
    <row r="196" spans="1:5" s="18" customFormat="1" ht="28.5" customHeight="1">
      <c r="A196" s="15">
        <v>190</v>
      </c>
      <c r="B196" s="22" t="s">
        <v>147</v>
      </c>
      <c r="C196" s="13">
        <v>1</v>
      </c>
      <c r="D196" s="2">
        <f t="shared" si="2"/>
        <v>12000000</v>
      </c>
      <c r="E196" s="2">
        <v>12000000</v>
      </c>
    </row>
    <row r="197" spans="1:5" s="18" customFormat="1" ht="14.25" customHeight="1">
      <c r="A197" s="15">
        <v>191</v>
      </c>
      <c r="B197" s="22" t="s">
        <v>148</v>
      </c>
      <c r="C197" s="13">
        <v>1</v>
      </c>
      <c r="D197" s="2">
        <f t="shared" si="2"/>
        <v>650000</v>
      </c>
      <c r="E197" s="2">
        <v>650000</v>
      </c>
    </row>
    <row r="198" spans="1:5" s="18" customFormat="1" ht="14.25" customHeight="1">
      <c r="A198" s="15">
        <v>192</v>
      </c>
      <c r="B198" s="22" t="s">
        <v>149</v>
      </c>
      <c r="C198" s="13">
        <v>2</v>
      </c>
      <c r="D198" s="2">
        <f t="shared" si="2"/>
        <v>4000000</v>
      </c>
      <c r="E198" s="2">
        <v>8000000</v>
      </c>
    </row>
    <row r="199" spans="1:5" s="18" customFormat="1" ht="14.25" customHeight="1">
      <c r="A199" s="15">
        <v>193</v>
      </c>
      <c r="B199" s="22" t="s">
        <v>150</v>
      </c>
      <c r="C199" s="13">
        <v>1</v>
      </c>
      <c r="D199" s="2">
        <f t="shared" ref="D199:D207" si="3">E199/C199</f>
        <v>12000000</v>
      </c>
      <c r="E199" s="2">
        <v>12000000</v>
      </c>
    </row>
    <row r="200" spans="1:5" s="18" customFormat="1" ht="14.25" customHeight="1">
      <c r="A200" s="15">
        <v>194</v>
      </c>
      <c r="B200" s="22" t="s">
        <v>151</v>
      </c>
      <c r="C200" s="13">
        <v>1</v>
      </c>
      <c r="D200" s="2">
        <f t="shared" si="3"/>
        <v>108000</v>
      </c>
      <c r="E200" s="2">
        <v>108000</v>
      </c>
    </row>
    <row r="201" spans="1:5" s="18" customFormat="1" ht="14.25" customHeight="1">
      <c r="A201" s="15">
        <v>195</v>
      </c>
      <c r="B201" s="22" t="s">
        <v>152</v>
      </c>
      <c r="C201" s="13">
        <v>10</v>
      </c>
      <c r="D201" s="2">
        <f t="shared" si="3"/>
        <v>45000</v>
      </c>
      <c r="E201" s="2">
        <v>450000</v>
      </c>
    </row>
    <row r="202" spans="1:5" s="18" customFormat="1" ht="14.25" customHeight="1">
      <c r="A202" s="15">
        <v>196</v>
      </c>
      <c r="B202" s="22" t="s">
        <v>153</v>
      </c>
      <c r="C202" s="13">
        <v>1</v>
      </c>
      <c r="D202" s="2">
        <f t="shared" si="3"/>
        <v>800000</v>
      </c>
      <c r="E202" s="2">
        <v>800000</v>
      </c>
    </row>
    <row r="203" spans="1:5" s="18" customFormat="1" ht="14.25" customHeight="1">
      <c r="A203" s="15">
        <v>197</v>
      </c>
      <c r="B203" s="25" t="s">
        <v>16</v>
      </c>
      <c r="C203" s="13">
        <v>1</v>
      </c>
      <c r="D203" s="2">
        <f t="shared" si="3"/>
        <v>170000</v>
      </c>
      <c r="E203" s="2">
        <v>170000</v>
      </c>
    </row>
    <row r="204" spans="1:5" s="18" customFormat="1" ht="14.25" customHeight="1">
      <c r="A204" s="15">
        <v>198</v>
      </c>
      <c r="B204" s="25" t="s">
        <v>15</v>
      </c>
      <c r="C204" s="13">
        <v>1</v>
      </c>
      <c r="D204" s="2">
        <f t="shared" si="3"/>
        <v>78000</v>
      </c>
      <c r="E204" s="2">
        <v>78000</v>
      </c>
    </row>
    <row r="205" spans="1:5" s="18" customFormat="1" ht="14.25" customHeight="1">
      <c r="A205" s="15">
        <v>199</v>
      </c>
      <c r="B205" s="25" t="s">
        <v>14</v>
      </c>
      <c r="C205" s="13">
        <v>1</v>
      </c>
      <c r="D205" s="2">
        <f t="shared" si="3"/>
        <v>192000</v>
      </c>
      <c r="E205" s="2">
        <v>192000</v>
      </c>
    </row>
    <row r="206" spans="1:5" s="18" customFormat="1" ht="14.25" customHeight="1">
      <c r="A206" s="15">
        <v>200</v>
      </c>
      <c r="B206" s="25" t="s">
        <v>13</v>
      </c>
      <c r="C206" s="13">
        <v>1</v>
      </c>
      <c r="D206" s="2">
        <f t="shared" si="3"/>
        <v>180000</v>
      </c>
      <c r="E206" s="2">
        <v>180000</v>
      </c>
    </row>
    <row r="207" spans="1:5" s="18" customFormat="1" ht="14.25" customHeight="1">
      <c r="A207" s="15">
        <v>201</v>
      </c>
      <c r="B207" s="25" t="s">
        <v>12</v>
      </c>
      <c r="C207" s="13">
        <v>1</v>
      </c>
      <c r="D207" s="2">
        <f t="shared" si="3"/>
        <v>1300000</v>
      </c>
      <c r="E207" s="2">
        <v>1300000</v>
      </c>
    </row>
    <row r="208" spans="1:5" s="18" customFormat="1" ht="14.25" customHeight="1">
      <c r="A208" s="15"/>
      <c r="B208" s="26" t="s">
        <v>154</v>
      </c>
      <c r="C208" s="13">
        <f>SUM(C7:C207)</f>
        <v>300</v>
      </c>
      <c r="D208" s="2"/>
      <c r="E208" s="2">
        <f>SUM(E7:E207)</f>
        <v>222171963</v>
      </c>
    </row>
    <row r="209" spans="1:5" ht="14.25" customHeight="1">
      <c r="A209" s="12"/>
      <c r="B209" s="48" t="s">
        <v>70</v>
      </c>
      <c r="C209" s="13"/>
      <c r="D209" s="13"/>
      <c r="E209" s="14"/>
    </row>
    <row r="210" spans="1:5" s="18" customFormat="1" ht="14.25" customHeight="1">
      <c r="A210" s="27">
        <v>1</v>
      </c>
      <c r="B210" s="24" t="s">
        <v>289</v>
      </c>
      <c r="C210" s="13">
        <v>1</v>
      </c>
      <c r="D210" s="2">
        <f t="shared" ref="D210:D241" si="4">E210/C210</f>
        <v>390000</v>
      </c>
      <c r="E210" s="2">
        <v>390000</v>
      </c>
    </row>
    <row r="211" spans="1:5" s="18" customFormat="1" ht="14.25" customHeight="1">
      <c r="A211" s="27">
        <v>2</v>
      </c>
      <c r="B211" s="24" t="s">
        <v>155</v>
      </c>
      <c r="C211" s="13">
        <v>1</v>
      </c>
      <c r="D211" s="2">
        <f t="shared" si="4"/>
        <v>1232000</v>
      </c>
      <c r="E211" s="2">
        <v>1232000</v>
      </c>
    </row>
    <row r="212" spans="1:5" s="18" customFormat="1" ht="14.25" customHeight="1">
      <c r="A212" s="27">
        <v>3</v>
      </c>
      <c r="B212" s="28" t="s">
        <v>288</v>
      </c>
      <c r="C212" s="13">
        <v>2</v>
      </c>
      <c r="D212" s="2">
        <f t="shared" si="4"/>
        <v>8080</v>
      </c>
      <c r="E212" s="2">
        <v>16160</v>
      </c>
    </row>
    <row r="213" spans="1:5" s="18" customFormat="1" ht="14.25" customHeight="1">
      <c r="A213" s="27">
        <v>4</v>
      </c>
      <c r="B213" s="28" t="s">
        <v>287</v>
      </c>
      <c r="C213" s="13">
        <v>5</v>
      </c>
      <c r="D213" s="2">
        <f t="shared" si="4"/>
        <v>11350</v>
      </c>
      <c r="E213" s="2">
        <v>56750</v>
      </c>
    </row>
    <row r="214" spans="1:5" s="18" customFormat="1" ht="14.25" customHeight="1">
      <c r="A214" s="27">
        <v>5</v>
      </c>
      <c r="B214" s="28" t="s">
        <v>286</v>
      </c>
      <c r="C214" s="13">
        <v>1</v>
      </c>
      <c r="D214" s="2">
        <f t="shared" si="4"/>
        <v>14428</v>
      </c>
      <c r="E214" s="2">
        <v>14428</v>
      </c>
    </row>
    <row r="215" spans="1:5" s="18" customFormat="1" ht="14.25" customHeight="1">
      <c r="A215" s="27">
        <v>6</v>
      </c>
      <c r="B215" s="28" t="s">
        <v>285</v>
      </c>
      <c r="C215" s="13">
        <v>4</v>
      </c>
      <c r="D215" s="2">
        <f t="shared" si="4"/>
        <v>165200</v>
      </c>
      <c r="E215" s="2">
        <v>660800</v>
      </c>
    </row>
    <row r="216" spans="1:5" s="18" customFormat="1" ht="14.25" customHeight="1">
      <c r="A216" s="27">
        <v>7</v>
      </c>
      <c r="B216" s="28" t="s">
        <v>283</v>
      </c>
      <c r="C216" s="13">
        <v>3</v>
      </c>
      <c r="D216" s="2">
        <f t="shared" si="4"/>
        <v>177100</v>
      </c>
      <c r="E216" s="2">
        <v>531300</v>
      </c>
    </row>
    <row r="217" spans="1:5" s="18" customFormat="1" ht="14.25" customHeight="1">
      <c r="A217" s="27">
        <v>8</v>
      </c>
      <c r="B217" s="28" t="s">
        <v>284</v>
      </c>
      <c r="C217" s="13">
        <v>1</v>
      </c>
      <c r="D217" s="2">
        <f t="shared" si="4"/>
        <v>197400</v>
      </c>
      <c r="E217" s="2">
        <v>197400</v>
      </c>
    </row>
    <row r="218" spans="1:5" s="18" customFormat="1" ht="14.25" customHeight="1">
      <c r="A218" s="27">
        <v>9</v>
      </c>
      <c r="B218" s="16" t="s">
        <v>156</v>
      </c>
      <c r="C218" s="13">
        <v>23</v>
      </c>
      <c r="D218" s="2">
        <f t="shared" si="4"/>
        <v>80000</v>
      </c>
      <c r="E218" s="2">
        <v>1840000</v>
      </c>
    </row>
    <row r="219" spans="1:5" s="18" customFormat="1" ht="14.25" customHeight="1">
      <c r="A219" s="27">
        <v>10</v>
      </c>
      <c r="B219" s="16" t="s">
        <v>282</v>
      </c>
      <c r="C219" s="13">
        <v>2</v>
      </c>
      <c r="D219" s="2">
        <f t="shared" si="4"/>
        <v>137030</v>
      </c>
      <c r="E219" s="2">
        <v>274060</v>
      </c>
    </row>
    <row r="220" spans="1:5" ht="14.25" customHeight="1">
      <c r="A220" s="27">
        <v>11</v>
      </c>
      <c r="B220" s="29" t="s">
        <v>281</v>
      </c>
      <c r="C220" s="13">
        <v>1</v>
      </c>
      <c r="D220" s="2">
        <f t="shared" si="4"/>
        <v>80000</v>
      </c>
      <c r="E220" s="2">
        <v>80000</v>
      </c>
    </row>
    <row r="221" spans="1:5" ht="14.25" customHeight="1">
      <c r="A221" s="27">
        <v>12</v>
      </c>
      <c r="B221" s="29" t="s">
        <v>280</v>
      </c>
      <c r="C221" s="13">
        <v>2</v>
      </c>
      <c r="D221" s="2">
        <f t="shared" si="4"/>
        <v>80000</v>
      </c>
      <c r="E221" s="2">
        <v>160000</v>
      </c>
    </row>
    <row r="222" spans="1:5" ht="14.25" customHeight="1">
      <c r="A222" s="27">
        <v>13</v>
      </c>
      <c r="B222" s="29" t="s">
        <v>279</v>
      </c>
      <c r="C222" s="13">
        <v>2</v>
      </c>
      <c r="D222" s="2">
        <f t="shared" si="4"/>
        <v>80000</v>
      </c>
      <c r="E222" s="2">
        <v>160000</v>
      </c>
    </row>
    <row r="223" spans="1:5" ht="14.25" customHeight="1">
      <c r="A223" s="27">
        <v>14</v>
      </c>
      <c r="B223" s="29" t="s">
        <v>278</v>
      </c>
      <c r="C223" s="13">
        <v>1</v>
      </c>
      <c r="D223" s="2">
        <f t="shared" si="4"/>
        <v>150000</v>
      </c>
      <c r="E223" s="2">
        <v>150000</v>
      </c>
    </row>
    <row r="224" spans="1:5" ht="14.25" customHeight="1">
      <c r="A224" s="27">
        <v>15</v>
      </c>
      <c r="B224" s="29" t="s">
        <v>277</v>
      </c>
      <c r="C224" s="13">
        <v>1</v>
      </c>
      <c r="D224" s="2">
        <f t="shared" si="4"/>
        <v>120000</v>
      </c>
      <c r="E224" s="2">
        <v>120000</v>
      </c>
    </row>
    <row r="225" spans="1:5" ht="14.25" customHeight="1">
      <c r="A225" s="27">
        <v>16</v>
      </c>
      <c r="B225" s="29" t="s">
        <v>276</v>
      </c>
      <c r="C225" s="13">
        <v>1</v>
      </c>
      <c r="D225" s="2">
        <f t="shared" si="4"/>
        <v>150000</v>
      </c>
      <c r="E225" s="2">
        <v>150000</v>
      </c>
    </row>
    <row r="226" spans="1:5" ht="14.25" customHeight="1">
      <c r="A226" s="27">
        <v>17</v>
      </c>
      <c r="B226" s="29" t="s">
        <v>276</v>
      </c>
      <c r="C226" s="13">
        <v>1</v>
      </c>
      <c r="D226" s="2">
        <f t="shared" si="4"/>
        <v>65000</v>
      </c>
      <c r="E226" s="2">
        <v>65000</v>
      </c>
    </row>
    <row r="227" spans="1:5" ht="14.25" customHeight="1">
      <c r="A227" s="27">
        <v>18</v>
      </c>
      <c r="B227" s="29" t="s">
        <v>275</v>
      </c>
      <c r="C227" s="13">
        <v>5</v>
      </c>
      <c r="D227" s="2">
        <f t="shared" si="4"/>
        <v>150000</v>
      </c>
      <c r="E227" s="2">
        <v>750000</v>
      </c>
    </row>
    <row r="228" spans="1:5" ht="14.25" customHeight="1">
      <c r="A228" s="27">
        <v>19</v>
      </c>
      <c r="B228" s="22" t="s">
        <v>11</v>
      </c>
      <c r="C228" s="13">
        <v>2</v>
      </c>
      <c r="D228" s="2">
        <f t="shared" si="4"/>
        <v>100000</v>
      </c>
      <c r="E228" s="2">
        <v>200000</v>
      </c>
    </row>
    <row r="229" spans="1:5" ht="14.25" customHeight="1">
      <c r="A229" s="27">
        <v>20</v>
      </c>
      <c r="B229" s="22" t="s">
        <v>10</v>
      </c>
      <c r="C229" s="13">
        <v>2</v>
      </c>
      <c r="D229" s="2">
        <f t="shared" si="4"/>
        <v>150000</v>
      </c>
      <c r="E229" s="2">
        <v>300000</v>
      </c>
    </row>
    <row r="230" spans="1:5" ht="14.25" customHeight="1">
      <c r="A230" s="27">
        <v>21</v>
      </c>
      <c r="B230" s="29" t="s">
        <v>9</v>
      </c>
      <c r="C230" s="13">
        <v>1</v>
      </c>
      <c r="D230" s="2">
        <f t="shared" si="4"/>
        <v>119000</v>
      </c>
      <c r="E230" s="2">
        <v>119000</v>
      </c>
    </row>
    <row r="231" spans="1:5" ht="14.25" customHeight="1">
      <c r="A231" s="27">
        <v>22</v>
      </c>
      <c r="B231" s="28" t="s">
        <v>274</v>
      </c>
      <c r="C231" s="13">
        <v>1</v>
      </c>
      <c r="D231" s="2">
        <f t="shared" si="4"/>
        <v>100000</v>
      </c>
      <c r="E231" s="2">
        <v>100000</v>
      </c>
    </row>
    <row r="232" spans="1:5" ht="14.25" customHeight="1">
      <c r="A232" s="27">
        <v>23</v>
      </c>
      <c r="B232" s="28" t="s">
        <v>273</v>
      </c>
      <c r="C232" s="13">
        <v>1</v>
      </c>
      <c r="D232" s="2">
        <f t="shared" si="4"/>
        <v>76000</v>
      </c>
      <c r="E232" s="2">
        <v>76000</v>
      </c>
    </row>
    <row r="233" spans="1:5" ht="14.25" customHeight="1">
      <c r="A233" s="27">
        <v>24</v>
      </c>
      <c r="B233" s="29" t="s">
        <v>272</v>
      </c>
      <c r="C233" s="13">
        <v>1</v>
      </c>
      <c r="D233" s="2">
        <f t="shared" si="4"/>
        <v>50000</v>
      </c>
      <c r="E233" s="2">
        <v>50000</v>
      </c>
    </row>
    <row r="234" spans="1:5" ht="14.25" customHeight="1">
      <c r="A234" s="27">
        <v>25</v>
      </c>
      <c r="B234" s="29" t="s">
        <v>271</v>
      </c>
      <c r="C234" s="13">
        <v>1</v>
      </c>
      <c r="D234" s="2">
        <f t="shared" si="4"/>
        <v>50000</v>
      </c>
      <c r="E234" s="2">
        <v>50000</v>
      </c>
    </row>
    <row r="235" spans="1:5" ht="14.25" customHeight="1">
      <c r="A235" s="27">
        <v>26</v>
      </c>
      <c r="B235" s="29" t="s">
        <v>270</v>
      </c>
      <c r="C235" s="13">
        <v>1</v>
      </c>
      <c r="D235" s="2">
        <f t="shared" si="4"/>
        <v>50000</v>
      </c>
      <c r="E235" s="2">
        <v>50000</v>
      </c>
    </row>
    <row r="236" spans="1:5" ht="14.25" customHeight="1">
      <c r="A236" s="27">
        <v>27</v>
      </c>
      <c r="B236" s="29" t="s">
        <v>269</v>
      </c>
      <c r="C236" s="13">
        <v>2</v>
      </c>
      <c r="D236" s="2">
        <f t="shared" si="4"/>
        <v>50000</v>
      </c>
      <c r="E236" s="2">
        <v>100000</v>
      </c>
    </row>
    <row r="237" spans="1:5" ht="14.25" customHeight="1">
      <c r="A237" s="27">
        <v>28</v>
      </c>
      <c r="B237" s="29" t="s">
        <v>268</v>
      </c>
      <c r="C237" s="13">
        <v>1</v>
      </c>
      <c r="D237" s="2">
        <f t="shared" si="4"/>
        <v>50000</v>
      </c>
      <c r="E237" s="2">
        <v>50000</v>
      </c>
    </row>
    <row r="238" spans="1:5" ht="14.25" customHeight="1">
      <c r="A238" s="27">
        <v>29</v>
      </c>
      <c r="B238" s="29" t="s">
        <v>267</v>
      </c>
      <c r="C238" s="13">
        <v>1</v>
      </c>
      <c r="D238" s="2">
        <f t="shared" si="4"/>
        <v>50000</v>
      </c>
      <c r="E238" s="2">
        <v>50000</v>
      </c>
    </row>
    <row r="239" spans="1:5" ht="14.25" customHeight="1">
      <c r="A239" s="27">
        <v>30</v>
      </c>
      <c r="B239" s="29" t="s">
        <v>266</v>
      </c>
      <c r="C239" s="13">
        <v>2</v>
      </c>
      <c r="D239" s="2">
        <f t="shared" si="4"/>
        <v>25000</v>
      </c>
      <c r="E239" s="2">
        <v>50000</v>
      </c>
    </row>
    <row r="240" spans="1:5" ht="14.25" customHeight="1">
      <c r="A240" s="27">
        <v>31</v>
      </c>
      <c r="B240" s="29" t="s">
        <v>157</v>
      </c>
      <c r="C240" s="13">
        <v>1</v>
      </c>
      <c r="D240" s="2">
        <f t="shared" si="4"/>
        <v>25000</v>
      </c>
      <c r="E240" s="2">
        <v>25000</v>
      </c>
    </row>
    <row r="241" spans="1:5" ht="14.25" customHeight="1">
      <c r="A241" s="27">
        <v>32</v>
      </c>
      <c r="B241" s="30" t="s">
        <v>265</v>
      </c>
      <c r="C241" s="13">
        <v>1</v>
      </c>
      <c r="D241" s="2">
        <f t="shared" si="4"/>
        <v>50000</v>
      </c>
      <c r="E241" s="2">
        <v>50000</v>
      </c>
    </row>
    <row r="242" spans="1:5" ht="14.25" customHeight="1">
      <c r="A242" s="27">
        <v>33</v>
      </c>
      <c r="B242" s="30" t="s">
        <v>264</v>
      </c>
      <c r="C242" s="13">
        <v>1</v>
      </c>
      <c r="D242" s="2">
        <f t="shared" ref="D242:D273" si="5">E242/C242</f>
        <v>40000</v>
      </c>
      <c r="E242" s="2">
        <v>40000</v>
      </c>
    </row>
    <row r="243" spans="1:5" ht="14.25" customHeight="1">
      <c r="A243" s="27">
        <v>34</v>
      </c>
      <c r="B243" s="30" t="s">
        <v>263</v>
      </c>
      <c r="C243" s="13">
        <v>1</v>
      </c>
      <c r="D243" s="2">
        <f t="shared" si="5"/>
        <v>50000</v>
      </c>
      <c r="E243" s="2">
        <v>50000</v>
      </c>
    </row>
    <row r="244" spans="1:5" ht="14.25" customHeight="1">
      <c r="A244" s="27">
        <v>35</v>
      </c>
      <c r="B244" s="30" t="s">
        <v>262</v>
      </c>
      <c r="C244" s="13">
        <v>1</v>
      </c>
      <c r="D244" s="2">
        <f t="shared" si="5"/>
        <v>55000</v>
      </c>
      <c r="E244" s="2">
        <v>55000</v>
      </c>
    </row>
    <row r="245" spans="1:5" ht="14.25" customHeight="1">
      <c r="A245" s="27">
        <v>36</v>
      </c>
      <c r="B245" s="30" t="s">
        <v>261</v>
      </c>
      <c r="C245" s="13">
        <v>1</v>
      </c>
      <c r="D245" s="2">
        <f t="shared" si="5"/>
        <v>70000</v>
      </c>
      <c r="E245" s="2">
        <v>70000</v>
      </c>
    </row>
    <row r="246" spans="1:5" ht="14.25" customHeight="1">
      <c r="A246" s="27">
        <v>37</v>
      </c>
      <c r="B246" s="29" t="s">
        <v>260</v>
      </c>
      <c r="C246" s="13">
        <v>1</v>
      </c>
      <c r="D246" s="2">
        <f t="shared" si="5"/>
        <v>0</v>
      </c>
      <c r="E246" s="2">
        <v>0</v>
      </c>
    </row>
    <row r="247" spans="1:5" ht="14.25" customHeight="1">
      <c r="A247" s="27">
        <v>38</v>
      </c>
      <c r="B247" s="28" t="s">
        <v>373</v>
      </c>
      <c r="C247" s="13">
        <v>1</v>
      </c>
      <c r="D247" s="2">
        <f t="shared" si="5"/>
        <v>0</v>
      </c>
      <c r="E247" s="2">
        <v>0</v>
      </c>
    </row>
    <row r="248" spans="1:5" ht="14.25" customHeight="1">
      <c r="A248" s="27">
        <v>39</v>
      </c>
      <c r="B248" s="28" t="s">
        <v>374</v>
      </c>
      <c r="C248" s="13">
        <v>1</v>
      </c>
      <c r="D248" s="2">
        <f t="shared" si="5"/>
        <v>13331</v>
      </c>
      <c r="E248" s="2">
        <v>13331</v>
      </c>
    </row>
    <row r="249" spans="1:5" ht="14.25" customHeight="1">
      <c r="A249" s="27">
        <v>40</v>
      </c>
      <c r="B249" s="28" t="s">
        <v>158</v>
      </c>
      <c r="C249" s="13">
        <v>1</v>
      </c>
      <c r="D249" s="2">
        <f t="shared" si="5"/>
        <v>49344</v>
      </c>
      <c r="E249" s="2">
        <v>49344</v>
      </c>
    </row>
    <row r="250" spans="1:5" ht="14.25" customHeight="1">
      <c r="A250" s="27">
        <v>41</v>
      </c>
      <c r="B250" s="28" t="s">
        <v>159</v>
      </c>
      <c r="C250" s="13">
        <v>1</v>
      </c>
      <c r="D250" s="2">
        <f t="shared" si="5"/>
        <v>30780</v>
      </c>
      <c r="E250" s="2">
        <v>30780</v>
      </c>
    </row>
    <row r="251" spans="1:5" ht="14.25" customHeight="1">
      <c r="A251" s="27">
        <v>42</v>
      </c>
      <c r="B251" s="28" t="s">
        <v>160</v>
      </c>
      <c r="C251" s="13">
        <v>1</v>
      </c>
      <c r="D251" s="2">
        <f t="shared" si="5"/>
        <v>46297</v>
      </c>
      <c r="E251" s="2">
        <v>46297</v>
      </c>
    </row>
    <row r="252" spans="1:5" ht="14.25" customHeight="1">
      <c r="A252" s="27">
        <v>43</v>
      </c>
      <c r="B252" s="28" t="s">
        <v>259</v>
      </c>
      <c r="C252" s="13">
        <v>1</v>
      </c>
      <c r="D252" s="2">
        <f t="shared" si="5"/>
        <v>300000</v>
      </c>
      <c r="E252" s="2">
        <v>300000</v>
      </c>
    </row>
    <row r="253" spans="1:5" ht="14.25" customHeight="1">
      <c r="A253" s="27">
        <v>44</v>
      </c>
      <c r="B253" s="28" t="s">
        <v>258</v>
      </c>
      <c r="C253" s="13">
        <v>1</v>
      </c>
      <c r="D253" s="2">
        <f t="shared" si="5"/>
        <v>603000</v>
      </c>
      <c r="E253" s="2">
        <v>603000</v>
      </c>
    </row>
    <row r="254" spans="1:5" ht="14.25" customHeight="1">
      <c r="A254" s="27">
        <v>45</v>
      </c>
      <c r="B254" s="28" t="s">
        <v>257</v>
      </c>
      <c r="C254" s="13">
        <v>1</v>
      </c>
      <c r="D254" s="2">
        <f t="shared" si="5"/>
        <v>297000</v>
      </c>
      <c r="E254" s="2">
        <v>297000</v>
      </c>
    </row>
    <row r="255" spans="1:5" ht="14.25" customHeight="1">
      <c r="A255" s="27">
        <v>46</v>
      </c>
      <c r="B255" s="28" t="s">
        <v>161</v>
      </c>
      <c r="C255" s="13">
        <v>1</v>
      </c>
      <c r="D255" s="2">
        <f t="shared" si="5"/>
        <v>250000</v>
      </c>
      <c r="E255" s="2">
        <v>250000</v>
      </c>
    </row>
    <row r="256" spans="1:5" ht="14.25" customHeight="1">
      <c r="A256" s="27">
        <v>47</v>
      </c>
      <c r="B256" s="28" t="s">
        <v>256</v>
      </c>
      <c r="C256" s="13">
        <v>1</v>
      </c>
      <c r="D256" s="2">
        <f t="shared" si="5"/>
        <v>576000</v>
      </c>
      <c r="E256" s="2">
        <v>576000</v>
      </c>
    </row>
    <row r="257" spans="1:5" ht="14.25" customHeight="1">
      <c r="A257" s="27">
        <v>48</v>
      </c>
      <c r="B257" s="29" t="s">
        <v>255</v>
      </c>
      <c r="C257" s="13">
        <v>2</v>
      </c>
      <c r="D257" s="2">
        <f t="shared" si="5"/>
        <v>122500</v>
      </c>
      <c r="E257" s="2">
        <v>245000</v>
      </c>
    </row>
    <row r="258" spans="1:5" ht="14.25" customHeight="1">
      <c r="A258" s="27">
        <v>49</v>
      </c>
      <c r="B258" s="16" t="s">
        <v>375</v>
      </c>
      <c r="C258" s="13">
        <v>1</v>
      </c>
      <c r="D258" s="2">
        <f t="shared" si="5"/>
        <v>28350</v>
      </c>
      <c r="E258" s="2">
        <v>28350</v>
      </c>
    </row>
    <row r="259" spans="1:5" ht="14.25" customHeight="1">
      <c r="A259" s="27">
        <v>50</v>
      </c>
      <c r="B259" s="29" t="s">
        <v>254</v>
      </c>
      <c r="C259" s="13">
        <v>1</v>
      </c>
      <c r="D259" s="2">
        <f t="shared" si="5"/>
        <v>25000</v>
      </c>
      <c r="E259" s="2">
        <v>25000</v>
      </c>
    </row>
    <row r="260" spans="1:5" ht="14.25" customHeight="1">
      <c r="A260" s="27">
        <v>51</v>
      </c>
      <c r="B260" s="29" t="s">
        <v>253</v>
      </c>
      <c r="C260" s="13">
        <v>1</v>
      </c>
      <c r="D260" s="2">
        <f t="shared" si="5"/>
        <v>25000</v>
      </c>
      <c r="E260" s="2">
        <v>25000</v>
      </c>
    </row>
    <row r="261" spans="1:5" ht="14.25" customHeight="1">
      <c r="A261" s="27">
        <v>52</v>
      </c>
      <c r="B261" s="29" t="s">
        <v>252</v>
      </c>
      <c r="C261" s="13">
        <v>1</v>
      </c>
      <c r="D261" s="2">
        <f t="shared" si="5"/>
        <v>60300</v>
      </c>
      <c r="E261" s="2">
        <v>60300</v>
      </c>
    </row>
    <row r="262" spans="1:5" ht="14.25" customHeight="1">
      <c r="A262" s="27">
        <v>53</v>
      </c>
      <c r="B262" s="28" t="s">
        <v>376</v>
      </c>
      <c r="C262" s="13">
        <v>1</v>
      </c>
      <c r="D262" s="2">
        <f t="shared" si="5"/>
        <v>0</v>
      </c>
      <c r="E262" s="2">
        <v>0</v>
      </c>
    </row>
    <row r="263" spans="1:5" ht="14.25" customHeight="1">
      <c r="A263" s="27">
        <v>54</v>
      </c>
      <c r="B263" s="28" t="s">
        <v>162</v>
      </c>
      <c r="C263" s="13">
        <v>3</v>
      </c>
      <c r="D263" s="2">
        <f t="shared" si="5"/>
        <v>3463</v>
      </c>
      <c r="E263" s="2">
        <v>10389</v>
      </c>
    </row>
    <row r="264" spans="1:5" ht="14.25" customHeight="1">
      <c r="A264" s="27">
        <v>55</v>
      </c>
      <c r="B264" s="28" t="s">
        <v>163</v>
      </c>
      <c r="C264" s="13">
        <v>13</v>
      </c>
      <c r="D264" s="2">
        <f t="shared" si="5"/>
        <v>20357</v>
      </c>
      <c r="E264" s="2">
        <v>264641</v>
      </c>
    </row>
    <row r="265" spans="1:5" ht="14.25" customHeight="1">
      <c r="A265" s="27">
        <v>56</v>
      </c>
      <c r="B265" s="28" t="s">
        <v>164</v>
      </c>
      <c r="C265" s="13">
        <v>6</v>
      </c>
      <c r="D265" s="2">
        <f t="shared" si="5"/>
        <v>60348</v>
      </c>
      <c r="E265" s="2">
        <v>362088</v>
      </c>
    </row>
    <row r="266" spans="1:5" s="5" customFormat="1" ht="14.25" customHeight="1">
      <c r="A266" s="27">
        <v>57</v>
      </c>
      <c r="B266" s="28" t="s">
        <v>165</v>
      </c>
      <c r="C266" s="13">
        <v>15</v>
      </c>
      <c r="D266" s="2">
        <f t="shared" si="5"/>
        <v>66550</v>
      </c>
      <c r="E266" s="2">
        <v>998250</v>
      </c>
    </row>
    <row r="267" spans="1:5" ht="14.25" customHeight="1">
      <c r="A267" s="27">
        <v>58</v>
      </c>
      <c r="B267" s="28" t="s">
        <v>166</v>
      </c>
      <c r="C267" s="13">
        <v>9</v>
      </c>
      <c r="D267" s="2">
        <f t="shared" si="5"/>
        <v>11200</v>
      </c>
      <c r="E267" s="2">
        <v>100800</v>
      </c>
    </row>
    <row r="268" spans="1:5" ht="14.25" customHeight="1">
      <c r="A268" s="27">
        <v>59</v>
      </c>
      <c r="B268" s="28" t="s">
        <v>167</v>
      </c>
      <c r="C268" s="13">
        <v>8</v>
      </c>
      <c r="D268" s="2">
        <f t="shared" si="5"/>
        <v>11200</v>
      </c>
      <c r="E268" s="2">
        <v>89600</v>
      </c>
    </row>
    <row r="269" spans="1:5" ht="14.25" customHeight="1">
      <c r="A269" s="27">
        <v>60</v>
      </c>
      <c r="B269" s="28" t="s">
        <v>168</v>
      </c>
      <c r="C269" s="13">
        <v>80</v>
      </c>
      <c r="D269" s="2">
        <f t="shared" si="5"/>
        <v>117000</v>
      </c>
      <c r="E269" s="2">
        <v>9360000</v>
      </c>
    </row>
    <row r="270" spans="1:5" ht="14.25" customHeight="1">
      <c r="A270" s="27">
        <v>61</v>
      </c>
      <c r="B270" s="31" t="s">
        <v>169</v>
      </c>
      <c r="C270" s="13">
        <v>35</v>
      </c>
      <c r="D270" s="2">
        <f t="shared" si="5"/>
        <v>40855</v>
      </c>
      <c r="E270" s="2">
        <v>1429925</v>
      </c>
    </row>
    <row r="271" spans="1:5" ht="14.25" customHeight="1">
      <c r="A271" s="27">
        <v>62</v>
      </c>
      <c r="B271" s="31" t="s">
        <v>170</v>
      </c>
      <c r="C271" s="13">
        <v>2</v>
      </c>
      <c r="D271" s="2">
        <f t="shared" si="5"/>
        <v>63000</v>
      </c>
      <c r="E271" s="2">
        <v>126000</v>
      </c>
    </row>
    <row r="272" spans="1:5" ht="14.25" customHeight="1">
      <c r="A272" s="27">
        <v>63</v>
      </c>
      <c r="B272" s="31" t="s">
        <v>8</v>
      </c>
      <c r="C272" s="13">
        <v>12</v>
      </c>
      <c r="D272" s="2">
        <f t="shared" si="5"/>
        <v>366000</v>
      </c>
      <c r="E272" s="2">
        <v>4392000</v>
      </c>
    </row>
    <row r="273" spans="1:5" ht="14.25" customHeight="1">
      <c r="A273" s="27">
        <v>64</v>
      </c>
      <c r="B273" s="31" t="s">
        <v>7</v>
      </c>
      <c r="C273" s="13">
        <v>9</v>
      </c>
      <c r="D273" s="2">
        <f t="shared" si="5"/>
        <v>341000</v>
      </c>
      <c r="E273" s="2">
        <v>3069000</v>
      </c>
    </row>
    <row r="274" spans="1:5" ht="14.25" customHeight="1">
      <c r="A274" s="27">
        <v>65</v>
      </c>
      <c r="B274" s="32" t="s">
        <v>171</v>
      </c>
      <c r="C274" s="13">
        <v>2</v>
      </c>
      <c r="D274" s="2">
        <f t="shared" ref="D274:D305" si="6">E274/C274</f>
        <v>72000</v>
      </c>
      <c r="E274" s="2">
        <v>144000</v>
      </c>
    </row>
    <row r="275" spans="1:5" ht="14.25" customHeight="1">
      <c r="A275" s="27">
        <v>66</v>
      </c>
      <c r="B275" s="32" t="s">
        <v>172</v>
      </c>
      <c r="C275" s="13">
        <v>5</v>
      </c>
      <c r="D275" s="2">
        <f t="shared" si="6"/>
        <v>39360</v>
      </c>
      <c r="E275" s="2">
        <v>196800</v>
      </c>
    </row>
    <row r="276" spans="1:5" ht="14.25" customHeight="1">
      <c r="A276" s="27">
        <v>67</v>
      </c>
      <c r="B276" s="32" t="s">
        <v>6</v>
      </c>
      <c r="C276" s="13">
        <v>2</v>
      </c>
      <c r="D276" s="2">
        <f t="shared" si="6"/>
        <v>165000</v>
      </c>
      <c r="E276" s="2">
        <v>330000</v>
      </c>
    </row>
    <row r="277" spans="1:5" ht="14.25" customHeight="1">
      <c r="A277" s="27">
        <v>68</v>
      </c>
      <c r="B277" s="28" t="s">
        <v>173</v>
      </c>
      <c r="C277" s="13">
        <v>1</v>
      </c>
      <c r="D277" s="2">
        <f t="shared" si="6"/>
        <v>65792</v>
      </c>
      <c r="E277" s="2">
        <v>65792</v>
      </c>
    </row>
    <row r="278" spans="1:5" ht="14.25" customHeight="1">
      <c r="A278" s="27">
        <v>69</v>
      </c>
      <c r="B278" s="28" t="s">
        <v>174</v>
      </c>
      <c r="C278" s="13">
        <v>2</v>
      </c>
      <c r="D278" s="2">
        <f t="shared" si="6"/>
        <v>60720</v>
      </c>
      <c r="E278" s="2">
        <v>121440</v>
      </c>
    </row>
    <row r="279" spans="1:5" ht="14.25" customHeight="1">
      <c r="A279" s="27">
        <v>70</v>
      </c>
      <c r="B279" s="28" t="s">
        <v>175</v>
      </c>
      <c r="C279" s="13">
        <v>1</v>
      </c>
      <c r="D279" s="2">
        <f t="shared" si="6"/>
        <v>70000</v>
      </c>
      <c r="E279" s="2">
        <v>70000</v>
      </c>
    </row>
    <row r="280" spans="1:5" ht="14.25" customHeight="1">
      <c r="A280" s="27">
        <v>71</v>
      </c>
      <c r="B280" s="28" t="s">
        <v>176</v>
      </c>
      <c r="C280" s="13">
        <v>1</v>
      </c>
      <c r="D280" s="2">
        <f t="shared" si="6"/>
        <v>85000</v>
      </c>
      <c r="E280" s="2">
        <v>85000</v>
      </c>
    </row>
    <row r="281" spans="1:5" ht="14.25" customHeight="1">
      <c r="A281" s="27">
        <v>72</v>
      </c>
      <c r="B281" s="32" t="s">
        <v>177</v>
      </c>
      <c r="C281" s="13">
        <v>6</v>
      </c>
      <c r="D281" s="2">
        <f t="shared" si="6"/>
        <v>83500</v>
      </c>
      <c r="E281" s="2">
        <v>501000</v>
      </c>
    </row>
    <row r="282" spans="1:5" ht="14.25" customHeight="1">
      <c r="A282" s="27">
        <v>73</v>
      </c>
      <c r="B282" s="28" t="s">
        <v>178</v>
      </c>
      <c r="C282" s="13">
        <v>28</v>
      </c>
      <c r="D282" s="2">
        <f t="shared" si="6"/>
        <v>33629</v>
      </c>
      <c r="E282" s="2">
        <v>941612</v>
      </c>
    </row>
    <row r="283" spans="1:5" ht="14.25" customHeight="1">
      <c r="A283" s="27">
        <v>74</v>
      </c>
      <c r="B283" s="28" t="s">
        <v>377</v>
      </c>
      <c r="C283" s="13">
        <v>57</v>
      </c>
      <c r="D283" s="2">
        <f t="shared" si="6"/>
        <v>15042</v>
      </c>
      <c r="E283" s="2">
        <v>857394</v>
      </c>
    </row>
    <row r="284" spans="1:5" ht="14.25" customHeight="1">
      <c r="A284" s="27">
        <v>75</v>
      </c>
      <c r="B284" s="28" t="s">
        <v>179</v>
      </c>
      <c r="C284" s="13">
        <v>1</v>
      </c>
      <c r="D284" s="2">
        <f t="shared" si="6"/>
        <v>31500</v>
      </c>
      <c r="E284" s="2">
        <v>31500</v>
      </c>
    </row>
    <row r="285" spans="1:5" ht="14.25" customHeight="1">
      <c r="A285" s="27">
        <v>76</v>
      </c>
      <c r="B285" s="28" t="s">
        <v>180</v>
      </c>
      <c r="C285" s="13">
        <v>1</v>
      </c>
      <c r="D285" s="2">
        <f t="shared" si="6"/>
        <v>37850</v>
      </c>
      <c r="E285" s="2">
        <v>37850</v>
      </c>
    </row>
    <row r="286" spans="1:5" ht="14.25" customHeight="1">
      <c r="A286" s="27">
        <v>77</v>
      </c>
      <c r="B286" s="28" t="s">
        <v>181</v>
      </c>
      <c r="C286" s="13">
        <v>4</v>
      </c>
      <c r="D286" s="2">
        <f t="shared" si="6"/>
        <v>27253</v>
      </c>
      <c r="E286" s="2">
        <v>109012</v>
      </c>
    </row>
    <row r="287" spans="1:5" ht="14.25" customHeight="1">
      <c r="A287" s="27">
        <v>78</v>
      </c>
      <c r="B287" s="28" t="s">
        <v>5</v>
      </c>
      <c r="C287" s="13">
        <v>4</v>
      </c>
      <c r="D287" s="2">
        <f t="shared" si="6"/>
        <v>42000</v>
      </c>
      <c r="E287" s="2">
        <v>168000</v>
      </c>
    </row>
    <row r="288" spans="1:5" ht="14.25" customHeight="1">
      <c r="A288" s="27">
        <v>79</v>
      </c>
      <c r="B288" s="28" t="s">
        <v>182</v>
      </c>
      <c r="C288" s="13">
        <v>2</v>
      </c>
      <c r="D288" s="2">
        <f t="shared" si="6"/>
        <v>53100</v>
      </c>
      <c r="E288" s="2">
        <v>106200</v>
      </c>
    </row>
    <row r="289" spans="1:5" ht="14.25" customHeight="1">
      <c r="A289" s="27">
        <v>80</v>
      </c>
      <c r="B289" s="28" t="s">
        <v>4</v>
      </c>
      <c r="C289" s="13">
        <v>6</v>
      </c>
      <c r="D289" s="2">
        <f t="shared" si="6"/>
        <v>40000</v>
      </c>
      <c r="E289" s="2">
        <v>240000</v>
      </c>
    </row>
    <row r="290" spans="1:5" ht="14.25" customHeight="1">
      <c r="A290" s="27">
        <v>81</v>
      </c>
      <c r="B290" s="16" t="s">
        <v>183</v>
      </c>
      <c r="C290" s="13">
        <v>4</v>
      </c>
      <c r="D290" s="2">
        <f t="shared" si="6"/>
        <v>25300</v>
      </c>
      <c r="E290" s="2">
        <v>101200</v>
      </c>
    </row>
    <row r="291" spans="1:5" ht="14.25" customHeight="1">
      <c r="A291" s="27">
        <v>82</v>
      </c>
      <c r="B291" s="28" t="s">
        <v>184</v>
      </c>
      <c r="C291" s="13">
        <v>10</v>
      </c>
      <c r="D291" s="2">
        <f t="shared" si="6"/>
        <v>25000</v>
      </c>
      <c r="E291" s="2">
        <v>250000</v>
      </c>
    </row>
    <row r="292" spans="1:5" ht="14.25" customHeight="1">
      <c r="A292" s="27">
        <v>83</v>
      </c>
      <c r="B292" s="28" t="s">
        <v>185</v>
      </c>
      <c r="C292" s="13">
        <v>5</v>
      </c>
      <c r="D292" s="2">
        <f t="shared" si="6"/>
        <v>32300</v>
      </c>
      <c r="E292" s="2">
        <v>161500</v>
      </c>
    </row>
    <row r="293" spans="1:5" ht="14.25" customHeight="1">
      <c r="A293" s="27">
        <v>84</v>
      </c>
      <c r="B293" s="20" t="s">
        <v>186</v>
      </c>
      <c r="C293" s="13">
        <v>43</v>
      </c>
      <c r="D293" s="2">
        <f t="shared" si="6"/>
        <v>16385</v>
      </c>
      <c r="E293" s="2">
        <v>704555</v>
      </c>
    </row>
    <row r="294" spans="1:5" ht="14.25" customHeight="1">
      <c r="A294" s="27">
        <v>85</v>
      </c>
      <c r="B294" s="28" t="s">
        <v>187</v>
      </c>
      <c r="C294" s="13">
        <v>43</v>
      </c>
      <c r="D294" s="2">
        <f t="shared" si="6"/>
        <v>23100</v>
      </c>
      <c r="E294" s="2">
        <v>993300</v>
      </c>
    </row>
    <row r="295" spans="1:5" ht="14.25" customHeight="1">
      <c r="A295" s="27">
        <v>86</v>
      </c>
      <c r="B295" s="28" t="s">
        <v>188</v>
      </c>
      <c r="C295" s="13">
        <v>2</v>
      </c>
      <c r="D295" s="2">
        <f t="shared" si="6"/>
        <v>23000</v>
      </c>
      <c r="E295" s="2">
        <v>46000</v>
      </c>
    </row>
    <row r="296" spans="1:5" ht="14.25" customHeight="1">
      <c r="A296" s="27">
        <v>87</v>
      </c>
      <c r="B296" s="28" t="s">
        <v>189</v>
      </c>
      <c r="C296" s="13">
        <v>14</v>
      </c>
      <c r="D296" s="2">
        <f t="shared" si="6"/>
        <v>67500</v>
      </c>
      <c r="E296" s="2">
        <v>945000</v>
      </c>
    </row>
    <row r="297" spans="1:5" ht="14.25" customHeight="1">
      <c r="A297" s="27">
        <v>88</v>
      </c>
      <c r="B297" s="28" t="s">
        <v>190</v>
      </c>
      <c r="C297" s="13">
        <v>1</v>
      </c>
      <c r="D297" s="2">
        <f t="shared" si="6"/>
        <v>23000</v>
      </c>
      <c r="E297" s="2">
        <v>23000</v>
      </c>
    </row>
    <row r="298" spans="1:5" ht="14.25" customHeight="1">
      <c r="A298" s="27">
        <v>89</v>
      </c>
      <c r="B298" s="28" t="s">
        <v>378</v>
      </c>
      <c r="C298" s="13">
        <v>3</v>
      </c>
      <c r="D298" s="2">
        <f t="shared" si="6"/>
        <v>33600</v>
      </c>
      <c r="E298" s="2">
        <v>100800</v>
      </c>
    </row>
    <row r="299" spans="1:5" ht="14.25" customHeight="1">
      <c r="A299" s="27">
        <v>90</v>
      </c>
      <c r="B299" s="32" t="s">
        <v>191</v>
      </c>
      <c r="C299" s="13">
        <v>2</v>
      </c>
      <c r="D299" s="2">
        <f t="shared" si="6"/>
        <v>28500</v>
      </c>
      <c r="E299" s="2">
        <v>57000</v>
      </c>
    </row>
    <row r="300" spans="1:5" ht="14.25" customHeight="1">
      <c r="A300" s="27">
        <v>91</v>
      </c>
      <c r="B300" s="32" t="s">
        <v>3</v>
      </c>
      <c r="C300" s="13">
        <v>1</v>
      </c>
      <c r="D300" s="2">
        <f t="shared" si="6"/>
        <v>28000</v>
      </c>
      <c r="E300" s="2">
        <v>28000</v>
      </c>
    </row>
    <row r="301" spans="1:5" ht="14.25" customHeight="1">
      <c r="A301" s="27">
        <v>92</v>
      </c>
      <c r="B301" s="28" t="s">
        <v>336</v>
      </c>
      <c r="C301" s="13">
        <v>3</v>
      </c>
      <c r="D301" s="2">
        <f t="shared" si="6"/>
        <v>160000</v>
      </c>
      <c r="E301" s="2">
        <v>480000</v>
      </c>
    </row>
    <row r="302" spans="1:5" ht="14.25" customHeight="1">
      <c r="A302" s="27">
        <v>93</v>
      </c>
      <c r="B302" s="32" t="s">
        <v>192</v>
      </c>
      <c r="C302" s="13">
        <v>1</v>
      </c>
      <c r="D302" s="2">
        <f t="shared" si="6"/>
        <v>50000</v>
      </c>
      <c r="E302" s="2">
        <v>50000</v>
      </c>
    </row>
    <row r="303" spans="1:5" ht="14.25" customHeight="1">
      <c r="A303" s="27">
        <v>94</v>
      </c>
      <c r="B303" s="28" t="s">
        <v>193</v>
      </c>
      <c r="C303" s="13">
        <v>7</v>
      </c>
      <c r="D303" s="2">
        <f t="shared" si="6"/>
        <v>149100</v>
      </c>
      <c r="E303" s="2">
        <v>1043700</v>
      </c>
    </row>
    <row r="304" spans="1:5" ht="14.25" customHeight="1">
      <c r="A304" s="27">
        <v>95</v>
      </c>
      <c r="B304" s="28" t="s">
        <v>194</v>
      </c>
      <c r="C304" s="13">
        <v>1</v>
      </c>
      <c r="D304" s="2">
        <f t="shared" si="6"/>
        <v>150000</v>
      </c>
      <c r="E304" s="2">
        <v>150000</v>
      </c>
    </row>
    <row r="305" spans="1:5" ht="14.25" customHeight="1">
      <c r="A305" s="27">
        <v>96</v>
      </c>
      <c r="B305" s="28" t="s">
        <v>195</v>
      </c>
      <c r="C305" s="13">
        <v>1</v>
      </c>
      <c r="D305" s="2">
        <f t="shared" si="6"/>
        <v>130000</v>
      </c>
      <c r="E305" s="2">
        <v>130000</v>
      </c>
    </row>
    <row r="306" spans="1:5" ht="14.25" customHeight="1">
      <c r="A306" s="27">
        <v>97</v>
      </c>
      <c r="B306" s="28" t="s">
        <v>196</v>
      </c>
      <c r="C306" s="13">
        <v>81.400000000000006</v>
      </c>
      <c r="D306" s="2">
        <f t="shared" ref="D306:D337" si="7">E306/C306</f>
        <v>5500</v>
      </c>
      <c r="E306" s="2">
        <v>447700.00000000006</v>
      </c>
    </row>
    <row r="307" spans="1:5" ht="14.25" customHeight="1">
      <c r="A307" s="27">
        <v>98</v>
      </c>
      <c r="B307" s="28" t="s">
        <v>197</v>
      </c>
      <c r="C307" s="13">
        <v>9</v>
      </c>
      <c r="D307" s="2">
        <f t="shared" si="7"/>
        <v>100880</v>
      </c>
      <c r="E307" s="2">
        <v>907920</v>
      </c>
    </row>
    <row r="308" spans="1:5" ht="14.25" customHeight="1">
      <c r="A308" s="27">
        <v>99</v>
      </c>
      <c r="B308" s="28" t="s">
        <v>198</v>
      </c>
      <c r="C308" s="13">
        <v>4</v>
      </c>
      <c r="D308" s="2">
        <f t="shared" si="7"/>
        <v>33200</v>
      </c>
      <c r="E308" s="2">
        <v>132800</v>
      </c>
    </row>
    <row r="309" spans="1:5" ht="14.25" customHeight="1">
      <c r="A309" s="27">
        <v>100</v>
      </c>
      <c r="B309" s="28" t="s">
        <v>199</v>
      </c>
      <c r="C309" s="13">
        <v>2</v>
      </c>
      <c r="D309" s="2">
        <f t="shared" si="7"/>
        <v>51100</v>
      </c>
      <c r="E309" s="2">
        <v>102200</v>
      </c>
    </row>
    <row r="310" spans="1:5" ht="14.25" customHeight="1">
      <c r="A310" s="27">
        <v>101</v>
      </c>
      <c r="B310" s="28" t="s">
        <v>2</v>
      </c>
      <c r="C310" s="13">
        <v>47</v>
      </c>
      <c r="D310" s="2">
        <f t="shared" si="7"/>
        <v>24900</v>
      </c>
      <c r="E310" s="2">
        <v>1170300</v>
      </c>
    </row>
    <row r="311" spans="1:5" ht="14.25" customHeight="1">
      <c r="A311" s="27">
        <v>102</v>
      </c>
      <c r="B311" s="28" t="s">
        <v>200</v>
      </c>
      <c r="C311" s="13">
        <v>30</v>
      </c>
      <c r="D311" s="2">
        <f t="shared" si="7"/>
        <v>59500</v>
      </c>
      <c r="E311" s="2">
        <v>1785000</v>
      </c>
    </row>
    <row r="312" spans="1:5" ht="14.25" customHeight="1">
      <c r="A312" s="27">
        <v>103</v>
      </c>
      <c r="B312" s="28" t="s">
        <v>2</v>
      </c>
      <c r="C312" s="13">
        <v>1</v>
      </c>
      <c r="D312" s="2">
        <f t="shared" si="7"/>
        <v>70000</v>
      </c>
      <c r="E312" s="2">
        <v>70000</v>
      </c>
    </row>
    <row r="313" spans="1:5" ht="14.25" customHeight="1">
      <c r="A313" s="27">
        <v>104</v>
      </c>
      <c r="B313" s="32" t="s">
        <v>2</v>
      </c>
      <c r="C313" s="13">
        <v>2</v>
      </c>
      <c r="D313" s="2">
        <f t="shared" si="7"/>
        <v>39725</v>
      </c>
      <c r="E313" s="2">
        <v>79450</v>
      </c>
    </row>
    <row r="314" spans="1:5" ht="14.25" customHeight="1">
      <c r="A314" s="27">
        <v>105</v>
      </c>
      <c r="B314" s="32" t="s">
        <v>2</v>
      </c>
      <c r="C314" s="13">
        <v>2</v>
      </c>
      <c r="D314" s="2">
        <f t="shared" si="7"/>
        <v>130000</v>
      </c>
      <c r="E314" s="2">
        <v>260000</v>
      </c>
    </row>
    <row r="315" spans="1:5" ht="14.25" customHeight="1">
      <c r="A315" s="27">
        <v>106</v>
      </c>
      <c r="B315" s="32" t="s">
        <v>2</v>
      </c>
      <c r="C315" s="13">
        <v>10</v>
      </c>
      <c r="D315" s="2">
        <f t="shared" si="7"/>
        <v>28240</v>
      </c>
      <c r="E315" s="2">
        <v>282400</v>
      </c>
    </row>
    <row r="316" spans="1:5" ht="14.25" customHeight="1">
      <c r="A316" s="27">
        <v>107</v>
      </c>
      <c r="B316" s="32" t="s">
        <v>1</v>
      </c>
      <c r="C316" s="13">
        <v>3</v>
      </c>
      <c r="D316" s="2">
        <f t="shared" si="7"/>
        <v>29892</v>
      </c>
      <c r="E316" s="2">
        <v>89676</v>
      </c>
    </row>
    <row r="317" spans="1:5" ht="14.25" customHeight="1">
      <c r="A317" s="27">
        <v>108</v>
      </c>
      <c r="B317" s="32" t="s">
        <v>201</v>
      </c>
      <c r="C317" s="13">
        <v>3</v>
      </c>
      <c r="D317" s="2">
        <f t="shared" si="7"/>
        <v>36000</v>
      </c>
      <c r="E317" s="2">
        <v>108000</v>
      </c>
    </row>
    <row r="318" spans="1:5" ht="14.25" customHeight="1">
      <c r="A318" s="27">
        <v>109</v>
      </c>
      <c r="B318" s="28" t="s">
        <v>202</v>
      </c>
      <c r="C318" s="13">
        <v>2</v>
      </c>
      <c r="D318" s="2">
        <f t="shared" si="7"/>
        <v>23100</v>
      </c>
      <c r="E318" s="2">
        <v>46200</v>
      </c>
    </row>
    <row r="319" spans="1:5" ht="14.25" customHeight="1">
      <c r="A319" s="27">
        <v>110</v>
      </c>
      <c r="B319" s="28" t="s">
        <v>203</v>
      </c>
      <c r="C319" s="13">
        <v>31</v>
      </c>
      <c r="D319" s="2">
        <f t="shared" si="7"/>
        <v>21200</v>
      </c>
      <c r="E319" s="2">
        <v>657200</v>
      </c>
    </row>
    <row r="320" spans="1:5" ht="14.25" customHeight="1">
      <c r="A320" s="27">
        <v>111</v>
      </c>
      <c r="B320" s="28" t="s">
        <v>204</v>
      </c>
      <c r="C320" s="13">
        <v>21</v>
      </c>
      <c r="D320" s="2">
        <f t="shared" si="7"/>
        <v>29557</v>
      </c>
      <c r="E320" s="2">
        <v>620697</v>
      </c>
    </row>
    <row r="321" spans="1:5" ht="14.25" customHeight="1">
      <c r="A321" s="27">
        <v>112</v>
      </c>
      <c r="B321" s="32" t="s">
        <v>205</v>
      </c>
      <c r="C321" s="13">
        <v>26</v>
      </c>
      <c r="D321" s="2">
        <f t="shared" si="7"/>
        <v>17448</v>
      </c>
      <c r="E321" s="2">
        <v>453648</v>
      </c>
    </row>
    <row r="322" spans="1:5" ht="14.25" customHeight="1">
      <c r="A322" s="27">
        <v>113</v>
      </c>
      <c r="B322" s="28" t="s">
        <v>206</v>
      </c>
      <c r="C322" s="13">
        <v>37</v>
      </c>
      <c r="D322" s="2">
        <f t="shared" si="7"/>
        <v>31874</v>
      </c>
      <c r="E322" s="2">
        <v>1179338</v>
      </c>
    </row>
    <row r="323" spans="1:5" ht="14.25" customHeight="1">
      <c r="A323" s="27">
        <v>114</v>
      </c>
      <c r="B323" s="28" t="s">
        <v>207</v>
      </c>
      <c r="C323" s="13">
        <v>3</v>
      </c>
      <c r="D323" s="2">
        <f t="shared" si="7"/>
        <v>30900</v>
      </c>
      <c r="E323" s="2">
        <v>92700</v>
      </c>
    </row>
    <row r="324" spans="1:5" ht="14.25" customHeight="1">
      <c r="A324" s="27">
        <v>115</v>
      </c>
      <c r="B324" s="32" t="s">
        <v>208</v>
      </c>
      <c r="C324" s="13">
        <v>8</v>
      </c>
      <c r="D324" s="2">
        <f t="shared" si="7"/>
        <v>60000</v>
      </c>
      <c r="E324" s="2">
        <v>480000</v>
      </c>
    </row>
    <row r="325" spans="1:5" ht="14.25" customHeight="1">
      <c r="A325" s="27">
        <v>116</v>
      </c>
      <c r="B325" s="28" t="s">
        <v>209</v>
      </c>
      <c r="C325" s="13">
        <v>7</v>
      </c>
      <c r="D325" s="2">
        <f t="shared" si="7"/>
        <v>12400</v>
      </c>
      <c r="E325" s="2">
        <v>86800</v>
      </c>
    </row>
    <row r="326" spans="1:5" ht="14.25" customHeight="1">
      <c r="A326" s="27">
        <v>117</v>
      </c>
      <c r="B326" s="28" t="s">
        <v>335</v>
      </c>
      <c r="C326" s="13">
        <v>1</v>
      </c>
      <c r="D326" s="2">
        <f t="shared" si="7"/>
        <v>8503</v>
      </c>
      <c r="E326" s="2">
        <v>8503</v>
      </c>
    </row>
    <row r="327" spans="1:5" ht="14.25" customHeight="1">
      <c r="A327" s="27">
        <v>118</v>
      </c>
      <c r="B327" s="28" t="s">
        <v>334</v>
      </c>
      <c r="C327" s="13">
        <v>1</v>
      </c>
      <c r="D327" s="2">
        <f t="shared" si="7"/>
        <v>56020</v>
      </c>
      <c r="E327" s="2">
        <v>56020</v>
      </c>
    </row>
    <row r="328" spans="1:5" ht="14.25" customHeight="1">
      <c r="A328" s="27">
        <v>119</v>
      </c>
      <c r="B328" s="28" t="s">
        <v>333</v>
      </c>
      <c r="C328" s="13">
        <v>1</v>
      </c>
      <c r="D328" s="2">
        <f t="shared" si="7"/>
        <v>56020</v>
      </c>
      <c r="E328" s="2">
        <v>56020</v>
      </c>
    </row>
    <row r="329" spans="1:5" ht="14.25" customHeight="1">
      <c r="A329" s="27">
        <v>120</v>
      </c>
      <c r="B329" s="28" t="s">
        <v>210</v>
      </c>
      <c r="C329" s="13">
        <v>1</v>
      </c>
      <c r="D329" s="2">
        <f t="shared" si="7"/>
        <v>50550</v>
      </c>
      <c r="E329" s="2">
        <v>50550</v>
      </c>
    </row>
    <row r="330" spans="1:5" ht="14.25" customHeight="1">
      <c r="A330" s="27">
        <v>121</v>
      </c>
      <c r="B330" s="28" t="s">
        <v>211</v>
      </c>
      <c r="C330" s="13">
        <v>1</v>
      </c>
      <c r="D330" s="2">
        <f t="shared" si="7"/>
        <v>6079</v>
      </c>
      <c r="E330" s="2">
        <v>6079</v>
      </c>
    </row>
    <row r="331" spans="1:5" ht="14.25" customHeight="1">
      <c r="A331" s="27">
        <v>122</v>
      </c>
      <c r="B331" s="28" t="s">
        <v>212</v>
      </c>
      <c r="C331" s="13">
        <v>1</v>
      </c>
      <c r="D331" s="2">
        <f t="shared" si="7"/>
        <v>365750</v>
      </c>
      <c r="E331" s="2">
        <v>365750</v>
      </c>
    </row>
    <row r="332" spans="1:5" ht="14.25" customHeight="1">
      <c r="A332" s="27">
        <v>123</v>
      </c>
      <c r="B332" s="31" t="s">
        <v>213</v>
      </c>
      <c r="C332" s="13">
        <v>1</v>
      </c>
      <c r="D332" s="2">
        <f t="shared" si="7"/>
        <v>454300</v>
      </c>
      <c r="E332" s="2">
        <v>454300</v>
      </c>
    </row>
    <row r="333" spans="1:5" ht="14.25" customHeight="1">
      <c r="A333" s="27">
        <v>124</v>
      </c>
      <c r="B333" s="31" t="s">
        <v>332</v>
      </c>
      <c r="C333" s="13">
        <v>1</v>
      </c>
      <c r="D333" s="2">
        <f t="shared" si="7"/>
        <v>377300</v>
      </c>
      <c r="E333" s="2">
        <v>377300</v>
      </c>
    </row>
    <row r="334" spans="1:5" ht="14.25" customHeight="1">
      <c r="A334" s="27">
        <v>125</v>
      </c>
      <c r="B334" s="31" t="s">
        <v>214</v>
      </c>
      <c r="C334" s="13">
        <v>1</v>
      </c>
      <c r="D334" s="2">
        <f t="shared" si="7"/>
        <v>1289750</v>
      </c>
      <c r="E334" s="2">
        <v>1289750</v>
      </c>
    </row>
    <row r="335" spans="1:5" ht="14.25" customHeight="1">
      <c r="A335" s="27">
        <v>126</v>
      </c>
      <c r="B335" s="28" t="s">
        <v>215</v>
      </c>
      <c r="C335" s="13">
        <v>1</v>
      </c>
      <c r="D335" s="2">
        <f t="shared" si="7"/>
        <v>12620</v>
      </c>
      <c r="E335" s="2">
        <v>12620</v>
      </c>
    </row>
    <row r="336" spans="1:5" ht="14.25" customHeight="1">
      <c r="A336" s="27">
        <v>127</v>
      </c>
      <c r="B336" s="28" t="s">
        <v>216</v>
      </c>
      <c r="C336" s="13">
        <v>3</v>
      </c>
      <c r="D336" s="2">
        <f t="shared" si="7"/>
        <v>7772</v>
      </c>
      <c r="E336" s="2">
        <v>23316</v>
      </c>
    </row>
    <row r="337" spans="1:5" ht="14.25" customHeight="1">
      <c r="A337" s="27">
        <v>128</v>
      </c>
      <c r="B337" s="28" t="s">
        <v>217</v>
      </c>
      <c r="C337" s="13">
        <v>2</v>
      </c>
      <c r="D337" s="2">
        <f t="shared" si="7"/>
        <v>4002</v>
      </c>
      <c r="E337" s="2">
        <v>8004</v>
      </c>
    </row>
    <row r="338" spans="1:5" ht="14.25" customHeight="1">
      <c r="A338" s="27">
        <v>129</v>
      </c>
      <c r="B338" s="28" t="s">
        <v>218</v>
      </c>
      <c r="C338" s="13">
        <v>1</v>
      </c>
      <c r="D338" s="2">
        <f t="shared" ref="D338:D347" si="8">E338/C338</f>
        <v>55000</v>
      </c>
      <c r="E338" s="2">
        <v>55000</v>
      </c>
    </row>
    <row r="339" spans="1:5" ht="14.25" customHeight="1">
      <c r="A339" s="27">
        <v>130</v>
      </c>
      <c r="B339" s="28" t="s">
        <v>379</v>
      </c>
      <c r="C339" s="13">
        <v>1</v>
      </c>
      <c r="D339" s="2">
        <f t="shared" si="8"/>
        <v>48500</v>
      </c>
      <c r="E339" s="2">
        <v>48500</v>
      </c>
    </row>
    <row r="340" spans="1:5" ht="14.25" customHeight="1">
      <c r="A340" s="27">
        <v>131</v>
      </c>
      <c r="B340" s="28" t="s">
        <v>219</v>
      </c>
      <c r="C340" s="13">
        <v>1</v>
      </c>
      <c r="D340" s="2">
        <f t="shared" si="8"/>
        <v>60230</v>
      </c>
      <c r="E340" s="2">
        <v>60230</v>
      </c>
    </row>
    <row r="341" spans="1:5" ht="14.25" customHeight="1">
      <c r="A341" s="27">
        <v>132</v>
      </c>
      <c r="B341" s="28" t="s">
        <v>0</v>
      </c>
      <c r="C341" s="13">
        <v>1</v>
      </c>
      <c r="D341" s="2">
        <f t="shared" si="8"/>
        <v>300000</v>
      </c>
      <c r="E341" s="2">
        <v>300000</v>
      </c>
    </row>
    <row r="342" spans="1:5" ht="14.25" customHeight="1">
      <c r="A342" s="27">
        <v>133</v>
      </c>
      <c r="B342" s="28" t="s">
        <v>220</v>
      </c>
      <c r="C342" s="13">
        <v>1</v>
      </c>
      <c r="D342" s="2">
        <f t="shared" si="8"/>
        <v>250000</v>
      </c>
      <c r="E342" s="2">
        <v>250000</v>
      </c>
    </row>
    <row r="343" spans="1:5" ht="14.25" customHeight="1">
      <c r="A343" s="27">
        <v>134</v>
      </c>
      <c r="B343" s="28" t="s">
        <v>221</v>
      </c>
      <c r="C343" s="13">
        <v>1</v>
      </c>
      <c r="D343" s="2">
        <f t="shared" si="8"/>
        <v>0</v>
      </c>
      <c r="E343" s="2">
        <v>0</v>
      </c>
    </row>
    <row r="344" spans="1:5" ht="14.25" customHeight="1">
      <c r="A344" s="27">
        <v>135</v>
      </c>
      <c r="B344" s="28" t="s">
        <v>222</v>
      </c>
      <c r="C344" s="13">
        <v>1</v>
      </c>
      <c r="D344" s="2">
        <f t="shared" si="8"/>
        <v>50000</v>
      </c>
      <c r="E344" s="2">
        <v>50000</v>
      </c>
    </row>
    <row r="345" spans="1:5" ht="14.25" customHeight="1">
      <c r="A345" s="27">
        <v>136</v>
      </c>
      <c r="B345" s="28" t="s">
        <v>222</v>
      </c>
      <c r="C345" s="13">
        <v>1</v>
      </c>
      <c r="D345" s="2">
        <f t="shared" si="8"/>
        <v>95000</v>
      </c>
      <c r="E345" s="2">
        <v>95000</v>
      </c>
    </row>
    <row r="346" spans="1:5" ht="14.25" customHeight="1">
      <c r="A346" s="27">
        <v>137</v>
      </c>
      <c r="B346" s="33" t="s">
        <v>223</v>
      </c>
      <c r="C346" s="13">
        <v>1</v>
      </c>
      <c r="D346" s="2">
        <f t="shared" si="8"/>
        <v>29996</v>
      </c>
      <c r="E346" s="2">
        <v>29996</v>
      </c>
    </row>
    <row r="347" spans="1:5" ht="14.25" customHeight="1">
      <c r="A347" s="27">
        <v>138</v>
      </c>
      <c r="B347" s="33" t="s">
        <v>224</v>
      </c>
      <c r="C347" s="13">
        <v>1</v>
      </c>
      <c r="D347" s="2">
        <f t="shared" si="8"/>
        <v>72000</v>
      </c>
      <c r="E347" s="2">
        <v>72000</v>
      </c>
    </row>
    <row r="348" spans="1:5" s="18" customFormat="1" ht="14.25" customHeight="1">
      <c r="A348" s="15"/>
      <c r="B348" s="26" t="s">
        <v>225</v>
      </c>
      <c r="C348" s="13">
        <f>SUM(C210:C347)</f>
        <v>907.4</v>
      </c>
      <c r="D348" s="2"/>
      <c r="E348" s="2">
        <f>SUM(E210:E347)</f>
        <v>53075615</v>
      </c>
    </row>
    <row r="349" spans="1:5" ht="14.25" customHeight="1">
      <c r="A349" s="12"/>
      <c r="B349" s="48" t="s">
        <v>57</v>
      </c>
      <c r="C349" s="13"/>
      <c r="D349" s="13"/>
      <c r="E349" s="14"/>
    </row>
    <row r="350" spans="1:5" ht="14.25" customHeight="1">
      <c r="A350" s="27">
        <v>1</v>
      </c>
      <c r="B350" s="34" t="s">
        <v>226</v>
      </c>
      <c r="C350" s="13">
        <v>193</v>
      </c>
      <c r="D350" s="2"/>
      <c r="E350" s="2">
        <v>60790</v>
      </c>
    </row>
    <row r="351" spans="1:5" ht="14.25" customHeight="1">
      <c r="A351" s="27">
        <v>2</v>
      </c>
      <c r="B351" s="24" t="s">
        <v>227</v>
      </c>
      <c r="C351" s="13">
        <v>10</v>
      </c>
      <c r="D351" s="2">
        <f t="shared" ref="D351:D356" si="9">E351/C351</f>
        <v>800</v>
      </c>
      <c r="E351" s="2">
        <v>8000</v>
      </c>
    </row>
    <row r="352" spans="1:5" ht="14.25" customHeight="1">
      <c r="A352" s="27">
        <v>3</v>
      </c>
      <c r="B352" s="24" t="s">
        <v>228</v>
      </c>
      <c r="C352" s="13">
        <v>5</v>
      </c>
      <c r="D352" s="2">
        <f t="shared" si="9"/>
        <v>2000</v>
      </c>
      <c r="E352" s="2">
        <v>10000</v>
      </c>
    </row>
    <row r="353" spans="1:5" ht="14.25" customHeight="1">
      <c r="A353" s="27">
        <v>4</v>
      </c>
      <c r="B353" s="24" t="s">
        <v>229</v>
      </c>
      <c r="C353" s="13">
        <v>5</v>
      </c>
      <c r="D353" s="2">
        <f t="shared" si="9"/>
        <v>2000</v>
      </c>
      <c r="E353" s="2">
        <v>10000</v>
      </c>
    </row>
    <row r="354" spans="1:5" ht="14.25" customHeight="1">
      <c r="A354" s="27">
        <v>5</v>
      </c>
      <c r="B354" s="24" t="s">
        <v>230</v>
      </c>
      <c r="C354" s="13">
        <v>5</v>
      </c>
      <c r="D354" s="2">
        <f t="shared" si="9"/>
        <v>3000</v>
      </c>
      <c r="E354" s="2">
        <v>15000</v>
      </c>
    </row>
    <row r="355" spans="1:5" ht="14.25" customHeight="1">
      <c r="A355" s="27">
        <v>6</v>
      </c>
      <c r="B355" s="24" t="s">
        <v>231</v>
      </c>
      <c r="C355" s="13">
        <v>5</v>
      </c>
      <c r="D355" s="2">
        <f t="shared" si="9"/>
        <v>3000</v>
      </c>
      <c r="E355" s="2">
        <v>15000</v>
      </c>
    </row>
    <row r="356" spans="1:5" ht="14.25" customHeight="1">
      <c r="A356" s="27">
        <v>7</v>
      </c>
      <c r="B356" s="24" t="s">
        <v>380</v>
      </c>
      <c r="C356" s="13">
        <v>5</v>
      </c>
      <c r="D356" s="2">
        <f t="shared" si="9"/>
        <v>2000</v>
      </c>
      <c r="E356" s="2">
        <v>10000</v>
      </c>
    </row>
    <row r="357" spans="1:5" s="18" customFormat="1" ht="14.25" customHeight="1">
      <c r="A357" s="15"/>
      <c r="B357" s="26" t="s">
        <v>232</v>
      </c>
      <c r="C357" s="13">
        <f>SUM(C350:C356)</f>
        <v>228</v>
      </c>
      <c r="D357" s="2"/>
      <c r="E357" s="2">
        <f>SUM(E350:E356)</f>
        <v>128790</v>
      </c>
    </row>
    <row r="358" spans="1:5" ht="14.25" customHeight="1">
      <c r="A358" s="12"/>
      <c r="B358" s="48" t="s">
        <v>58</v>
      </c>
      <c r="C358" s="13"/>
      <c r="D358" s="13"/>
      <c r="E358" s="14"/>
    </row>
    <row r="359" spans="1:5" ht="14.25" customHeight="1">
      <c r="A359" s="27">
        <v>1</v>
      </c>
      <c r="B359" s="34" t="s">
        <v>233</v>
      </c>
      <c r="C359" s="13">
        <v>0.5</v>
      </c>
      <c r="D359" s="2"/>
      <c r="E359" s="2">
        <v>103000</v>
      </c>
    </row>
    <row r="360" spans="1:5" ht="14.25" customHeight="1">
      <c r="A360" s="27">
        <v>2</v>
      </c>
      <c r="B360" s="34" t="s">
        <v>234</v>
      </c>
      <c r="C360" s="13">
        <v>12</v>
      </c>
      <c r="D360" s="2">
        <f>E360/C360</f>
        <v>15900</v>
      </c>
      <c r="E360" s="2">
        <v>190800</v>
      </c>
    </row>
    <row r="361" spans="1:5" s="18" customFormat="1" ht="14.25" customHeight="1">
      <c r="A361" s="15"/>
      <c r="B361" s="26" t="s">
        <v>235</v>
      </c>
      <c r="C361" s="13">
        <f>SUM(C359:C360)</f>
        <v>12.5</v>
      </c>
      <c r="D361" s="2"/>
      <c r="E361" s="2">
        <f>SUM(E359:E360)</f>
        <v>293800</v>
      </c>
    </row>
    <row r="362" spans="1:5" s="37" customFormat="1" ht="14.25" customHeight="1">
      <c r="A362" s="35"/>
      <c r="B362" s="49" t="s">
        <v>236</v>
      </c>
      <c r="C362" s="35">
        <f>C208+C348+C357+C361</f>
        <v>1447.9</v>
      </c>
      <c r="D362" s="36"/>
      <c r="E362" s="36">
        <f>E208+E348+E357+E361</f>
        <v>275670168</v>
      </c>
    </row>
    <row r="363" spans="1:5" ht="14.25" customHeight="1">
      <c r="A363" s="38"/>
      <c r="B363" s="39"/>
      <c r="C363" s="40"/>
      <c r="D363" s="40"/>
      <c r="E363" s="41"/>
    </row>
    <row r="364" spans="1:5" ht="14.25" customHeight="1">
      <c r="B364" s="57" t="s">
        <v>55</v>
      </c>
      <c r="C364" s="57"/>
      <c r="D364" s="57"/>
      <c r="E364" s="43"/>
    </row>
    <row r="365" spans="1:5" ht="14.25" customHeight="1">
      <c r="B365" s="44"/>
      <c r="C365" s="44"/>
      <c r="D365" s="44"/>
      <c r="E365" s="43"/>
    </row>
    <row r="366" spans="1:5" s="11" customFormat="1" ht="14.25" customHeight="1">
      <c r="A366" s="8"/>
      <c r="B366" s="50" t="s">
        <v>73</v>
      </c>
      <c r="C366" s="9" t="s">
        <v>74</v>
      </c>
      <c r="D366" s="9" t="s">
        <v>71</v>
      </c>
      <c r="E366" s="10" t="s">
        <v>72</v>
      </c>
    </row>
    <row r="367" spans="1:5" ht="14.25" customHeight="1">
      <c r="A367" s="12"/>
      <c r="B367" s="52" t="s">
        <v>77</v>
      </c>
      <c r="C367" s="13"/>
      <c r="D367" s="13"/>
      <c r="E367" s="14"/>
    </row>
    <row r="368" spans="1:5" ht="14.25" customHeight="1">
      <c r="A368" s="17" t="s">
        <v>59</v>
      </c>
      <c r="B368" s="1" t="s">
        <v>40</v>
      </c>
      <c r="C368" s="27">
        <v>8</v>
      </c>
      <c r="D368" s="45">
        <v>1</v>
      </c>
      <c r="E368" s="45">
        <f t="shared" ref="E368:E378" si="10">D368*C368</f>
        <v>8</v>
      </c>
    </row>
    <row r="369" spans="1:5" ht="14.25" customHeight="1">
      <c r="A369" s="17" t="s">
        <v>60</v>
      </c>
      <c r="B369" s="1" t="s">
        <v>41</v>
      </c>
      <c r="C369" s="27">
        <v>1</v>
      </c>
      <c r="D369" s="45">
        <v>6700000</v>
      </c>
      <c r="E369" s="45">
        <f t="shared" si="10"/>
        <v>6700000</v>
      </c>
    </row>
    <row r="370" spans="1:5" ht="14.25" customHeight="1">
      <c r="A370" s="17" t="s">
        <v>61</v>
      </c>
      <c r="B370" s="1" t="s">
        <v>42</v>
      </c>
      <c r="C370" s="27">
        <v>2</v>
      </c>
      <c r="D370" s="45">
        <v>50152.959999999999</v>
      </c>
      <c r="E370" s="45">
        <f t="shared" si="10"/>
        <v>100305.92</v>
      </c>
    </row>
    <row r="371" spans="1:5" ht="14.25" customHeight="1">
      <c r="A371" s="17" t="s">
        <v>62</v>
      </c>
      <c r="B371" s="1" t="s">
        <v>43</v>
      </c>
      <c r="C371" s="27">
        <v>10</v>
      </c>
      <c r="D371" s="45">
        <v>320978.94</v>
      </c>
      <c r="E371" s="45">
        <f t="shared" si="10"/>
        <v>3209789.4</v>
      </c>
    </row>
    <row r="372" spans="1:5" ht="14.25" customHeight="1">
      <c r="A372" s="17" t="s">
        <v>63</v>
      </c>
      <c r="B372" s="1" t="s">
        <v>44</v>
      </c>
      <c r="C372" s="27">
        <v>3</v>
      </c>
      <c r="D372" s="45">
        <v>44000</v>
      </c>
      <c r="E372" s="45">
        <f t="shared" si="10"/>
        <v>132000</v>
      </c>
    </row>
    <row r="373" spans="1:5" ht="14.25" customHeight="1">
      <c r="A373" s="17" t="s">
        <v>64</v>
      </c>
      <c r="B373" s="1" t="s">
        <v>45</v>
      </c>
      <c r="C373" s="27">
        <v>2</v>
      </c>
      <c r="D373" s="45">
        <v>55250</v>
      </c>
      <c r="E373" s="45">
        <f t="shared" si="10"/>
        <v>110500</v>
      </c>
    </row>
    <row r="374" spans="1:5" ht="14.25" customHeight="1">
      <c r="A374" s="17" t="s">
        <v>65</v>
      </c>
      <c r="B374" s="1" t="s">
        <v>46</v>
      </c>
      <c r="C374" s="27">
        <v>1</v>
      </c>
      <c r="D374" s="45">
        <v>750000</v>
      </c>
      <c r="E374" s="45">
        <f t="shared" si="10"/>
        <v>750000</v>
      </c>
    </row>
    <row r="375" spans="1:5" ht="17.25" customHeight="1">
      <c r="A375" s="17" t="s">
        <v>66</v>
      </c>
      <c r="B375" s="1" t="s">
        <v>47</v>
      </c>
      <c r="C375" s="27">
        <v>1</v>
      </c>
      <c r="D375" s="45">
        <v>1</v>
      </c>
      <c r="E375" s="45">
        <f t="shared" si="10"/>
        <v>1</v>
      </c>
    </row>
    <row r="376" spans="1:5" ht="19.5" customHeight="1">
      <c r="A376" s="17" t="s">
        <v>67</v>
      </c>
      <c r="B376" s="1" t="s">
        <v>48</v>
      </c>
      <c r="C376" s="27">
        <v>10</v>
      </c>
      <c r="D376" s="45">
        <v>12373731</v>
      </c>
      <c r="E376" s="45">
        <f t="shared" si="10"/>
        <v>123737310</v>
      </c>
    </row>
    <row r="377" spans="1:5">
      <c r="A377" s="17" t="s">
        <v>68</v>
      </c>
      <c r="B377" s="1" t="s">
        <v>49</v>
      </c>
      <c r="C377" s="27">
        <v>5</v>
      </c>
      <c r="D377" s="45">
        <v>475000</v>
      </c>
      <c r="E377" s="45">
        <f t="shared" si="10"/>
        <v>2375000</v>
      </c>
    </row>
    <row r="378" spans="1:5">
      <c r="A378" s="17" t="s">
        <v>69</v>
      </c>
      <c r="B378" s="1" t="s">
        <v>50</v>
      </c>
      <c r="C378" s="27">
        <v>5</v>
      </c>
      <c r="D378" s="45">
        <v>272800</v>
      </c>
      <c r="E378" s="45">
        <f t="shared" si="10"/>
        <v>1364000</v>
      </c>
    </row>
    <row r="379" spans="1:5" s="18" customFormat="1" ht="14.25" customHeight="1">
      <c r="A379" s="15"/>
      <c r="B379" s="26" t="s">
        <v>237</v>
      </c>
      <c r="C379" s="13">
        <f>SUM(C368:C378)</f>
        <v>48</v>
      </c>
      <c r="D379" s="2"/>
      <c r="E379" s="2">
        <f>SUM(E368:E378)</f>
        <v>138478914.31999999</v>
      </c>
    </row>
    <row r="380" spans="1:5" ht="14.25" customHeight="1">
      <c r="A380" s="12"/>
      <c r="B380" s="48" t="s">
        <v>70</v>
      </c>
      <c r="C380" s="13"/>
      <c r="D380" s="13"/>
      <c r="E380" s="14"/>
    </row>
    <row r="381" spans="1:5" ht="15.75" customHeight="1">
      <c r="A381" s="17" t="s">
        <v>59</v>
      </c>
      <c r="B381" s="53" t="s">
        <v>51</v>
      </c>
      <c r="C381" s="46">
        <v>1</v>
      </c>
      <c r="D381" s="45">
        <v>205000</v>
      </c>
      <c r="E381" s="47">
        <v>205000</v>
      </c>
    </row>
    <row r="382" spans="1:5" ht="15.75" customHeight="1">
      <c r="A382" s="17" t="s">
        <v>60</v>
      </c>
      <c r="B382" s="53" t="s">
        <v>52</v>
      </c>
      <c r="C382" s="46">
        <v>40</v>
      </c>
      <c r="D382" s="45">
        <v>150000</v>
      </c>
      <c r="E382" s="47">
        <v>6000000</v>
      </c>
    </row>
    <row r="383" spans="1:5" ht="27.75" customHeight="1">
      <c r="A383" s="17" t="s">
        <v>61</v>
      </c>
      <c r="B383" s="53" t="s">
        <v>53</v>
      </c>
      <c r="C383" s="46">
        <v>40</v>
      </c>
      <c r="D383" s="45">
        <v>150000</v>
      </c>
      <c r="E383" s="47">
        <v>6000000</v>
      </c>
    </row>
    <row r="384" spans="1:5" ht="15.75" customHeight="1">
      <c r="A384" s="17" t="s">
        <v>62</v>
      </c>
      <c r="B384" s="53" t="s">
        <v>54</v>
      </c>
      <c r="C384" s="46">
        <v>17</v>
      </c>
      <c r="D384" s="45">
        <v>150000</v>
      </c>
      <c r="E384" s="47">
        <v>2550000</v>
      </c>
    </row>
    <row r="385" spans="1:5" s="18" customFormat="1" ht="14.25" customHeight="1">
      <c r="A385" s="15"/>
      <c r="B385" s="26" t="s">
        <v>237</v>
      </c>
      <c r="C385" s="13">
        <f>SUM(C381:C384)</f>
        <v>98</v>
      </c>
      <c r="D385" s="2"/>
      <c r="E385" s="2">
        <f>SUM(E381:E384)</f>
        <v>14755000</v>
      </c>
    </row>
    <row r="386" spans="1:5" s="37" customFormat="1" ht="14.25" customHeight="1">
      <c r="A386" s="35"/>
      <c r="B386" s="49" t="s">
        <v>238</v>
      </c>
      <c r="C386" s="35">
        <f>SUM(C379,C385)</f>
        <v>146</v>
      </c>
      <c r="D386" s="36"/>
      <c r="E386" s="36">
        <f>SUM(E379,E385)</f>
        <v>153233914.31999999</v>
      </c>
    </row>
    <row r="387" spans="1:5" ht="15.75" customHeight="1"/>
    <row r="388" spans="1:5" ht="15.75" customHeight="1"/>
    <row r="389" spans="1:5" ht="15.75" customHeight="1"/>
    <row r="390" spans="1:5" ht="15.75" customHeight="1"/>
    <row r="391" spans="1:5" ht="15.75" customHeight="1"/>
    <row r="392" spans="1:5" ht="15.75" customHeight="1"/>
    <row r="393" spans="1:5" ht="15.75" customHeight="1"/>
    <row r="394" spans="1:5" ht="15.75" customHeight="1"/>
    <row r="395" spans="1:5" ht="18" customHeight="1"/>
    <row r="396" spans="1:5" ht="18" customHeight="1"/>
    <row r="397" spans="1:5" ht="18" customHeight="1"/>
  </sheetData>
  <mergeCells count="2">
    <mergeCell ref="A3:E3"/>
    <mergeCell ref="D1:E1"/>
  </mergeCells>
  <pageMargins left="0.52" right="0.22" top="0.25" bottom="0.27" header="0.22" footer="0.15748031496063"/>
  <pageSetup paperSize="9" orientation="portrait" r:id="rId1"/>
  <headerFooter differentFirst="1"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010-019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arak</dc:creator>
  <cp:lastModifiedBy>Home</cp:lastModifiedBy>
  <cp:lastPrinted>2020-08-07T10:35:11Z</cp:lastPrinted>
  <dcterms:created xsi:type="dcterms:W3CDTF">2020-08-07T07:02:08Z</dcterms:created>
  <dcterms:modified xsi:type="dcterms:W3CDTF">2020-09-06T10:09:26Z</dcterms:modified>
</cp:coreProperties>
</file>