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filterPrivacy="1" defaultThemeVersion="124226"/>
  <bookViews>
    <workbookView xWindow="240" yWindow="3885" windowWidth="14805" windowHeight="4230" tabRatio="840" firstSheet="3" activeTab="17"/>
  </bookViews>
  <sheets>
    <sheet name="ՏԿՆ Ծ" sheetId="58" state="hidden" r:id="rId1"/>
    <sheet name="ՔՆ Ծ" sheetId="59" state="hidden" r:id="rId2"/>
    <sheet name="Ծրագրային" sheetId="57" state="hidden" r:id="rId3"/>
    <sheet name="Արագածոտն ծր" sheetId="85" r:id="rId4"/>
    <sheet name="Արագածոտն Ծ" sheetId="29" state="hidden" r:id="rId5"/>
    <sheet name="Արարատ Ծ" sheetId="30" state="hidden" r:id="rId6"/>
    <sheet name="Արմավիր Ծ" sheetId="31" state="hidden" r:id="rId7"/>
    <sheet name="Գեղարքունիք Ծ" sheetId="65" state="hidden" r:id="rId8"/>
    <sheet name="Կոտայք Ծ" sheetId="34" state="hidden" r:id="rId9"/>
    <sheet name="Շիրակ Ծ" sheetId="67" state="hidden" r:id="rId10"/>
    <sheet name="Սյունիք Ծ" sheetId="63" state="hidden" r:id="rId11"/>
    <sheet name="Շիրակ Ծ (2)" sheetId="74" state="hidden" r:id="rId12"/>
    <sheet name="Վայոց ձ Ծ" sheetId="37" state="hidden" r:id="rId13"/>
    <sheet name="Գնում1" sheetId="66" state="hidden" r:id="rId14"/>
    <sheet name="Տավուշ ծր" sheetId="84" r:id="rId15"/>
    <sheet name="doc. 12" sheetId="94" r:id="rId16"/>
    <sheet name="Արագածոտն" sheetId="47" r:id="rId17"/>
    <sheet name="Տավուշ" sheetId="77" r:id="rId18"/>
  </sheets>
  <externalReferences>
    <externalReference r:id="rId19"/>
  </externalReferences>
  <calcPr calcId="125725"/>
</workbook>
</file>

<file path=xl/calcChain.xml><?xml version="1.0" encoding="utf-8"?>
<calcChain xmlns="http://schemas.openxmlformats.org/spreadsheetml/2006/main">
  <c r="G17" i="85"/>
  <c r="E19" i="94" s="1"/>
  <c r="E13" s="1"/>
  <c r="F17" i="85"/>
  <c r="D8" i="47"/>
  <c r="C8"/>
  <c r="G17" i="84" l="1"/>
  <c r="E36" i="94" s="1"/>
  <c r="E30" s="1"/>
  <c r="F17" i="84"/>
  <c r="C9" i="77" l="1"/>
  <c r="C7" s="1"/>
  <c r="D9" l="1"/>
  <c r="D7" s="1"/>
  <c r="D6" i="47" l="1"/>
  <c r="C6"/>
  <c r="F234" i="66" l="1"/>
  <c r="F215"/>
  <c r="F212"/>
  <c r="F194"/>
  <c r="F180"/>
  <c r="F156"/>
  <c r="F137"/>
  <c r="F135"/>
  <c r="F134"/>
  <c r="F108"/>
  <c r="F86"/>
  <c r="F62"/>
  <c r="F38"/>
  <c r="F226"/>
  <c r="F60"/>
  <c r="F54"/>
  <c r="F196"/>
  <c r="F213"/>
  <c r="F56" l="1"/>
  <c r="F97"/>
  <c r="F59"/>
  <c r="F99"/>
  <c r="F178"/>
  <c r="F231" l="1"/>
  <c r="F232"/>
  <c r="K231" i="74"/>
  <c r="C232" s="1"/>
  <c r="J231"/>
  <c r="K218"/>
  <c r="C219" s="1"/>
  <c r="J218"/>
  <c r="K204"/>
  <c r="C205" s="1"/>
  <c r="K191"/>
  <c r="C192" s="1"/>
  <c r="J191"/>
  <c r="I191"/>
  <c r="K178"/>
  <c r="C179" s="1"/>
  <c r="J178"/>
  <c r="I178"/>
  <c r="K155"/>
  <c r="K141"/>
  <c r="J141"/>
  <c r="K127"/>
  <c r="K113"/>
  <c r="J113"/>
  <c r="I113"/>
  <c r="K94"/>
  <c r="J94"/>
  <c r="I94"/>
  <c r="H94"/>
  <c r="H81"/>
  <c r="K68"/>
  <c r="J68"/>
  <c r="K55"/>
  <c r="K42"/>
  <c r="J42"/>
  <c r="I42"/>
  <c r="K29"/>
  <c r="K16"/>
  <c r="J16"/>
  <c r="K81"/>
  <c r="J81"/>
  <c r="I81"/>
  <c r="H42"/>
  <c r="J55"/>
  <c r="H68"/>
  <c r="I231"/>
  <c r="I141"/>
  <c r="F177" i="66"/>
  <c r="F154"/>
  <c r="F150" l="1"/>
  <c r="F148"/>
  <c r="F153"/>
  <c r="J155" i="74"/>
  <c r="H55"/>
  <c r="J127"/>
  <c r="J29"/>
  <c r="H16"/>
  <c r="H155"/>
  <c r="I155"/>
  <c r="H218"/>
  <c r="I218"/>
  <c r="I16"/>
  <c r="I68"/>
  <c r="J204"/>
  <c r="H141"/>
  <c r="H231"/>
  <c r="F83" i="66"/>
  <c r="F36"/>
  <c r="F228"/>
  <c r="F174"/>
  <c r="F172"/>
  <c r="F169"/>
  <c r="F167"/>
  <c r="F131"/>
  <c r="F129"/>
  <c r="F124"/>
  <c r="F120"/>
  <c r="F191" l="1"/>
  <c r="F80"/>
  <c r="F126"/>
  <c r="F69"/>
  <c r="F78"/>
  <c r="F189"/>
  <c r="F207"/>
  <c r="F142"/>
  <c r="F73"/>
  <c r="F113"/>
  <c r="F49"/>
  <c r="F67"/>
  <c r="F91"/>
  <c r="F30"/>
  <c r="F106"/>
  <c r="I55" i="74"/>
  <c r="F84" i="66"/>
  <c r="F185"/>
  <c r="F222"/>
  <c r="F209"/>
  <c r="F118"/>
  <c r="F220"/>
  <c r="F102"/>
  <c r="F26"/>
  <c r="F32"/>
  <c r="H204" i="74"/>
  <c r="I29"/>
  <c r="I127"/>
  <c r="I204"/>
  <c r="F201" i="66"/>
  <c r="F105"/>
  <c r="F115" l="1"/>
  <c r="F93"/>
  <c r="F163"/>
  <c r="F75"/>
  <c r="F144"/>
  <c r="F203"/>
  <c r="F43"/>
  <c r="F51"/>
  <c r="F24"/>
  <c r="H29" i="74"/>
  <c r="H127"/>
  <c r="F45" i="66" l="1"/>
  <c r="F35" l="1"/>
  <c r="F19" l="1"/>
  <c r="H51" i="29"/>
  <c r="I51"/>
  <c r="G51"/>
  <c r="H75"/>
  <c r="I75"/>
  <c r="G75"/>
  <c r="I19" i="67" l="1"/>
  <c r="C20" s="1"/>
  <c r="H19"/>
  <c r="E53" i="57"/>
  <c r="E47" s="1"/>
  <c r="H37" i="29"/>
  <c r="I37"/>
  <c r="E65" i="57" s="1"/>
  <c r="E59" s="1"/>
  <c r="G37" i="29"/>
  <c r="H90" i="31"/>
  <c r="I90"/>
  <c r="E203" i="57" s="1"/>
  <c r="G90" i="31"/>
  <c r="I56"/>
  <c r="E219" i="57" s="1"/>
  <c r="G56" i="31"/>
  <c r="H30" i="34"/>
  <c r="I30"/>
  <c r="E251" i="57" s="1"/>
  <c r="G30" i="34"/>
  <c r="E273" i="57" l="1"/>
  <c r="E267" s="1"/>
  <c r="C91" i="31"/>
  <c r="H56"/>
  <c r="G17" i="65"/>
  <c r="H17"/>
  <c r="I17" l="1"/>
  <c r="H76" i="31" l="1"/>
  <c r="I76"/>
  <c r="C77" s="1"/>
  <c r="G76"/>
  <c r="F233" i="66" l="1"/>
  <c r="F230"/>
  <c r="F227"/>
  <c r="F225"/>
  <c r="F221"/>
  <c r="F219"/>
  <c r="F214"/>
  <c r="F211"/>
  <c r="F208"/>
  <c r="F206"/>
  <c r="F202"/>
  <c r="F200"/>
  <c r="F198" s="1"/>
  <c r="F195"/>
  <c r="F193"/>
  <c r="F190"/>
  <c r="F188"/>
  <c r="F184"/>
  <c r="F183"/>
  <c r="F182" s="1"/>
  <c r="F179"/>
  <c r="F176"/>
  <c r="F173"/>
  <c r="F171"/>
  <c r="F168"/>
  <c r="F166"/>
  <c r="F165" s="1"/>
  <c r="F162"/>
  <c r="F155"/>
  <c r="F152"/>
  <c r="F149"/>
  <c r="F147"/>
  <c r="F143"/>
  <c r="F141"/>
  <c r="F136"/>
  <c r="F133"/>
  <c r="F130"/>
  <c r="F128"/>
  <c r="F125"/>
  <c r="F123"/>
  <c r="F119"/>
  <c r="F117"/>
  <c r="F114"/>
  <c r="F112"/>
  <c r="F107"/>
  <c r="F104"/>
  <c r="F101"/>
  <c r="F100"/>
  <c r="F98"/>
  <c r="F96"/>
  <c r="F92"/>
  <c r="F90"/>
  <c r="F85"/>
  <c r="F82"/>
  <c r="F79"/>
  <c r="F77"/>
  <c r="F74"/>
  <c r="F72"/>
  <c r="F68"/>
  <c r="F66"/>
  <c r="F61"/>
  <c r="F58"/>
  <c r="F55"/>
  <c r="F53"/>
  <c r="F50"/>
  <c r="F48"/>
  <c r="F44"/>
  <c r="F42"/>
  <c r="F37"/>
  <c r="F34"/>
  <c r="F31"/>
  <c r="F29"/>
  <c r="F25"/>
  <c r="F23"/>
  <c r="F18"/>
  <c r="F17" s="1"/>
  <c r="F16" s="1"/>
  <c r="F15" s="1"/>
  <c r="F151" l="1"/>
  <c r="F192"/>
  <c r="F103"/>
  <c r="F47"/>
  <c r="F170"/>
  <c r="F41"/>
  <c r="F40" s="1"/>
  <c r="F52"/>
  <c r="F76"/>
  <c r="F140"/>
  <c r="F139" s="1"/>
  <c r="F164"/>
  <c r="F224"/>
  <c r="F223" s="1"/>
  <c r="F218"/>
  <c r="F217" s="1"/>
  <c r="F210"/>
  <c r="F175"/>
  <c r="F127"/>
  <c r="F122"/>
  <c r="F89"/>
  <c r="F88" s="1"/>
  <c r="F65"/>
  <c r="F64" s="1"/>
  <c r="F33"/>
  <c r="F22"/>
  <c r="F21" s="1"/>
  <c r="F28"/>
  <c r="F27" s="1"/>
  <c r="F71"/>
  <c r="F95"/>
  <c r="F94" s="1"/>
  <c r="F132"/>
  <c r="F146"/>
  <c r="F145" s="1"/>
  <c r="F187"/>
  <c r="F186" s="1"/>
  <c r="F199"/>
  <c r="F229"/>
  <c r="F57"/>
  <c r="F111"/>
  <c r="F205"/>
  <c r="F204" s="1"/>
  <c r="F81"/>
  <c r="F116"/>
  <c r="F181" l="1"/>
  <c r="F138"/>
  <c r="F46"/>
  <c r="F39" s="1"/>
  <c r="F70"/>
  <c r="F63" s="1"/>
  <c r="F87"/>
  <c r="F216"/>
  <c r="F197"/>
  <c r="F121"/>
  <c r="F20"/>
  <c r="F110"/>
  <c r="I76" i="30"/>
  <c r="H17"/>
  <c r="I17"/>
  <c r="F109" i="66" l="1"/>
  <c r="G30" i="31"/>
  <c r="H30"/>
  <c r="I30"/>
  <c r="E199" i="57" s="1"/>
  <c r="G17" i="31"/>
  <c r="H17"/>
  <c r="I17"/>
  <c r="I38" i="65"/>
  <c r="G38"/>
  <c r="C39" l="1"/>
  <c r="H38"/>
  <c r="G30" i="30"/>
  <c r="H30"/>
  <c r="G16" i="63"/>
  <c r="H16"/>
  <c r="I16"/>
  <c r="G15" i="37"/>
  <c r="H15"/>
  <c r="I15"/>
  <c r="E302" i="57" s="1"/>
  <c r="E296" s="1"/>
  <c r="I33" i="37"/>
  <c r="E290" i="57" s="1"/>
  <c r="E284" s="1"/>
  <c r="G17" i="34"/>
  <c r="H17"/>
  <c r="I17"/>
  <c r="E247" i="57" s="1"/>
  <c r="G43" i="31"/>
  <c r="H43"/>
  <c r="I43"/>
  <c r="E215" i="57" s="1"/>
  <c r="E209" s="1"/>
  <c r="E131"/>
  <c r="E125" s="1"/>
  <c r="H90" i="30"/>
  <c r="I90"/>
  <c r="E143" i="57" s="1"/>
  <c r="E137" s="1"/>
  <c r="G43" i="30"/>
  <c r="H43"/>
  <c r="I43"/>
  <c r="E169" i="57" s="1"/>
  <c r="E77"/>
  <c r="E71" s="1"/>
  <c r="H33" i="37"/>
  <c r="E165" i="57"/>
  <c r="E196"/>
  <c r="E190" s="1"/>
  <c r="G33" i="37"/>
  <c r="G52" i="34"/>
  <c r="H52"/>
  <c r="I52"/>
  <c r="I65"/>
  <c r="E256" i="57" s="1"/>
  <c r="I138" i="30"/>
  <c r="E174" i="57" s="1"/>
  <c r="H65" i="34"/>
  <c r="G65"/>
  <c r="H15" i="29" l="1"/>
  <c r="G15"/>
  <c r="C66" i="34"/>
  <c r="I30" i="30"/>
  <c r="E155" i="57" s="1"/>
  <c r="E149" s="1"/>
  <c r="E241"/>
  <c r="G76" i="30"/>
  <c r="H76"/>
  <c r="G17"/>
  <c r="G90"/>
  <c r="H37" i="63"/>
  <c r="H138" i="30"/>
  <c r="C53" i="34"/>
  <c r="E235" i="57"/>
  <c r="E229" s="1"/>
  <c r="I37" i="63"/>
  <c r="C38" s="1"/>
  <c r="I15" i="29"/>
  <c r="E89" i="57" s="1"/>
  <c r="E83" s="1"/>
  <c r="C139" i="30"/>
  <c r="C76" i="29"/>
  <c r="G37" i="63" l="1"/>
  <c r="H62" i="30"/>
  <c r="G62"/>
  <c r="I62"/>
  <c r="E117" i="57" s="1"/>
  <c r="E111" s="1"/>
  <c r="G138" i="30"/>
  <c r="I16" i="59" l="1"/>
  <c r="I22" i="58"/>
  <c r="E19" i="57" s="1"/>
  <c r="E13" s="1"/>
  <c r="H112" i="30"/>
  <c r="G112"/>
  <c r="I112"/>
  <c r="C113" l="1"/>
  <c r="E105" i="57"/>
  <c r="E99" s="1"/>
  <c r="I125" i="30"/>
  <c r="H125"/>
  <c r="G125"/>
  <c r="E30" i="57" l="1"/>
  <c r="E36" s="1"/>
  <c r="C126" i="30"/>
  <c r="E179" i="57"/>
  <c r="E159" s="1"/>
  <c r="F161" i="66" l="1"/>
  <c r="F160" s="1"/>
  <c r="F159" l="1"/>
  <c r="F158" s="1"/>
  <c r="F14" l="1"/>
  <c r="F13" s="1"/>
  <c r="F12" s="1"/>
  <c r="F11" s="1"/>
  <c r="F10" s="1"/>
</calcChain>
</file>

<file path=xl/sharedStrings.xml><?xml version="1.0" encoding="utf-8"?>
<sst xmlns="http://schemas.openxmlformats.org/spreadsheetml/2006/main" count="2135" uniqueCount="397">
  <si>
    <t>ԸՆԴԱՄԵՆԸ</t>
  </si>
  <si>
    <t>Հ/Հ</t>
  </si>
  <si>
    <t>-ի  N       -Ն որոշման</t>
  </si>
  <si>
    <t>հազար դրամներով</t>
  </si>
  <si>
    <t>Բյուջետային ծախսերի տնտեսագիտական դասակարգման հոդվածների և աշխատանքների անվանումները</t>
  </si>
  <si>
    <t>Տարի</t>
  </si>
  <si>
    <t xml:space="preserve"> այդ թվում՝ </t>
  </si>
  <si>
    <t>որից`</t>
  </si>
  <si>
    <t>Առաջին կիսամյակ</t>
  </si>
  <si>
    <t>Ինն ամիս</t>
  </si>
  <si>
    <t>Անվանումը</t>
  </si>
  <si>
    <t>Գնման ձևը</t>
  </si>
  <si>
    <t>Չափի միավորը</t>
  </si>
  <si>
    <t>Ցուցանիշների փոփոխությունը (ավելացումները նշված են դրական նշանով)</t>
  </si>
  <si>
    <t>քանակը</t>
  </si>
  <si>
    <t>ՀՀ Արարատի մարզպետարան</t>
  </si>
  <si>
    <t>ԲԸԱՀ</t>
  </si>
  <si>
    <t>դրամ</t>
  </si>
  <si>
    <t>ՀՀ Արմավիրի մարզպետարան</t>
  </si>
  <si>
    <t>ՀՀ Կոտայքի մարզպետարան</t>
  </si>
  <si>
    <t>ՀՀ Վայոց Ձորի մարզպետարան</t>
  </si>
  <si>
    <t>ՀՀ Տավուշի մարզպետարան</t>
  </si>
  <si>
    <t>ՀՀ Արագածոտնի մարզպետարան</t>
  </si>
  <si>
    <t>Աղյուսակ N 1</t>
  </si>
  <si>
    <t>ՄԱՍ Գ: Նախարարի պատասխանատվության ներքո իրականացվող քաղաքականության միջոցառումների և ֆինանսական կառավարման արդյունքների ցուցանիշները</t>
  </si>
  <si>
    <t>1.4. Ներդրումներ լիազոր կառավարման ներքո գտնվող պետական կազմակերպություններում</t>
  </si>
  <si>
    <t>Չափորոշիչներ</t>
  </si>
  <si>
    <t xml:space="preserve">Ոչ ֆինանսական ցուցանիշներ </t>
  </si>
  <si>
    <t xml:space="preserve">Ֆինանսական ցուցանիշներ </t>
  </si>
  <si>
    <t>Ծրագրային դասիչը</t>
  </si>
  <si>
    <t xml:space="preserve">Կրթական օբյեկտների հիմնանորոգում </t>
  </si>
  <si>
    <t>Նկարագրություն՝</t>
  </si>
  <si>
    <t>Ծախսերը (հազար դրամ)</t>
  </si>
  <si>
    <t>X</t>
  </si>
  <si>
    <t>Կազմակերպությունը, որտեղ կատարվում է ներդրումը`</t>
  </si>
  <si>
    <t>Ներդրման հիմնավորումը, մասնավորապես, ազդեցությունը կարողությունների վրա`</t>
  </si>
  <si>
    <t xml:space="preserve">Քանակական, որակական, ժամկետայնության  և այլ չափորոշիչների փոփոխության վրա </t>
  </si>
  <si>
    <t>Հիմնանորոգումն անհրաժեշտ է, որպեսզի դրանք ապահովեն ծառայությունների մատուցումը գործող չափորոշիչներին համապատասխան անհրաժեշտ ծավալով և որակով</t>
  </si>
  <si>
    <t>Ծախսային արդյունավետության բարելավման վրա</t>
  </si>
  <si>
    <t xml:space="preserve">Ծրագիրը (ծրագրերը), որի (որոնց) շրջանակներում իրականացվում է քաղաքականության միջոցառումը </t>
  </si>
  <si>
    <t>Վերջնական արդյունքի նկարագրությունը</t>
  </si>
  <si>
    <t>Ներդրումներ մշակութային օբյեկտներում</t>
  </si>
  <si>
    <t>Ներդրումներն անհրաժեշտ է, որպեսզի դրանք ապահովեն ծառայությունների մատուցումը գործող չափորոշիչներին համապատասխան անհրաժեշտ ծավալով և որակով</t>
  </si>
  <si>
    <t>1.6.1. Հանրության կողմից օգտագործվող ոչ ֆինանսական ակտիվներ</t>
  </si>
  <si>
    <t xml:space="preserve">Բնակարանային ֆոնդ </t>
  </si>
  <si>
    <t>Նկարագրությունը</t>
  </si>
  <si>
    <t>ԱՁ01</t>
  </si>
  <si>
    <t>Քանակական</t>
  </si>
  <si>
    <t>1. Հիմնանորոգվող բազմաբնակարան բնակելի շենքերի քանակը, միավոր</t>
  </si>
  <si>
    <t>2. Հիմնանորոգվող տանիքների մակերեսը, քառ. մ</t>
  </si>
  <si>
    <t>Որակական</t>
  </si>
  <si>
    <t>Տվյալ տարվա ՀՀ պետական բյուջեից ակտիվի ձեռքբերման, կառուցման կամ հիմնանորոգման վրա կատարվող ծախսերը (հազ. դրամ)</t>
  </si>
  <si>
    <t>Ակտիվի ընդհանուր արժեքը  (հազ. դրամ)</t>
  </si>
  <si>
    <t>Տվյալ բյուջետային տարվան նախորդող բյուջետային տարիների ընթացքում ակտիվի վրա կատարված ծախսերը (հազ. դրամ)</t>
  </si>
  <si>
    <t xml:space="preserve"> Նախագծային աշխատանքներ </t>
  </si>
  <si>
    <t xml:space="preserve"> Շինարարության (հիմնանորոգման) համար անհրաժեշտ նախագծա-նախահաշվային փաստաթղթերի մշակման (լրամշակման) աշխատանքներ </t>
  </si>
  <si>
    <t>Նախագծա-նախահաշվային փատաթղթերի քանակը, հատ</t>
  </si>
  <si>
    <t>Համապատասխանություն ՀՀ քաղաքաշինական նորմատիվա-տեխնիկական փաստաթղթերին, տոկոս</t>
  </si>
  <si>
    <t>Տվյալ տարվա պետական բյուջեից ակտիվի ձեռք բերման, կառուցման կամ հիմնանորոգման վրա կատարվող ծախսերը (հազար դրամ)</t>
  </si>
  <si>
    <t>Ակտիվի ընդհանուր արժեքը  (հազար դրամ)</t>
  </si>
  <si>
    <t>Տվյալ բյուջետային տարվան նախորդող բյուջետային տարիների ընթացքում ակտիվի վրա կատարված ծախսերը (հազար դրամ)</t>
  </si>
  <si>
    <t>1.2. Տրանսֆերտներ</t>
  </si>
  <si>
    <t>Պետական անհատույց աջակցություն ՀՀ համայնքների նախադպրոցական շենքերի հիմնանորոգման համար</t>
  </si>
  <si>
    <t>Շահառուների քանակը</t>
  </si>
  <si>
    <t>1. Տրանսֆերտ ստացող ՏԻՄ-երի քանակը</t>
  </si>
  <si>
    <t>Գումարը (հազար դրամ)</t>
  </si>
  <si>
    <t>Տրանսֆերտի վճարման հաճախականությունը</t>
  </si>
  <si>
    <t>Շահառուների ընտրության չափանիշները</t>
  </si>
  <si>
    <t>Նախադպրոցական հաստատությունների հիմնանորոգման անհրաժեշտությունը</t>
  </si>
  <si>
    <t>Ծախսերը (հազ. դրամ)</t>
  </si>
  <si>
    <t>Հիմնանորոգումն անհրաժեշտ է, որպեսզի դրանք ապահովեն ծառայությունների մատուցումը՝ գործող չափորոշիչներին համապատասխան անհրաժեշտ ծավալով և որակով։</t>
  </si>
  <si>
    <t xml:space="preserve">Առողջապահական օբյեկտների հիմնանորոգում </t>
  </si>
  <si>
    <t xml:space="preserve">Ներդրումներ՝ ՀՀ Արարատի մարզի առողջապահական  շենքերի կապիտալ վերանորոգման նպատակով </t>
  </si>
  <si>
    <r>
      <t> </t>
    </r>
    <r>
      <rPr>
        <b/>
        <sz val="11"/>
        <color indexed="8"/>
        <rFont val="GHEA Mariam"/>
        <family val="3"/>
      </rPr>
      <t>1.6. Հանրության կողմից օգտագործվող ոչ ֆինանսական ակտիվներ</t>
    </r>
  </si>
  <si>
    <r>
      <t> </t>
    </r>
    <r>
      <rPr>
        <b/>
        <sz val="11"/>
        <color indexed="8"/>
        <rFont val="GHEA Mariam"/>
        <family val="3"/>
      </rPr>
      <t>1.6.1. Հանրության կողմից օգտագործվող ոչ ֆինանսական ակտիվներ</t>
    </r>
  </si>
  <si>
    <t>Տեղական նշանակության ճանապարհների և կամուրջների հիմնանորոգում</t>
  </si>
  <si>
    <t xml:space="preserve">Ավտոճանապարհների քայքայված ծածկի նորոգում, մաշված ծածկի փոխարինում </t>
  </si>
  <si>
    <t>Գազատարների կառուցում</t>
  </si>
  <si>
    <t>Գազատարի երկարությունը, կմ</t>
  </si>
  <si>
    <t xml:space="preserve"> Կառուցվող օբյեկտների քանակը, միավոր</t>
  </si>
  <si>
    <t xml:space="preserve"> Ներդրումներ ՀՀ Արարատի մարզպետի կառավարման լիազորությունների տակ գտնվող հանրակրթական դպրոցների շենքերի կապիտալ վերանորոգման նպատակով</t>
  </si>
  <si>
    <t>Աղյուսակ N 3</t>
  </si>
  <si>
    <t>Աղյուսակ N 4</t>
  </si>
  <si>
    <t>Ոռոգման համակարգեր</t>
  </si>
  <si>
    <t>Աղյուսակ N 5</t>
  </si>
  <si>
    <t xml:space="preserve"> ՀՀ Արագածոտնի մարզի համայնքներում բազմաբնակարան բնակելի շենքերի տանիքների նորոգում </t>
  </si>
  <si>
    <t xml:space="preserve"> Ներդրումներ ՀՀ Արագածոտնի մարզպետի կառավարման լիազորությունների տակ գտնվող հանրակրթական դպրոցների շենքերի կապիտալ վերանորոգման նպատակով</t>
  </si>
  <si>
    <r>
      <t>1.6. Հանրության կողմից օգտագործվող ոչ ֆինանսական ակտիվներ</t>
    </r>
    <r>
      <rPr>
        <sz val="11"/>
        <color indexed="8"/>
        <rFont val="GHEA Mariam"/>
        <family val="3"/>
      </rPr>
      <t> </t>
    </r>
  </si>
  <si>
    <t>Ոռոգման համակարգերի հիմնանորոգում</t>
  </si>
  <si>
    <t xml:space="preserve"> ՀՀ Կոտայքի մարզի համայնքներում բազմաբնակարան բնակելի շենքերի տանիքների նորոգում </t>
  </si>
  <si>
    <t>Աղյուսակ N 8</t>
  </si>
  <si>
    <t>Համայնքի սոցիալական խնդիրների կարգավորման անհրաժեշտությունը</t>
  </si>
  <si>
    <t>Հիմնանորոգումն անհրաժեշտ է, որպեսզի դպրոցները կրթական ծառայությունները մատուցեն գործող չափորոշիչներին համապատասխան` անհրաժեշտ ծավալով և որակով</t>
  </si>
  <si>
    <t>Աջակցություն ՀՀ Արագածոտնի մարզի համայնքներին</t>
  </si>
  <si>
    <t>Աջակցություն ՀՀ Վայոց ձորի մարզի համայնքներին</t>
  </si>
  <si>
    <t xml:space="preserve"> Հիմնանորոգվող ավտոճանապարհների մակերեսը, հազ ք/մ,</t>
  </si>
  <si>
    <t>ԵԿ14</t>
  </si>
  <si>
    <t>ԵԿ15</t>
  </si>
  <si>
    <t>ԱՁ04</t>
  </si>
  <si>
    <t>ԱՁ07</t>
  </si>
  <si>
    <t>ԱՁ21</t>
  </si>
  <si>
    <t>1146 Հանրակրթության ծրագիր</t>
  </si>
  <si>
    <t>Հանրակարթական մակարդակում սովորողների ընդգրկվածության, գրագիտության և համակողմանի զարգացման բարձր մակարդակի ապահովում</t>
  </si>
  <si>
    <t>1047 Աջակցություն համայնքային, միջհամայնքային, ոչ կառավարական, մասնավոր և այլ կազմակերպություններին և անհատներին</t>
  </si>
  <si>
    <t>Համայնքներում կյանքի ստանդարտների բարելավում</t>
  </si>
  <si>
    <t xml:space="preserve">ՀՀ կառավարության 2014 թվականի
-ի  N       -Ն որոշման 
</t>
  </si>
  <si>
    <t>45233142-1</t>
  </si>
  <si>
    <t>ԲԸ</t>
  </si>
  <si>
    <t>71242000-1</t>
  </si>
  <si>
    <t>գումարը</t>
  </si>
  <si>
    <t>Կրթական օբյեկտների հիմնանորոգում</t>
  </si>
  <si>
    <t>Ցուցանիշների փոփոխությունը (ավելացումները նշված են դրական նշանով, իսկ նվազեցումները՝ փակագծերում)</t>
  </si>
  <si>
    <t>Կոդը</t>
  </si>
  <si>
    <t>Բաժին N 04, Խումբ 05, Դաս 01  Ճանապարհային տրանսպորտ</t>
  </si>
  <si>
    <t>ճանապարհների վերանորոգման աշխատանքներ</t>
  </si>
  <si>
    <t>ՀՀ քաղաքաշինության նախարարություն</t>
  </si>
  <si>
    <t>ՀՀ տրանսպորտի և կապի նախարարություն</t>
  </si>
  <si>
    <t>Բաժին N 09, Խումբ 06, Դաս 01  Կրթությանը տրամադրվող օժանդակ ծառայություններ</t>
  </si>
  <si>
    <t>կրթական օբյեկտների հիմնանորոգում</t>
  </si>
  <si>
    <t>45611000-1</t>
  </si>
  <si>
    <t>45453000-1</t>
  </si>
  <si>
    <t>նախագծերի պատրաստում, ծախսերի գնահատում</t>
  </si>
  <si>
    <t>ՀՀ կառավարության 2014 թվականի</t>
  </si>
  <si>
    <r>
      <t> </t>
    </r>
    <r>
      <rPr>
        <b/>
        <sz val="12"/>
        <color indexed="8"/>
        <rFont val="GHEA Grapalat"/>
        <family val="3"/>
      </rPr>
      <t>1.6. Հանրության կողմից օգտագործվող ոչ ֆինանսական ակտիվներ</t>
    </r>
  </si>
  <si>
    <r>
      <t> </t>
    </r>
    <r>
      <rPr>
        <b/>
        <sz val="12"/>
        <color indexed="8"/>
        <rFont val="GHEA Grapalat"/>
        <family val="3"/>
      </rPr>
      <t>1.6.1. Հանրության կողմից օգտագործվող ոչ ֆինանսական ակտիվներ</t>
    </r>
  </si>
  <si>
    <t>Հավելված N 5</t>
  </si>
  <si>
    <t>Կապիտալ սուբվենցիաներ համայնքներին</t>
  </si>
  <si>
    <t xml:space="preserve"> 1168 Արվեստի պահպանման և զարգացման ծրագիր</t>
  </si>
  <si>
    <t>Քաղաքացիական հասարակության տեղեկացվածության և հաղորդակցման բարձրացում արվեստի ոլորտում</t>
  </si>
  <si>
    <t>1098 Բնակարանային ապահովում</t>
  </si>
  <si>
    <t xml:space="preserve"> 1150 Հիվանդանոցային բուժօգնության ծրագիր</t>
  </si>
  <si>
    <t>Հիվանդացության և մահացության կրճատում</t>
  </si>
  <si>
    <t>ԱՁ05</t>
  </si>
  <si>
    <t>ԾՏ04</t>
  </si>
  <si>
    <t>ԱՁ12</t>
  </si>
  <si>
    <t>ԾՏ19</t>
  </si>
  <si>
    <t>ԵԿ11</t>
  </si>
  <si>
    <t xml:space="preserve">Ներդրումներ՝ ՀՀ Վայոց ձորի  մարզի մշակութային  շենքերի կապիտալ վերանորոգման նպատակով </t>
  </si>
  <si>
    <t>Բաժին 2.</t>
  </si>
  <si>
    <t>Գերատեսչության կողմից իրականացվող քաղաքականության միջոցառումների ծրագրային խմբավորումը</t>
  </si>
  <si>
    <t>Գործառական դասիչը</t>
  </si>
  <si>
    <t>Ծրագիր/Քաղաքականության միջոցառում</t>
  </si>
  <si>
    <t>2014 Բյուջե</t>
  </si>
  <si>
    <t>Ծրագիրը</t>
  </si>
  <si>
    <t>Միջոցառումը</t>
  </si>
  <si>
    <t>(Բաժին/Խումբ/Դաս)</t>
  </si>
  <si>
    <t>(հազար դրամ)</t>
  </si>
  <si>
    <t>ԾՐԱԳԻՐ</t>
  </si>
  <si>
    <t>Ծրագրի նկարագրությունը</t>
  </si>
  <si>
    <t>Տարրական, հիմնական և միջնակարգ (լրիվ) ընդհանուր կրթության ծառայությունների մատուցում</t>
  </si>
  <si>
    <t xml:space="preserve">Հանրակրթական մակարդակում սովորողների ընդգրկվածության, գրագիտության և համակողմանի զարգացման բարձր մակարդակի ապահովում </t>
  </si>
  <si>
    <t>Պետական կազմակերպություններում ներդրումներ</t>
  </si>
  <si>
    <t>Ներդրման նկարագրությունը</t>
  </si>
  <si>
    <t>Կազմակերպության անվանումը, որտեղ կատարվում է ներդրումը</t>
  </si>
  <si>
    <t>Տվյալ ներդրման հետ կապված ծրագիրը (ծրագրերը)</t>
  </si>
  <si>
    <t>Աջակցություն ՀՀ Արարատի մարզի համայնքների ենթակայությամբ գործող կրթական օբյեկտների շենքային պայմանների բարելավման համար</t>
  </si>
  <si>
    <t xml:space="preserve">Ներդրումներ՝ ՀՀ Արարատի մարզի մշակութային շենքերի կապիտալ վերանորոգման նպատակով </t>
  </si>
  <si>
    <t>1. Տրանսֆերտ ստացող ընտանիքների քանակը</t>
  </si>
  <si>
    <t>Ծրագրի իրականացումը կնպաստի բնակչության բնակության պայմանների բարելավվմանը</t>
  </si>
  <si>
    <t xml:space="preserve">Պետական նշանակության ավտոճանապարհների հիմնանորոգում </t>
  </si>
  <si>
    <t xml:space="preserve">Միջպետական և տեղական նշանակության ավտոճանապարհների քայքայված ծածկի նորոգում, մաշված ծածկի փոխարինում </t>
  </si>
  <si>
    <t xml:space="preserve"> Հիմնանորոգվող ավտոճանապարհների երկարությունը /կիլոմետր/ այդ թվում՝</t>
  </si>
  <si>
    <t>Մշակված չէ</t>
  </si>
  <si>
    <t xml:space="preserve">Միջպետական նշանակության ավտոճանապարհներ </t>
  </si>
  <si>
    <t xml:space="preserve">Մարզային նշանակության ավտոճանապարհներ </t>
  </si>
  <si>
    <t>1049. Ճանապարհային ցանցի բարելավման և անվտանգ երթևկության ապահովման ծառայություններ</t>
  </si>
  <si>
    <t xml:space="preserve">Ճանապարհներին վթարների և դժբախտ պատահարների նվազում, ուղևորափոխադրումների և բեռնափոխադրումների ժամանակի կրճատում, տրանսպորտային միջոցների շահագործման ժամկետի երկարացում և վերանորոգման ծախսերի կրճատում </t>
  </si>
  <si>
    <t>ԵԿ13</t>
  </si>
  <si>
    <r>
      <t> </t>
    </r>
    <r>
      <rPr>
        <b/>
        <sz val="11"/>
        <color indexed="8"/>
        <rFont val="GHEA Grapalat"/>
        <family val="3"/>
      </rPr>
      <t>1.6. Հանրության կողմից օգտագործվող ոչ ֆինանսական ակտիվներ</t>
    </r>
  </si>
  <si>
    <r>
      <t> </t>
    </r>
    <r>
      <rPr>
        <b/>
        <sz val="11"/>
        <color indexed="8"/>
        <rFont val="GHEA Grapalat"/>
        <family val="3"/>
      </rPr>
      <t>1.6.1. Հանրության կողմից օգտագործվող ոչ ֆինանսական ակտիվներ</t>
    </r>
  </si>
  <si>
    <t>Հանրակրթության ծրագիր</t>
  </si>
  <si>
    <t>1.5.3. Ներդրումներ պետական կառավարչական հիմնարկ չհանդիսացող պետական սեփականություն հանդիսացող կազմակերպություններում</t>
  </si>
  <si>
    <t>ԵՊ01</t>
  </si>
  <si>
    <t xml:space="preserve"> Կրթական օբյեկտների շենքերի (մասնաշենքերի) հիմնանորոգում (համաշինարարական աշխատանքներ,ջեռեւցման համակարգի իրականացում, ներքին հարդարում,տարածքի բարեկարգում)</t>
  </si>
  <si>
    <t>1. Կազմակերպությունների թիվը, որտեղ կատարվում են ներդրումները (միավոր)</t>
  </si>
  <si>
    <t>Տվյալ տարվա պետական բյուջեից ակտիվի ձեռքբերման, կառուցման կամ հիմնանորոգման վրա կատարվող ծախսերը (հազ. դրամ)</t>
  </si>
  <si>
    <t>Ակտիվի ծառայության կանխատեսվող ժամկետը</t>
  </si>
  <si>
    <t>Գործող կրթական օբյեկտների շենքերի (մասնաշենքերի) կապիտալ վերանորոգումը անհրաժեշտ է, որպեսզի դրանք ապահովեն կրթական ծառայությունների մատուցումը՝ կրթական չափորոշիչներով սահմանված քանակական, որակական և ժամկետային ցուցանիշներին համապատասխան</t>
  </si>
  <si>
    <t>Ազդեցությունը կազմակերպության կարողությունների զարգացման վրա, մասնավորապես</t>
  </si>
  <si>
    <t>Բաժին N 11, Խումբ 01, Դաս 01 ՀՀ կառավարության պահուստային ֆոնդ</t>
  </si>
  <si>
    <t>ՀԱՅԱՍՏԱՆԻ ՀԱՆՐԱՊԵՏՈՒԹՅԱՆ ԿԱՌԱՎԱՐՈՒԹՅԱՆ 2013 ԹՎԱԿԱՆԻ ԴԵԿՏԵՄԲԵՐԻ 19-Ի N 1414-Ն ՈՐՈՇՄԱՆ N 11 ՀԱՎԵԼՎԱԾԻ N 12 ԱՂՅՈՒՍԱԿՈՒՄ ԿԱՏԱՐՎՈՂ ՓՈՓՈԽՈՒԹՅՈՒՆՆԵՐԸ ԵՎ ԼՐԱՑՈՒՄՆԵՐԸ</t>
  </si>
  <si>
    <t>Ճանապարհային ցանցի բարելավման և անվտանգ երթևկության ապահովման ծառայություններ</t>
  </si>
  <si>
    <t>Ավտոճանապարհների և հարակից կառույցների ընթացիկ և ձմեռային պահպանություն</t>
  </si>
  <si>
    <t>Ոչ ֆինանսական ակտիվների գծով միջոցառումներ</t>
  </si>
  <si>
    <t>Պետական նշանակության ավտոճանապարհների հիմնանորոգում (ՀՀ տրանսպորտի և կապի նախարարություն)</t>
  </si>
  <si>
    <t>Ակտիվի նկարագրությունը</t>
  </si>
  <si>
    <t xml:space="preserve"> Միջպետական և տեղական նշանակության ավտոճանապարհների քայքայված ծածկի նորոգում, մաշված ծածկի փոխարինում</t>
  </si>
  <si>
    <t>Ծրագիրը (ծրագրերը), որին (որոնց) առնչվում է ակտիվը</t>
  </si>
  <si>
    <t>Պետական նշանակության ավտոճանապարհների հիմնանորոգում (ՀՀ Արարատի մարզպետարան)</t>
  </si>
  <si>
    <t>Հիմնական վերանորոգման և վերականգնողական աշխատանքներ</t>
  </si>
  <si>
    <t>Կրթական օբյեկտների հիմնանորոգում (ՀՀ քաղաքաշինության նախարարություն)</t>
  </si>
  <si>
    <t>Կրթական օբյեկտների շենքերի (մասնաշենքերի) հիմնանորոգում (համաշինարարական աշխատանքներ,ջեռեւցման համակարգի իրականացում, ներքին հարդարում,տարածքի բարեկարգում)</t>
  </si>
  <si>
    <t>Այլ կառավարչական հիմնարկի կազմակերպություններում ներդրման պատվեր</t>
  </si>
  <si>
    <t>ԵԿ06</t>
  </si>
  <si>
    <t>Ներդրումներ կրթական ոլորտի օբյեկտներում (ՀՀ Արարատի մարզ)</t>
  </si>
  <si>
    <t>ՀՀ Արարատի մարզպետի ենթակայության հանրակրթական դպրոցներ</t>
  </si>
  <si>
    <t>Արվեստի պահպանման և զարգացման ծրագիր</t>
  </si>
  <si>
    <t>Թատերարվեստի, երաժշտարվեստի, պարարվեստի,կերպարվեստի, ժողարվեստի ոլորտի ծառայություններ</t>
  </si>
  <si>
    <t>Ներդրումներ մշակութային օբյեկտներում (ՀՀ Արարատի մարզպետարան)</t>
  </si>
  <si>
    <t xml:space="preserve"> ՀՀ Արարատի մարզի մշակութային  շենքերի կապիտալ վերանորոգում</t>
  </si>
  <si>
    <t>Ներդրումներ մշակութային օբյեկտներում (ՀՀ Վայոց ձորի մարզպետարան)</t>
  </si>
  <si>
    <t xml:space="preserve"> ՀՀ Վայոց ձորի մարզի մշակութային  շենքերի կապիտալ վերանորոգում</t>
  </si>
  <si>
    <t>Հիվանդանոցային բուժօգնության ծրագիր</t>
  </si>
  <si>
    <t>Սոցիալական նշանակության հիվանդությունների հիվանդանոցային բուժում, հարակից բժշկական և ախտորոշիչ ծառայությունների կարիք և իրավունք ունեցող անձանց հիվանդանոցային բուժում և ախտորոշիչ փորձաքննություն</t>
  </si>
  <si>
    <t xml:space="preserve"> ՀՀ Արարատի մարզի առողջապահական  շենքերի կապիտալ վերանորոգում</t>
  </si>
  <si>
    <t>Ներդրումներ առողջապահական օբյեկտներում (ՀՀ Արարատի մարզպետարան)</t>
  </si>
  <si>
    <t xml:space="preserve">  1150 Հիվանդանոցային բուժօգնության ծրագիր</t>
  </si>
  <si>
    <t>Բնակարանային ապահովում</t>
  </si>
  <si>
    <t>Բնակության վայր չունեցող անօթևան անձանց բնակարանային ապահովման աջակցություն</t>
  </si>
  <si>
    <t>Ծրագրի իրականացումը կնպաստի հանրապետությունում մշտական վայր չունեցող անօթևան անձանց բնակարանային ապահովմանը</t>
  </si>
  <si>
    <t xml:space="preserve">Քաղաքականության միջոցառումներ. Տրանսֆերտներ </t>
  </si>
  <si>
    <t>Ֆինանսավորման ծախսի նկարագրությունը</t>
  </si>
  <si>
    <t>Բնակչության կենսամակարդակի բարձրացում</t>
  </si>
  <si>
    <t>Բնակարանային ֆոնդ (ՀՀ Արագածոտնի մարզպետարան)</t>
  </si>
  <si>
    <t>Բնակարանային ֆոնդ (ՀՀ Կոտայքի մարզպետարան)</t>
  </si>
  <si>
    <t>Աջակցություն համայնքային, միջհամայնքային, ոչ կառավարական, մասնավոր և այլ կազմակերպություններին և անհատներին</t>
  </si>
  <si>
    <t>Աջակցություն համայնքներին համայնքային օբյեկտների շենքային պայմանների բարելավման համար</t>
  </si>
  <si>
    <t xml:space="preserve"> Պետական անհատույց աջակցություն ՀՀ համայնքների նախադպրոցական շենքերի հիմնանորոգման համար</t>
  </si>
  <si>
    <t>Աջակցություն ՀՀ Արագածոտնի մարզի համայնքներին (ՀՀ Արագածոտնի մարզպետարան)</t>
  </si>
  <si>
    <t xml:space="preserve"> Գազատարների կառուցում</t>
  </si>
  <si>
    <t xml:space="preserve">Շինարարության (հիմնանորոգման) համար անհրաժեշտ նախագծա-նախահաշվային փաստաթղթերի մշակման (լրամշակման) աշխատանքներ </t>
  </si>
  <si>
    <t>Աջակցություն կրթական օբյեկտների շենքային պայմանների բարելավման համար (ՀՀ Արարատի մարզպետարան)</t>
  </si>
  <si>
    <t>Գազատարների կառուցում (ՀՀ Արարատի մարզպետարան)</t>
  </si>
  <si>
    <t>Նախագծային աշխատանքներ (ՀՀ Արարատի մարզպետարան)</t>
  </si>
  <si>
    <t>ԾՏ06</t>
  </si>
  <si>
    <t xml:space="preserve"> Ոռոգման համակարգերի հիմնանորոգում</t>
  </si>
  <si>
    <t>Ոռոգման համակարգեր (ՀՀ Կոտայքի մարզպետարան)</t>
  </si>
  <si>
    <t>Աջակցություն ՀՀ Վայոց ձորի մարզի համայնքներին (ՀՀ Վայոց ձորի մարզպետարան)</t>
  </si>
  <si>
    <t xml:space="preserve"> ՀՀ Արարատի մարզպետի ենթակայության հանրակրթական դպրոցների  շենքերի (մասնաշենքերի) հիմնանորոգում (համաշինարարական աշխատանքներ,ջեռուցման համակարգի իրականացում, ներքին հարդարում,տարածքի բարեկարգում) </t>
  </si>
  <si>
    <t>Ընդհանուր շինարարական աշխատանքներ</t>
  </si>
  <si>
    <t>45223200-1</t>
  </si>
  <si>
    <t>Աջակցություն ՀՀ Արարատի մարզի Այգավան  համայնքի բնակչին</t>
  </si>
  <si>
    <t>Պետական աջակցություն  Արմավիր քաղաքի 1 և Լենուղի համայնքի 3 բազմաբնակարան բնակելի շենքերի ընտանիքներին</t>
  </si>
  <si>
    <t>Աջակցություն ՀՀ Արարատի մարզի Այգավան  համայնքի բնակչին (ՀՀ Արարատի մարզպետարան)</t>
  </si>
  <si>
    <t>Պետական անհատույց աջակցություն՝ Այգավան  համայնքի բնակչին բնակարանային ապահովման նպատակով</t>
  </si>
  <si>
    <t xml:space="preserve"> Պետական աջակցություն Այգավան  համայնքի բնակչին բնակարանային ապահովման նպատակով</t>
  </si>
  <si>
    <t>Արմավիր քաղաքի 1 և Լենուղի համայնքի 3 բազմաբնակարան բնակելի շենքերի ընտանիքների բնակարանային ապահովման նպատակով պետական աջակցության տրամադրում</t>
  </si>
  <si>
    <t>Աջակցություն Արմավիրի մարզի համայնքների բնակիչներին (ՀՀ Արմավիրի մարզպետարան)</t>
  </si>
  <si>
    <t xml:space="preserve"> Պետական աջակցություն Արմավիր քաղաքի 1 բնակչին և Լենուղի համայնքի 3 բազմաբնակարան բնակելի շենքերի ընտանիքներին</t>
  </si>
  <si>
    <t>Ցուցանիշների փոփոխությունը (ավելացումները նշված են դրական նշանով, իսկ նվազեցումները` փակագծերում)</t>
  </si>
  <si>
    <t>Աղյուսակ N 2</t>
  </si>
  <si>
    <t>Աղյուսակ N 6</t>
  </si>
  <si>
    <t>Աղյուսակ N 7</t>
  </si>
  <si>
    <t xml:space="preserve">Պետական անհատույց աջակցություն համայնքներին` ցրտահարությունից և փոթորկից տուժված համայնքներին հողի և ջրի վարձավճարների փոխհատուցման նպատակով
 </t>
  </si>
  <si>
    <t>ԾՏ45</t>
  </si>
  <si>
    <t>ՀԱՅԱՍՏԱՆԻ ՀԱՆՐԱՊԵՏՈՒԹՅԱՆ ԿԱՌԱՎԱՐՈՒԹՅԱՆ 2013 ԹՎԱԿԱՆԻ ԴԵԿՏԵՄԲԵՐԻ 19-Ի N 1414-Ն ՈՐՈՇՄԱՆ N 11 ՀԱՎԵԼՎԱԾԻ N 11.50  ԱՂՅՈՒՍԱԿՈՒՄ  ԿԱՏԱՐՎՈՂ ՓՈՓՈԽՈՒԹՅՈՒՆՆԵՐԸ ԵՎ ԼՐԱՑՈՒՄՆԵՐԸ</t>
  </si>
  <si>
    <t>ՀԱՅԱՍՏԱՆԻ ՀԱՆՐԱՊԵՏՈՒԹՅԱՆ ԿԱՌԱՎԱՐՈՒԹՅԱՆ 2013 ԹՎԱԿԱՆԻ ԴԵԿՏԵՄԲԵՐԻ 19-Ի N 1414-Ն ՈՐՈՇՄԱՆ N 11 ՀԱՎԵԼՎԱԾԻ N 11.51  ԱՂՅՈՒՍԱԿՈՒՄ  ԿԱՏԱՐՎՈՂ ՓՈՓՈԽՈՒԹՅՈՒՆՆԵՐԸ ԵՎ ԼՐԱՑՈՒՄՆԵՐԸ</t>
  </si>
  <si>
    <t>ԾՏ46</t>
  </si>
  <si>
    <t>Աջակցություն ՀՀ Արարատի մարզի համայնքներին</t>
  </si>
  <si>
    <t>ՀՀ Արարատի մարզպետի ենթակայության թվով (2) հանրակրթական դպրոցներ</t>
  </si>
  <si>
    <t>ՀՀ Արարատի մարզի թվով 0 առողջապահական օբյեկտ</t>
  </si>
  <si>
    <t>ՀՀ Արարատի մարզի թվով (1) մշակութային օբյեկտ</t>
  </si>
  <si>
    <t>Աջակցություն ՀՀ Արմավիրի մարզի համայնքներին</t>
  </si>
  <si>
    <t>ԾՏ48</t>
  </si>
  <si>
    <t>ԾՏ49</t>
  </si>
  <si>
    <t>Աջակցություն ՀՀ Կոտայքի մարզի համայնքներին</t>
  </si>
  <si>
    <t>ՀԱՅԱՍՏԱՆԻ ՀԱՆՐԱՊԵՏՈՒԹՅԱՆ ԿԱՌԱՎԱՐՈՒԹՅԱՆ 2013 ԹՎԱԿԱՆԻ ԴԵԿՏԵՄԲԵՐԻ 19-Ի N 1414-Ն ՈՐՈՇՄԱՆ N 11 ՀԱՎԵԼՎԱԾԻ N 11.55  ԱՂՅՈՒՍԱԿՈՒՄ  ԿԱՏԱՐՎՈՂ ՓՈՓՈԽՈՒԹՅՈՒՆՆԵՐԸ ԵՎ ԼՐԱՑՈՒՄՆԵՐԸ</t>
  </si>
  <si>
    <t>ԾՏ44</t>
  </si>
  <si>
    <t>ՀՀ Վայոց ձորի մարզի թվով (1) մշակութային օբյեկտ</t>
  </si>
  <si>
    <t>ՀԱՅԱՍՏԱՆԻ ՀԱՆՐԱՊԵՏՈՒԹՅԱՆ ԿԱՌԱՎԱՐՈՒԹՅԱՆ 2013 ԹՎԱԿԱՆԻ ԴԵԿՏԵՄԲԵՐԻ 19-Ի N 1414-Ն ՈՐՈՇՄԱՆ N 11 ՀԱՎԵԼՎԱԾԻ N 11.58 ԱՂՅՈՒՍԱԿՈՒՄ  ԿԱՏԱՐՎՈՂՓՈՓՈԽՈՒԹՅՈՒՆՆԵՐԸ ԵՎ ԼՐԱՑՈՒՄՆԵՐԸ</t>
  </si>
  <si>
    <t xml:space="preserve">Պետական անհատույց աջակցություն համայնքներին` ցրտահարությունից և փոթորկից տուժված համայնքներին ջրի վարձավճարների փոխհատուցման նպատակով
 </t>
  </si>
  <si>
    <t xml:space="preserve"> Պետական անհատույց աջակցություն համայնքներին` ցրտահարությունից և փոթորկից տուժված համայնքներին ջրի վարձավճարների փոխհատուցման նպատակով</t>
  </si>
  <si>
    <t>Աջակցություն ՀՀ Արարատի մարզի համայնքներին (ՀՀ Արարատի մարզպետարան)</t>
  </si>
  <si>
    <t>Աջակցություն ՀՀ Արմավիրի մարզի համայնքներին (ՀՀ Արմավիրի մարզպետարան)</t>
  </si>
  <si>
    <t>Աջակցություն ՀՀ Կոտայքի մարզի համայնքներին (ՀՀ Կոտայքի մարզպետարան)</t>
  </si>
  <si>
    <t>Պետական անհատույց աջակցություն համայնքներին` ցրտահարությունից և փոթորկից տուժված համայնքներին հողի և ջրի վարձավճարների փոխհատուցման նպատակով</t>
  </si>
  <si>
    <t>ՀԱՅԱՍՏԱՆԻ ՀԱՆՐԱՊԵՏՈՒԹՅԱՆ ԿԱՌԱՎԱՐՈՒԹՅԱՆ 2013 ԹՎԱԿԱՆԻ ԴԵԿՏԵՄԲԵՐԻ 19-Ի N 1414-Ն ՈՐՈՇՄԱՆ N 11 ՀԱՎԵԼՎԱԾԻ N 11.20  ԱՂՅՈՒՍԱԿՈՒՄ  ԿԱՏԱՐՎՈՂ ՓՈՓՈԽՈՒԹՅՈՒՆԸ</t>
  </si>
  <si>
    <t>ՀԱՅԱՍՏԱՆԻ ՀԱՆՐԱՊԵՏՈՒԹՅԱՆ ԿԱՌԱՎԱՐՈՒԹՅԱՆ 2013 ԹՎԱԿԱՆԻ ԴԵԿՏԵՄԲԵՐԻ 19-Ի N 1414-Ն ՈՐՈՇՄԱՆ N 11 ՀԱՎԵԼՎԱԾԻ N 11.21  ԱՂՅՈՒՍԱԿՈՒՄ  ԿԱՏԱՐՎՈՂ ՓՈՓՈԽՈՒԹՅՈՒՆԸ</t>
  </si>
  <si>
    <t>1.6. Հանրության կողմից օգտագործվող ոչ ֆինանսական ակտիվներ</t>
  </si>
  <si>
    <t>ԱՁ18</t>
  </si>
  <si>
    <t xml:space="preserve"> Հիմնանորոգվող ավտոճանապարհների երկարությունը, կմ</t>
  </si>
  <si>
    <t>1049. Ճանապարհային ցանցի բարելավման և անվտանգ երթևկության ապահովման ծառայություններներին</t>
  </si>
  <si>
    <t>ՀՀ Սյունիքի մարզպետարան</t>
  </si>
  <si>
    <t>Աղյուսակ N 9</t>
  </si>
  <si>
    <t>Աջակցություն ՀՀՍյունիքի մարզի համայնքներին</t>
  </si>
  <si>
    <t>ՀԱՅԱՍՏԱՆԻ ՀԱՆՐԱՊԵՏՈՒԹՅԱՆ ԿԱՌԱՎԱՐՈՒԹՅԱՆ 2013 ԹՎԱԿԱՆԻ ԴԵԿՏԵՄԲԵՐԻ 19-Ի N 1414-Ն ՈՐՈՇՄԱՆ N 11 ՀԱՎԵԼՎԱԾԻ N 11.57  ԱՂՅՈՒՍԱԿՈՒՄ  ԿԱՏԱՐՎՈՂ ՓՈՓՈԽՈՒԹՅՈՒՆՆԵՐԸ ԵՎ ԼՐԱՑՈՒՄՆԵՐԸ</t>
  </si>
  <si>
    <t>ԱՁ15</t>
  </si>
  <si>
    <t>ՀԱՅԱՍՏԱՆԻ ՀԱՆՐԱՊԵՏՈՒԹՅԱՆ ԿԱՌԱՎԱՐՈՒԹՅԱՆ 2013 ԹՎԱԿԱՆԻ ԴԵԿՏԵՄԲԵՐԻ 19-Ի N 1414-Ն ՈՐՈՇՄԱՆ N 11 ՀԱՎԵԼՎԱԾԻ N 11.53  ԱՂՅՈՒՍԱԿՈՒՄ  ԿԱՏԱՐՎՈՂՓՈՓՈԽՈՒԹՅՈՒՆԸ</t>
  </si>
  <si>
    <t>ՀՀ Գեղարքունիքի մարզպետարան</t>
  </si>
  <si>
    <t>Լենուղի համայնքի 4-րդ փողոցի թիվ 2 բազմաբնակարան բնակելի շենքի ընտանիքների   բնակարանային ապահովման նպատակով պետական աջակցության տրամադրում</t>
  </si>
  <si>
    <t>ԾՏ07</t>
  </si>
  <si>
    <t>Պետական աջակցություն  Լենուղի համայնքի 4-րդ փողոցի թիվ 2 բազմաբնակարան բնակելի շենքի ընտանիքներին</t>
  </si>
  <si>
    <t xml:space="preserve"> Պետական աջակցություն  Լենուղի համայնքի 4-րդ փողոցի թիվ 2 բազմաբնակարան բնակելի շենքի ընտանիքներին</t>
  </si>
  <si>
    <t>ՀՀ Լոռու մարզպետարան</t>
  </si>
  <si>
    <t>45221100-1</t>
  </si>
  <si>
    <t>Շինարարական աշխատանքներ կամուրջների համար</t>
  </si>
  <si>
    <t>ՀՀ Շիրակի մարզպետարան</t>
  </si>
  <si>
    <t xml:space="preserve">«Հավելված N 6
 ՀՀ կառավարության 2014 թվականի
  մարտի 19-ի N 363-Ն որոշման
</t>
  </si>
  <si>
    <t>»:</t>
  </si>
  <si>
    <t>ՀԱՅԱՍՏԱՆԻ ՀԱՆՐԱՊԵՏՈՒԹՅԱՆ ԿԱՌԱՎԱՐՈՒԹՅԱՆ 2013 ԹՎԱԿԱՆԻ ԴԵԿՏԵՄԲԵՐԻ 19-Ի N 1414-Ն ՈՐՈՇՄԱՆ N 12 ՀԱՎԵԼՎԱԾՈՒՄ ԿԱՏԱՐՎՈՂ ԼՐԱՑՈՒՄՆԵՐԸ  ԵՎ  ՓՈՓՈԽՈՒԹՅՈՒՆՆԵՐԸ</t>
  </si>
  <si>
    <t>(հազ. դրամ)</t>
  </si>
  <si>
    <t>1. Պետական նշանակության ավտոճանապարհների հիմնանորոգում</t>
  </si>
  <si>
    <t>ԱՇԽԱՏԱՆՔՆԵՐ</t>
  </si>
  <si>
    <t>1. Կրթական օբյեկտների հիմնանորոգում</t>
  </si>
  <si>
    <t>ԾԱՌԱՅՈՒԹՅՈՒՆՆԵՐ</t>
  </si>
  <si>
    <t>2. Կրթական օբյեկտների շինարարություն</t>
  </si>
  <si>
    <t>2. Տրանսպորտային օբյեկտների հիմնանորոգում</t>
  </si>
  <si>
    <t>Հավելված  N 14</t>
  </si>
  <si>
    <t>Աջակցություն ՀՀ Գեղարքունիքի մարզի Սևան համայնքին</t>
  </si>
  <si>
    <t>ԾՏ08</t>
  </si>
  <si>
    <t xml:space="preserve">Պետական անհատույց աջակցություն ՀՀ Գեղարքունիքի մարզի Սևան համայնքին՝ աշխատավարձերի և սոցվճաների գծով ժամկետանց կրեդիտորական պարտքերի մարման նպատակով </t>
  </si>
  <si>
    <t>ԾՏ18</t>
  </si>
  <si>
    <t>Աջակցություն ՀՀ Կոտայքի մարզի համայնքներին կրթական օբյեկտների շենքային պայմանների բարելավման համար</t>
  </si>
  <si>
    <t>Պետական անհատույց աջակցություն համայնքների նախադպրոցական շենքերի հիմնանորոգման համար</t>
  </si>
  <si>
    <t>Աջակցություն կրթական օբյեկտների շենքային պայմանների բարելավման համար (ՀՀ Կոտայքի մարզպետարան)</t>
  </si>
  <si>
    <t>ԱՁ03</t>
  </si>
  <si>
    <t xml:space="preserve"> ՀՀ Արմավիրի մարզի համայնքներում բազմաբնակարան բնակելի շենքերի տանիքների նորոգում և մարզպետարանի վարչական շենքի վերանորոգում</t>
  </si>
  <si>
    <t>Աջակցություն ՀՀ Արմավիրի 3 համայնքներում աշխատավարձի և սոցիալական վճարումների գծով առաջացող ծախսերի փոխհատուցում</t>
  </si>
  <si>
    <t>Բնակարանային ֆոնդ (ՀՀ Արմավիրի մարզպետարան)</t>
  </si>
  <si>
    <t xml:space="preserve"> ՀՀ Արմավիրի մարզի համայնքներում բազմաբնակարան բնակելի շենքերի տանիքների նորոգում </t>
  </si>
  <si>
    <t>Պետական անհատույց աջակցություն  ՀՀ Արմավիրի 3 համայնքներին՝ աշխատավարձի և սոցիալական վճարումների գծով առաջացող ծախսերի փոխհատուցման նպատակով</t>
  </si>
  <si>
    <t xml:space="preserve">Մարզական օբյեկտների հիմնանորոգում </t>
  </si>
  <si>
    <t xml:space="preserve"> Ներդրումներ ՀՀ Արագածոտնի մարզպետի կառավարման լիազորությունների տակ գտնվող մարզական դպրոցների շենքերի կապիտալ վերանորոգման նպատակով</t>
  </si>
  <si>
    <t>1163 Մանկապատանեկան և մասսայական սպորտի ծրագիր</t>
  </si>
  <si>
    <t>Բնակչության առողջության ամրապնդում,անհատի ներդաշնակ զարգացում, առողջ ապրելակերպի ապահովում</t>
  </si>
  <si>
    <t>ԵԿ04</t>
  </si>
  <si>
    <t xml:space="preserve">Ներդրումներ՝ ՀՀ Արագածոտնի մարզի մշակութային  շենքերի կապիտալ վերանորոգման նպատակով </t>
  </si>
  <si>
    <t>ՀՀ Արագծոտնի մարզպետի ենթակայության թվով (1) մարզական դպրոցներում</t>
  </si>
  <si>
    <t>ՀՀ Արագծոտնի մարզի թվով (2) մշակութային օբյեկտ</t>
  </si>
  <si>
    <t>Ներդրումներ մշակութային օբյեկտներում (ՀՀ Արագածոտնի մարզպետարան)</t>
  </si>
  <si>
    <t xml:space="preserve"> ՀՀ Արագածոտնի մարզի մշակութային  շենքերի կապիտալ վերանորոգում</t>
  </si>
  <si>
    <t>Մանկապատանեկան և մասսայական սպորտի ծրագիր</t>
  </si>
  <si>
    <t>Ֆիզիկական կուլտուրայի և սպորտի քարոզչության և առողջ ապրելակերպի արմատավորմանն ուղղված միջոցառումների իրականացում, հանրապետական մակարդակով տարբեր մարզական խաղերի և փառատոնների կազմակերպում և անցկացում</t>
  </si>
  <si>
    <t>Ներդրումներ մարզական օբյեկտներում (ՀՀ Արագածոտնի մարզպետարան)</t>
  </si>
  <si>
    <t xml:space="preserve"> ՀՀ Արագածոտնի մարզի մարզական շենքերի կապիտալ վերանորոգում</t>
  </si>
  <si>
    <t xml:space="preserve"> 1163 Մանկապատանեկան և մասսայական սպորտի ծրագիր</t>
  </si>
  <si>
    <t>ԱՁ17</t>
  </si>
  <si>
    <t>Պետական նշանակության ավտոճանապարհների հիմնանորոգում (ՀՀ Շիրակի մարզպետարան)</t>
  </si>
  <si>
    <t xml:space="preserve"> Հիմնանորոգվող ավտոճանապարհների երկարությունը, կմ </t>
  </si>
  <si>
    <t>ՀԱՅԱՍՏԱՆԻ ՀԱՆՐԱՊԵՏՈՒԹՅԱՆ ԿԱՌԱՎԱՐՈՒԹՅԱՆ 2013 ԹՎԱԿԱՆԻ ԴԵԿՏԵՄԲԵՐԻ 19-Ի N 1414-Ն ՈՐՈՇՄԱՆ N 11 ՀԱՎԵԼՎԱԾԻ N 11.56  ԱՂՅՈՒՍԱԿՈՒՄ  ԿԱՏԱՐՎՈՂ  ՓՈՓՈԽՈՒԹՅՈՒՆԸ</t>
  </si>
  <si>
    <t>Աղյուսակ N 10</t>
  </si>
  <si>
    <t>Առաջին եռամսյակ</t>
  </si>
  <si>
    <t>Փոքր Սարիար համայնքի կարիքների համար գյուղատնտեսական տեխնիկայի ձեռք բերման նպատակով Փոքր Սարիար համայնքին աջակցության ցուցաբերում</t>
  </si>
  <si>
    <t>ՀԱՅԱՍՏԱՆԻ ՀԱՆՐԱՊԵՏՈՒԹՅԱՆ ԿԱՌԱՎԱՐՈՒԹՅԱՆ 2013 ԹՎԱԿԱՆԻ ԴԵԿՏԵՄԲԵՐԻ 19-Ի N 1414-Ն ՈՐՈՇՄԱՆ N 11 ՀԱՎԵԼՎԱԾԻ N 11.56  ԱՂՅՈՒՍԱԿՈՒՄ  ԿԱՏԱՐՎՈՂ ԼՐԱՑՈՒՄՆԵՐԸ</t>
  </si>
  <si>
    <t>Աջակցություն ՀՀ Շիրակի մարզի համայնքներին</t>
  </si>
  <si>
    <t>ԾՏ20</t>
  </si>
  <si>
    <t>Պետական անհատույց աջակցություն համայնքներին` &lt;&lt;Համայնքների գյուղատնտեսական ռեսուրսների կառավարման և մրցունակության&gt;&gt; ծրագրի իրականացման նպատակով</t>
  </si>
  <si>
    <t xml:space="preserve">Աջակցություն ՀՀ  Շիրակի մարզի համայնքային կենտրոնների շենքային պայմանների բարելավման համար </t>
  </si>
  <si>
    <t>ԾՏ21</t>
  </si>
  <si>
    <t>Պետական անհատույց աջակցություն՝ համայնքային կենտրոնների  շենքային պայմանների բարելավման համար</t>
  </si>
  <si>
    <t>Վարչական օբյեկտների հիմնանորոգման և կառուցման  անհրաժեշտությունը</t>
  </si>
  <si>
    <t xml:space="preserve">Աջակցություն ՀՀ Շիրակի մարզի համայնքներին հակակարկտային կայանների կառուցման համար </t>
  </si>
  <si>
    <t>ԾՏ22</t>
  </si>
  <si>
    <t>Պետական անհատույց աջակցություն ՀՀ Շիրակի մարզի համայնքներին</t>
  </si>
  <si>
    <t xml:space="preserve">Աջակցություն ՀՀ Շիրակի մարզի Արթիկ և Կարմրաքար համայնքներին </t>
  </si>
  <si>
    <t>ԾՏ23</t>
  </si>
  <si>
    <t>Պետական անհատույց աջակցություն ՀՀ Շիրակի մարզի համայնքներին՝ գլխավոր հատակագծի մշակման և անշարժ գույքի ձեռք բերման նպատակով</t>
  </si>
  <si>
    <t>Համայնքներում գյուղատնտեսությամբ զբաղվելու պայմանների բարելավում</t>
  </si>
  <si>
    <t>Աջակցություն ՀՀ Շիրակի մարզի համայնքներին կրթական օբյեկտների շենքային պայմանների բարելավման համար</t>
  </si>
  <si>
    <t>ԾՏ47</t>
  </si>
  <si>
    <t>Գյումրի համայնքի բնակիչներ Խաչատրյանների, Դիլանյանների, Մովսիսյանների, Ալեքսանյանների, Պետրոսյանների, Գևորգյանների և Լուսաղբյուր համայնքի բնակիչ Թումոյանների ընտանիքի համար բնակարանի ձեռք բերման նպատակով պետական աջակցության տրամադրում</t>
  </si>
  <si>
    <t>ԾՏ41</t>
  </si>
  <si>
    <t>ԾՏ02</t>
  </si>
  <si>
    <t>ԵԿ05</t>
  </si>
  <si>
    <t xml:space="preserve"> Ներդրումներ ՀՀ Շիրակի մարզպետի կառավարման լիազորությունների տակ գտնվող հանրակրթական դպրոցների շենքերի կապիտալ վերանորոգման նպատակով </t>
  </si>
  <si>
    <t>ՀՀ Շիրակի մարզպետի ենթակայության թվով 14 հանրակրթական դպրոց</t>
  </si>
  <si>
    <t>ԵԿ09</t>
  </si>
  <si>
    <t xml:space="preserve">Ներդրումներ՝ ՀՀ Շիրակի մարզի մշակութային  շենքերի կապիտալ վերանորոգման նպատակով </t>
  </si>
  <si>
    <t>ՀՀ Շիրակի մարզի թվով 2 մշակութային օբյեկտ</t>
  </si>
  <si>
    <t>ԵԿ10</t>
  </si>
  <si>
    <t xml:space="preserve">Ներդրումներ՝ ՀՀ Շիրակի մարզի առողջապահական շենքերի կապիտալ վերանորոգման նպատակով </t>
  </si>
  <si>
    <t>ՀՀ Շիրակի մարզի թվով 2 առողջապահական օբյեկտներ</t>
  </si>
  <si>
    <t xml:space="preserve"> Ներդրումներ ՀՀ  Շիրակի մարզպետի կառավարման լիազորությունների տակ գտնվող մարզական դպրոցների շենքերի կապիտալ վերանորոգման նպատակով</t>
  </si>
  <si>
    <t xml:space="preserve">ՀՀ  Շիրակի մարզպետի ենթակայության թվով 1 մարզական օբյեկտների հիմնանորոգում </t>
  </si>
  <si>
    <t>ԱՁ23</t>
  </si>
  <si>
    <t xml:space="preserve"> Ջրամատակարաման օբյեկտներ </t>
  </si>
  <si>
    <t>ԱՁ24</t>
  </si>
  <si>
    <t>Ջրամատակարարման օբյեկտների կառուցում / ջրագծերի անցկացում, խորքային հորանծքների կառուցում/</t>
  </si>
  <si>
    <t>ԱՁ33</t>
  </si>
  <si>
    <t xml:space="preserve"> ՀՀ Շիրակի մարզի համայնքներում բազմաբնակարան բնակելի շենքերի տանիքների նորոգում </t>
  </si>
  <si>
    <t>ԱՁ25</t>
  </si>
  <si>
    <t xml:space="preserve">ՀՀ կառավարության 2014թվականի
-ի  N       -Ն որոշման 
</t>
  </si>
  <si>
    <t xml:space="preserve">Աջակցություն ՀՀ Արագածոտնի մարզի համայնքներին հակակարկտային կայանների կառուցման համար </t>
  </si>
  <si>
    <t>Պետական անհատույց աջակցություն ՀՀ Արագածոտնի մարզի համայնքներին</t>
  </si>
  <si>
    <t xml:space="preserve"> Հավելված N 1</t>
  </si>
  <si>
    <t xml:space="preserve"> Հավելված N 2</t>
  </si>
  <si>
    <t xml:space="preserve"> Հավելված N 3</t>
  </si>
  <si>
    <t>ԾՏ30</t>
  </si>
  <si>
    <t>Պետական անհատույց աջակցություն՝ հացահատիկահավաք կոմբայնի ձեռք բերման նպատակով</t>
  </si>
  <si>
    <t>Համայնքներում գյուղատնտեսությամբ զբաղվելու անհրաժեշտությունը</t>
  </si>
  <si>
    <t xml:space="preserve"> Աջակցություն ՀՀ   Տավուշի մարզի համայնքներին հացահատիկահավաք կոմբայնի ձեռք բերման համար</t>
  </si>
  <si>
    <t>4</t>
  </si>
  <si>
    <t>4.1</t>
  </si>
  <si>
    <t>Արագածավան համայնքում հակակարկտային կայանի ձեռք բերման և տեղադրման նպատակով Արագածավան համայնքին աջակցության ցուցաբերում</t>
  </si>
  <si>
    <t>Արտենի համայնքում հակակարկտային կայանի ձեռք բերման և տեղադրման նպատակով Արտենի համայնքին աջակցության ցուցաբերում</t>
  </si>
  <si>
    <t>Լուսակն համայնքում հակակարկտային կայանի ձեռք բերման և տեղադրման նպատակով Լուսակն համայնքին աջակցության ցուցաբերում</t>
  </si>
  <si>
    <t xml:space="preserve">Վերին Կարմիր աղբյուր համայնքին հացահատիկահավաք կոմբայնի ձեռք բերման համաֆինանսավորում </t>
  </si>
  <si>
    <t>Աջակցություն համայնքներին կյանքի ստանդարտների բարելավման համար</t>
  </si>
  <si>
    <t xml:space="preserve"> Պետական անհատույց աջակցություն ՀՀ Տավուշի մարզի համայնքներին</t>
  </si>
  <si>
    <t>ՀԱՅԱՍՏԱՆԻ ՀԱՆՐԱՊԵՏՈՒԹՅԱՆ ԿԱՌԱՎԱՐՈՒԹՅԱՆ 2013 ԹՎԱԿԱՆԻ ԴԵԿՏԵՄԲԵՐԻ 19-Ի N 1414-Ն ՈՐՈՇՄԱՆ N 11 ՀԱՎԵԼՎԱԾԻ N 12 ԱՂՅՈՒՍԱԿՈՒՄ ԿԱՏԱՐՎՈՂ ԼՐԱՑՈՒՄՆԵՐԸ</t>
  </si>
  <si>
    <t>Աջակցություն ՀՀ Արագածոտնի մարզի համայնքներին հակակարկտային կայանների կառուցման համար (ՀՀ Արագածոտնի մարզպետարան)</t>
  </si>
  <si>
    <t xml:space="preserve">Պետական անհատույց աջակցություն համայնքներին` հակակարկտային կայանների կառուցման համար 
 </t>
  </si>
  <si>
    <t>ՀՀ Տավուշի մարզի  համայնքներին  հացահատիկահավաք կոմբայնի ձեռք բերման համար (ՀՀ Տավուշի մարզպետարան)</t>
  </si>
  <si>
    <t>ՀԱՅԱՍՏԱՆԻ ՀԱՆՐԱՊԵՏՈՒԹՅԱՆ ԿԱՌԱՎԱՐՈՒԹՅԱՆ 2014 ԹՎԱԿԱՆԻ ՄԱՐՏԻ 19-Ի N 363-Ն ՈՐՈՇՄԱՆ N 7 ՀԱՎԵԼՎԱԾՈՒՄ ԿԱՏԱՐՎՈՂ ԼՐԱՑՈՒՄՆԵՐԸ</t>
  </si>
  <si>
    <t>ՀԱՅԱՍՏԱՆԻ ՀԱՆՐԱՊԵՏՈՒԹՅԱՆ ԿԱՌԱՎԱՐՈՒԹՅԱՆ 2013 ԹՎԱԿԱՆԻ ԴԵԿՏԵՄԲԵՐԻ 19-Ի N 1414-Ն ՈՐՈՇՄԱՆ N 11 ՀԱՎԵԼՎԱԾԻ N 11.50  ԱՂՅՈՒՍԱԿՈՒՄ  ԿԱՏԱՐՎՈՂ ԼՐԱՑՈՒՄՆԵՐԸ</t>
  </si>
  <si>
    <t>ՀԱՅԱՍՏԱՆԻ ՀԱՆՐԱՊԵՏՈՒԹՅԱՆ ԿԱՌԱՎԱՐՈՒԹՅԱՆ 2014 ԹՎԱԿԱՆԻ ՄԱՐՏԻ 19-Ի N 363-Ն ՈՐՈՇՄԱՆ N 16 ՀԱՎԵԼՎԱԾՈՒՄ ԿԱՏԱՐՎՈՂ ԼՐԱՑՈՒՄԸ</t>
  </si>
  <si>
    <t>ՀԱՅԱՍՏԱՆԻ ՀԱՆՐԱՊԵՏՈՒԹՅԱՆ ԿԱՌԱՎԱՐՈՒԹՅԱՆ 2013 ԹՎԱԿԱՆԻ ԴԵԿՏԵՄԲԵՐԻ 19-Ի N 1414-Ն ՈՐՈՇՄԱՆ N 11 ՀԱՎԵԼՎԱԾԻ N 11.59 ԱՂՅՈՒՍԱԿՈՒՄ  ԿԱՏԱՐՎՈՂ ԼՐԱՑՈՒՄԸ</t>
  </si>
</sst>
</file>

<file path=xl/styles.xml><?xml version="1.0" encoding="utf-8"?>
<styleSheet xmlns="http://schemas.openxmlformats.org/spreadsheetml/2006/main">
  <numFmts count="7">
    <numFmt numFmtId="164" formatCode="_(* #,##0.00_);_(* \(#,##0.00\);_(* &quot;-&quot;??_);_(@_)"/>
    <numFmt numFmtId="165" formatCode="_-* #,##0.00_р_._-;\-* #,##0.00_р_._-;_-* &quot;-&quot;??_р_._-;_-@_-"/>
    <numFmt numFmtId="166" formatCode="#,##0.0_);\(#,##0.0\)"/>
    <numFmt numFmtId="167" formatCode="0.0"/>
    <numFmt numFmtId="168" formatCode="#,##0.0"/>
    <numFmt numFmtId="169" formatCode="0_);\(0\)"/>
    <numFmt numFmtId="170" formatCode="0.0_);\(0.0\)"/>
  </numFmts>
  <fonts count="86"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GHEA Grapalat"/>
      <family val="3"/>
    </font>
    <font>
      <sz val="12"/>
      <name val="GHEA Mariam"/>
      <family val="3"/>
    </font>
    <font>
      <b/>
      <sz val="12"/>
      <name val="GHEA Grapalat"/>
      <family val="3"/>
    </font>
    <font>
      <sz val="10"/>
      <name val="Arial"/>
      <family val="2"/>
    </font>
    <font>
      <sz val="10"/>
      <name val="Arial"/>
      <family val="2"/>
      <charset val="204"/>
    </font>
    <font>
      <sz val="11"/>
      <name val="GHEA Mariam"/>
      <family val="3"/>
    </font>
    <font>
      <sz val="11"/>
      <color indexed="8"/>
      <name val="GHEA Mariam"/>
      <family val="3"/>
    </font>
    <font>
      <b/>
      <sz val="11"/>
      <color indexed="8"/>
      <name val="GHEA Mariam"/>
      <family val="3"/>
    </font>
    <font>
      <b/>
      <i/>
      <sz val="11"/>
      <color indexed="8"/>
      <name val="GHEA Mariam"/>
      <family val="3"/>
    </font>
    <font>
      <i/>
      <u/>
      <sz val="11"/>
      <color indexed="8"/>
      <name val="GHEA Mariam"/>
      <family val="3"/>
    </font>
    <font>
      <sz val="11"/>
      <color indexed="8"/>
      <name val="Times Armenian"/>
      <family val="2"/>
    </font>
    <font>
      <i/>
      <sz val="11"/>
      <color indexed="8"/>
      <name val="GHEA Mariam"/>
      <family val="3"/>
    </font>
    <font>
      <u/>
      <sz val="11"/>
      <color indexed="8"/>
      <name val="GHEA Mariam"/>
      <family val="3"/>
    </font>
    <font>
      <sz val="10"/>
      <name val="GHEA Grapalat"/>
      <family val="3"/>
    </font>
    <font>
      <sz val="12"/>
      <color indexed="8"/>
      <name val="GHEA Grapalat"/>
      <family val="3"/>
    </font>
    <font>
      <b/>
      <sz val="12"/>
      <color indexed="8"/>
      <name val="GHEA Grapalat"/>
      <family val="3"/>
    </font>
    <font>
      <sz val="11"/>
      <color indexed="8"/>
      <name val="GHEA Grapalat"/>
      <family val="3"/>
    </font>
    <font>
      <i/>
      <u/>
      <sz val="12"/>
      <color indexed="8"/>
      <name val="GHEA Grapalat"/>
      <family val="3"/>
    </font>
    <font>
      <sz val="11"/>
      <name val="GHEA Grapalat"/>
      <family val="3"/>
    </font>
    <font>
      <b/>
      <sz val="10"/>
      <color indexed="8"/>
      <name val="GHEA Grapalat"/>
      <family val="3"/>
    </font>
    <font>
      <sz val="10"/>
      <color indexed="8"/>
      <name val="GHEA Grapalat"/>
      <family val="3"/>
    </font>
    <font>
      <u/>
      <sz val="10"/>
      <color indexed="8"/>
      <name val="GHEA Grapalat"/>
      <family val="3"/>
    </font>
    <font>
      <b/>
      <sz val="11"/>
      <color indexed="8"/>
      <name val="GHEA Grapalat"/>
      <family val="3"/>
    </font>
    <font>
      <b/>
      <i/>
      <sz val="11"/>
      <color indexed="8"/>
      <name val="GHEA Grapalat"/>
      <family val="3"/>
    </font>
    <font>
      <i/>
      <u/>
      <sz val="11"/>
      <color indexed="8"/>
      <name val="GHEA Grapalat"/>
      <family val="3"/>
    </font>
    <font>
      <i/>
      <sz val="11"/>
      <color indexed="8"/>
      <name val="GHEA Grapalat"/>
      <family val="3"/>
    </font>
    <font>
      <u/>
      <sz val="11"/>
      <color indexed="8"/>
      <name val="GHEA Grapalat"/>
      <family val="3"/>
    </font>
    <font>
      <u/>
      <sz val="12"/>
      <color indexed="8"/>
      <name val="GHEA Grapalat"/>
      <family val="3"/>
    </font>
    <font>
      <sz val="12"/>
      <color indexed="8"/>
      <name val="GHEA Mariam"/>
      <family val="3"/>
    </font>
    <font>
      <i/>
      <sz val="12"/>
      <color indexed="8"/>
      <name val="GHEA Grapalat"/>
      <family val="3"/>
    </font>
    <font>
      <b/>
      <i/>
      <sz val="12"/>
      <color indexed="8"/>
      <name val="GHEA Grapalat"/>
      <family val="3"/>
    </font>
    <font>
      <sz val="11"/>
      <color theme="1"/>
      <name val="Calibri"/>
      <family val="2"/>
      <scheme val="minor"/>
    </font>
    <font>
      <sz val="11"/>
      <color theme="1"/>
      <name val="Times Armenian"/>
      <family val="2"/>
    </font>
    <font>
      <sz val="11"/>
      <color theme="1"/>
      <name val="GHEA Mariam"/>
      <family val="3"/>
    </font>
    <font>
      <sz val="12"/>
      <color rgb="FF000000"/>
      <name val="GHEA Grapalat"/>
      <family val="3"/>
    </font>
    <font>
      <b/>
      <sz val="12"/>
      <color rgb="FF000000"/>
      <name val="GHEA Grapalat"/>
      <family val="3"/>
    </font>
    <font>
      <sz val="12"/>
      <color theme="1"/>
      <name val="GHEA Grapalat"/>
      <family val="3"/>
    </font>
    <font>
      <i/>
      <u/>
      <sz val="12"/>
      <color theme="1"/>
      <name val="GHEA Grapalat"/>
      <family val="3"/>
    </font>
    <font>
      <b/>
      <sz val="11"/>
      <color theme="1"/>
      <name val="GHEA Grapalat"/>
      <family val="3"/>
    </font>
    <font>
      <i/>
      <u/>
      <sz val="12"/>
      <color rgb="FF000000"/>
      <name val="GHEA Grapalat"/>
      <family val="3"/>
    </font>
    <font>
      <b/>
      <sz val="11"/>
      <color theme="1"/>
      <name val="GHEA Mariam"/>
      <family val="3"/>
    </font>
    <font>
      <sz val="11"/>
      <color rgb="FF000000"/>
      <name val="GHEA Mariam"/>
      <family val="3"/>
    </font>
    <font>
      <b/>
      <sz val="11"/>
      <color rgb="FF000000"/>
      <name val="GHEA Mariam"/>
      <family val="3"/>
    </font>
    <font>
      <i/>
      <sz val="12"/>
      <color rgb="FF000000"/>
      <name val="GHEA Grapalat"/>
      <family val="3"/>
    </font>
    <font>
      <b/>
      <sz val="12"/>
      <color theme="1"/>
      <name val="GHEA Grapalat"/>
      <family val="3"/>
    </font>
    <font>
      <sz val="11"/>
      <color theme="1"/>
      <name val="GHEA Grapalat"/>
      <family val="3"/>
    </font>
    <font>
      <i/>
      <u/>
      <sz val="11"/>
      <color theme="1"/>
      <name val="GHEA Grapalat"/>
      <family val="3"/>
    </font>
    <font>
      <u/>
      <sz val="11"/>
      <color theme="1"/>
      <name val="GHEA Grapalat"/>
      <family val="3"/>
    </font>
    <font>
      <sz val="11"/>
      <color rgb="FF000000"/>
      <name val="GHEA Grapalat"/>
      <family val="3"/>
    </font>
    <font>
      <u/>
      <sz val="11"/>
      <color rgb="FF000000"/>
      <name val="GHEA Grapalat"/>
      <family val="3"/>
    </font>
    <font>
      <sz val="12"/>
      <color theme="1"/>
      <name val="Calibri"/>
      <family val="2"/>
      <scheme val="minor"/>
    </font>
    <font>
      <b/>
      <i/>
      <sz val="12"/>
      <color rgb="FF000000"/>
      <name val="GHEA Grapalat"/>
      <family val="3"/>
    </font>
    <font>
      <i/>
      <sz val="12"/>
      <color theme="1"/>
      <name val="GHEA Grapalat"/>
      <family val="3"/>
    </font>
    <font>
      <u/>
      <sz val="12"/>
      <color rgb="FF000000"/>
      <name val="GHEA Grapalat"/>
      <family val="3"/>
    </font>
    <font>
      <b/>
      <i/>
      <sz val="12"/>
      <color theme="1"/>
      <name val="GHEA Grapalat"/>
      <family val="3"/>
    </font>
    <font>
      <i/>
      <sz val="11"/>
      <color rgb="FF000000"/>
      <name val="GHEA Grapalat"/>
      <family val="3"/>
    </font>
    <font>
      <i/>
      <u/>
      <sz val="11"/>
      <color rgb="FF000000"/>
      <name val="GHEA Grapalat"/>
      <family val="3"/>
    </font>
    <font>
      <b/>
      <i/>
      <sz val="11"/>
      <color rgb="FF000000"/>
      <name val="GHEA Grapalat"/>
      <family val="3"/>
    </font>
    <font>
      <b/>
      <i/>
      <sz val="11"/>
      <color theme="1"/>
      <name val="GHEA Grapalat"/>
      <family val="3"/>
    </font>
    <font>
      <i/>
      <sz val="11"/>
      <color theme="1"/>
      <name val="GHEA Grapalat"/>
      <family val="3"/>
    </font>
    <font>
      <b/>
      <i/>
      <sz val="11"/>
      <color rgb="FF000000"/>
      <name val="GHEA Mariam"/>
      <family val="3"/>
    </font>
    <font>
      <i/>
      <u/>
      <sz val="11"/>
      <color rgb="FF000000"/>
      <name val="GHEA Mariam"/>
      <family val="3"/>
    </font>
    <font>
      <i/>
      <sz val="11"/>
      <color rgb="FF000000"/>
      <name val="GHEA Mariam"/>
      <family val="3"/>
    </font>
    <font>
      <b/>
      <sz val="11"/>
      <color theme="1"/>
      <name val="Calibri"/>
      <family val="2"/>
      <scheme val="minor"/>
    </font>
    <font>
      <b/>
      <sz val="11"/>
      <name val="GHEA Grapalat"/>
      <family val="3"/>
    </font>
    <font>
      <sz val="10"/>
      <color theme="1"/>
      <name val="GHEA Grapalat"/>
      <family val="3"/>
    </font>
    <font>
      <sz val="10"/>
      <color rgb="FF000000"/>
      <name val="GHEA Grapalat"/>
      <family val="3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theme="1"/>
      <name val="GHEA Grapalat"/>
      <family val="3"/>
    </font>
    <font>
      <b/>
      <sz val="12"/>
      <color theme="1"/>
      <name val="Calibri"/>
      <family val="2"/>
      <scheme val="minor"/>
    </font>
    <font>
      <b/>
      <i/>
      <sz val="11"/>
      <name val="GHEA Mariam"/>
      <family val="3"/>
    </font>
    <font>
      <i/>
      <u/>
      <sz val="11"/>
      <name val="GHEA Mariam"/>
      <family val="3"/>
    </font>
    <font>
      <i/>
      <sz val="11"/>
      <name val="GHEA Mariam"/>
      <family val="3"/>
    </font>
    <font>
      <u/>
      <sz val="11"/>
      <color rgb="FF000000"/>
      <name val="GHEA Mariam"/>
      <family val="3"/>
    </font>
    <font>
      <u/>
      <sz val="11"/>
      <color rgb="FF000000"/>
      <name val="Courier New"/>
      <family val="3"/>
    </font>
    <font>
      <u/>
      <sz val="12"/>
      <color theme="1"/>
      <name val="GHEA Grapalat"/>
      <family val="3"/>
    </font>
    <font>
      <b/>
      <i/>
      <sz val="11"/>
      <color theme="1"/>
      <name val="GHEA Mariam"/>
      <family val="3"/>
    </font>
    <font>
      <i/>
      <u/>
      <sz val="11"/>
      <color theme="1"/>
      <name val="GHEA Mariam"/>
      <family val="3"/>
    </font>
    <font>
      <i/>
      <sz val="11"/>
      <color theme="1"/>
      <name val="GHEA Mariam"/>
      <family val="3"/>
    </font>
    <font>
      <sz val="12"/>
      <color rgb="FFFF0000"/>
      <name val="GHEA Grapalat"/>
      <family val="3"/>
    </font>
    <font>
      <b/>
      <sz val="12"/>
      <color rgb="FFFF0000"/>
      <name val="GHEA Mariam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14" fillId="0" borderId="0" applyFont="0" applyFill="0" applyBorder="0" applyAlignment="0" applyProtection="0"/>
    <xf numFmtId="165" fontId="35" fillId="0" borderId="0" applyFont="0" applyFill="0" applyBorder="0" applyAlignment="0" applyProtection="0"/>
    <xf numFmtId="0" fontId="35" fillId="0" borderId="0"/>
    <xf numFmtId="0" fontId="35" fillId="0" borderId="0"/>
    <xf numFmtId="0" fontId="7" fillId="0" borderId="0"/>
    <xf numFmtId="0" fontId="3" fillId="0" borderId="0"/>
    <xf numFmtId="0" fontId="36" fillId="0" borderId="0"/>
    <xf numFmtId="0" fontId="8" fillId="0" borderId="0"/>
    <xf numFmtId="0" fontId="3" fillId="0" borderId="0"/>
    <xf numFmtId="0" fontId="3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3" fillId="0" borderId="0"/>
    <xf numFmtId="0" fontId="3" fillId="0" borderId="0"/>
  </cellStyleXfs>
  <cellXfs count="1288">
    <xf numFmtId="0" fontId="0" fillId="0" borderId="0" xfId="0"/>
    <xf numFmtId="0" fontId="0" fillId="2" borderId="0" xfId="0" applyFill="1"/>
    <xf numFmtId="167" fontId="10" fillId="0" borderId="2" xfId="0" applyNumberFormat="1" applyFont="1" applyFill="1" applyBorder="1" applyAlignment="1">
      <alignment horizontal="center" vertical="center" wrapText="1"/>
    </xf>
    <xf numFmtId="167" fontId="37" fillId="2" borderId="3" xfId="7" applyNumberFormat="1" applyFont="1" applyFill="1" applyBorder="1" applyAlignment="1">
      <alignment horizontal="center" vertical="center" wrapText="1"/>
    </xf>
    <xf numFmtId="0" fontId="0" fillId="0" borderId="0" xfId="0" applyFill="1"/>
    <xf numFmtId="166" fontId="10" fillId="0" borderId="6" xfId="1" applyNumberFormat="1" applyFont="1" applyFill="1" applyBorder="1" applyAlignment="1">
      <alignment horizontal="center" vertical="center" wrapText="1"/>
    </xf>
    <xf numFmtId="168" fontId="10" fillId="0" borderId="6" xfId="1" applyNumberFormat="1" applyFont="1" applyFill="1" applyBorder="1" applyAlignment="1">
      <alignment horizontal="center" vertical="center" wrapText="1"/>
    </xf>
    <xf numFmtId="167" fontId="10" fillId="0" borderId="0" xfId="7" applyNumberFormat="1" applyFont="1" applyFill="1" applyAlignment="1">
      <alignment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167" fontId="10" fillId="2" borderId="0" xfId="7" applyNumberFormat="1" applyFont="1" applyFill="1" applyAlignment="1">
      <alignment vertical="center" wrapText="1"/>
    </xf>
    <xf numFmtId="167" fontId="10" fillId="0" borderId="8" xfId="7" applyNumberFormat="1" applyFont="1" applyFill="1" applyBorder="1" applyAlignment="1">
      <alignment horizontal="center" vertical="center" wrapText="1"/>
    </xf>
    <xf numFmtId="167" fontId="10" fillId="0" borderId="2" xfId="7" applyNumberFormat="1" applyFont="1" applyFill="1" applyBorder="1" applyAlignment="1">
      <alignment horizontal="center" vertical="center" wrapText="1"/>
    </xf>
    <xf numFmtId="167" fontId="11" fillId="0" borderId="0" xfId="7" applyNumberFormat="1" applyFont="1" applyFill="1" applyAlignment="1">
      <alignment vertical="center" wrapText="1"/>
    </xf>
    <xf numFmtId="167" fontId="37" fillId="0" borderId="0" xfId="7" applyNumberFormat="1" applyFont="1" applyFill="1" applyBorder="1" applyAlignment="1">
      <alignment vertical="center" wrapText="1"/>
    </xf>
    <xf numFmtId="167" fontId="18" fillId="0" borderId="0" xfId="7" applyNumberFormat="1" applyFont="1" applyFill="1" applyAlignment="1">
      <alignment horizontal="right" vertical="center" wrapText="1"/>
    </xf>
    <xf numFmtId="0" fontId="18" fillId="0" borderId="0" xfId="0" applyFont="1" applyFill="1"/>
    <xf numFmtId="167" fontId="18" fillId="0" borderId="2" xfId="0" applyNumberFormat="1" applyFont="1" applyFill="1" applyBorder="1" applyAlignment="1">
      <alignment horizontal="center" vertical="center" wrapText="1"/>
    </xf>
    <xf numFmtId="167" fontId="40" fillId="0" borderId="3" xfId="7" applyNumberFormat="1" applyFont="1" applyFill="1" applyBorder="1" applyAlignment="1">
      <alignment horizontal="center" vertical="center" wrapText="1"/>
    </xf>
    <xf numFmtId="167" fontId="40" fillId="0" borderId="9" xfId="7" applyNumberFormat="1" applyFont="1" applyFill="1" applyBorder="1" applyAlignment="1">
      <alignment horizontal="center" vertical="center" wrapText="1"/>
    </xf>
    <xf numFmtId="167" fontId="41" fillId="0" borderId="4" xfId="7" applyNumberFormat="1" applyFont="1" applyFill="1" applyBorder="1" applyAlignment="1">
      <alignment vertical="center" wrapText="1"/>
    </xf>
    <xf numFmtId="167" fontId="41" fillId="0" borderId="0" xfId="7" applyNumberFormat="1" applyFont="1" applyFill="1" applyBorder="1" applyAlignment="1">
      <alignment vertical="center" wrapText="1"/>
    </xf>
    <xf numFmtId="167" fontId="40" fillId="0" borderId="0" xfId="7" applyNumberFormat="1" applyFont="1" applyFill="1" applyBorder="1" applyAlignment="1">
      <alignment vertical="center" wrapText="1"/>
    </xf>
    <xf numFmtId="167" fontId="40" fillId="0" borderId="10" xfId="7" applyNumberFormat="1" applyFont="1" applyFill="1" applyBorder="1" applyAlignment="1">
      <alignment vertical="center" wrapText="1"/>
    </xf>
    <xf numFmtId="167" fontId="18" fillId="0" borderId="0" xfId="7" applyNumberFormat="1" applyFont="1" applyFill="1" applyAlignment="1">
      <alignment vertical="center" wrapText="1"/>
    </xf>
    <xf numFmtId="0" fontId="38" fillId="0" borderId="18" xfId="0" applyFont="1" applyFill="1" applyBorder="1" applyAlignment="1">
      <alignment horizontal="center" wrapText="1"/>
    </xf>
    <xf numFmtId="0" fontId="4" fillId="0" borderId="19" xfId="0" applyFont="1" applyFill="1" applyBorder="1" applyAlignment="1">
      <alignment horizontal="center" vertical="center" wrapText="1"/>
    </xf>
    <xf numFmtId="166" fontId="38" fillId="0" borderId="19" xfId="0" applyNumberFormat="1" applyFont="1" applyFill="1" applyBorder="1" applyAlignment="1">
      <alignment horizontal="center" wrapText="1"/>
    </xf>
    <xf numFmtId="0" fontId="0" fillId="2" borderId="0" xfId="0" applyFill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168" fontId="6" fillId="2" borderId="1" xfId="0" applyNumberFormat="1" applyFont="1" applyFill="1" applyBorder="1" applyAlignment="1">
      <alignment horizontal="center" vertical="center" wrapText="1"/>
    </xf>
    <xf numFmtId="167" fontId="10" fillId="0" borderId="15" xfId="7" applyNumberFormat="1" applyFont="1" applyFill="1" applyBorder="1" applyAlignment="1">
      <alignment vertical="center" wrapText="1"/>
    </xf>
    <xf numFmtId="167" fontId="10" fillId="0" borderId="22" xfId="7" applyNumberFormat="1" applyFont="1" applyFill="1" applyBorder="1" applyAlignment="1">
      <alignment vertical="center" wrapText="1"/>
    </xf>
    <xf numFmtId="167" fontId="10" fillId="0" borderId="6" xfId="7" applyNumberFormat="1" applyFont="1" applyFill="1" applyBorder="1" applyAlignment="1">
      <alignment horizontal="center" vertical="center" wrapText="1"/>
    </xf>
    <xf numFmtId="167" fontId="10" fillId="0" borderId="14" xfId="7" applyNumberFormat="1" applyFont="1" applyFill="1" applyBorder="1" applyAlignment="1">
      <alignment horizontal="center" vertical="center" wrapText="1"/>
    </xf>
    <xf numFmtId="167" fontId="10" fillId="0" borderId="15" xfId="7" applyNumberFormat="1" applyFont="1" applyFill="1" applyBorder="1" applyAlignment="1">
      <alignment horizontal="center" vertical="center" wrapText="1"/>
    </xf>
    <xf numFmtId="1" fontId="10" fillId="0" borderId="14" xfId="7" applyNumberFormat="1" applyFont="1" applyFill="1" applyBorder="1" applyAlignment="1">
      <alignment horizontal="center" vertical="center" wrapText="1"/>
    </xf>
    <xf numFmtId="1" fontId="10" fillId="0" borderId="15" xfId="7" applyNumberFormat="1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left" wrapText="1"/>
    </xf>
    <xf numFmtId="0" fontId="24" fillId="4" borderId="1" xfId="0" applyFont="1" applyFill="1" applyBorder="1" applyAlignment="1">
      <alignment wrapText="1"/>
    </xf>
    <xf numFmtId="0" fontId="38" fillId="2" borderId="19" xfId="0" applyFont="1" applyFill="1" applyBorder="1" applyAlignment="1">
      <alignment horizontal="center" wrapText="1"/>
    </xf>
    <xf numFmtId="0" fontId="18" fillId="2" borderId="0" xfId="0" applyFont="1" applyFill="1"/>
    <xf numFmtId="0" fontId="38" fillId="0" borderId="19" xfId="0" applyFont="1" applyFill="1" applyBorder="1" applyAlignment="1">
      <alignment wrapText="1"/>
    </xf>
    <xf numFmtId="0" fontId="38" fillId="0" borderId="19" xfId="0" applyFont="1" applyFill="1" applyBorder="1" applyAlignment="1">
      <alignment horizontal="center" wrapText="1"/>
    </xf>
    <xf numFmtId="167" fontId="18" fillId="0" borderId="1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wrapText="1"/>
    </xf>
    <xf numFmtId="0" fontId="18" fillId="0" borderId="0" xfId="0" applyFont="1" applyFill="1" applyBorder="1"/>
    <xf numFmtId="167" fontId="18" fillId="0" borderId="0" xfId="7" applyNumberFormat="1" applyFont="1" applyFill="1" applyBorder="1" applyAlignment="1">
      <alignment vertical="center" wrapText="1"/>
    </xf>
    <xf numFmtId="0" fontId="38" fillId="0" borderId="1" xfId="0" applyFont="1" applyFill="1" applyBorder="1" applyAlignment="1">
      <alignment wrapText="1"/>
    </xf>
    <xf numFmtId="0" fontId="38" fillId="0" borderId="1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38" fillId="0" borderId="0" xfId="0" applyFont="1" applyFill="1" applyBorder="1" applyAlignment="1">
      <alignment wrapText="1"/>
    </xf>
    <xf numFmtId="0" fontId="38" fillId="0" borderId="11" xfId="0" applyFont="1" applyFill="1" applyBorder="1" applyAlignment="1">
      <alignment wrapText="1"/>
    </xf>
    <xf numFmtId="0" fontId="38" fillId="0" borderId="19" xfId="0" applyFont="1" applyFill="1" applyBorder="1" applyAlignment="1">
      <alignment wrapText="1"/>
    </xf>
    <xf numFmtId="167" fontId="20" fillId="0" borderId="0" xfId="7" applyNumberFormat="1" applyFont="1" applyFill="1" applyAlignment="1">
      <alignment vertical="center" wrapText="1"/>
    </xf>
    <xf numFmtId="167" fontId="42" fillId="0" borderId="0" xfId="7" applyNumberFormat="1" applyFont="1" applyFill="1" applyAlignment="1">
      <alignment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wrapText="1"/>
    </xf>
    <xf numFmtId="0" fontId="38" fillId="0" borderId="1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wrapText="1"/>
    </xf>
    <xf numFmtId="0" fontId="24" fillId="0" borderId="1" xfId="0" applyFont="1" applyFill="1" applyBorder="1" applyAlignment="1">
      <alignment vertical="center" wrapText="1"/>
    </xf>
    <xf numFmtId="168" fontId="40" fillId="2" borderId="1" xfId="0" applyNumberFormat="1" applyFont="1" applyFill="1" applyBorder="1" applyAlignment="1">
      <alignment horizontal="center" vertical="center" wrapText="1"/>
    </xf>
    <xf numFmtId="167" fontId="37" fillId="0" borderId="0" xfId="7" applyNumberFormat="1" applyFont="1" applyFill="1" applyAlignment="1">
      <alignment horizontal="right" vertical="center" wrapText="1"/>
    </xf>
    <xf numFmtId="0" fontId="23" fillId="0" borderId="0" xfId="0" applyFont="1" applyAlignment="1">
      <alignment horizontal="center" vertical="center" wrapText="1"/>
    </xf>
    <xf numFmtId="0" fontId="17" fillId="0" borderId="23" xfId="0" applyFont="1" applyFill="1" applyBorder="1" applyAlignment="1">
      <alignment wrapText="1"/>
    </xf>
    <xf numFmtId="0" fontId="17" fillId="0" borderId="24" xfId="0" applyFont="1" applyFill="1" applyBorder="1" applyAlignment="1">
      <alignment wrapText="1"/>
    </xf>
    <xf numFmtId="166" fontId="38" fillId="0" borderId="1" xfId="0" applyNumberFormat="1" applyFont="1" applyFill="1" applyBorder="1" applyAlignment="1">
      <alignment wrapText="1"/>
    </xf>
    <xf numFmtId="167" fontId="10" fillId="2" borderId="2" xfId="0" applyNumberFormat="1" applyFont="1" applyFill="1" applyBorder="1" applyAlignment="1">
      <alignment horizontal="center" vertical="center" wrapText="1"/>
    </xf>
    <xf numFmtId="1" fontId="10" fillId="2" borderId="15" xfId="7" applyNumberFormat="1" applyFont="1" applyFill="1" applyBorder="1" applyAlignment="1">
      <alignment horizontal="center" vertical="center" wrapText="1"/>
    </xf>
    <xf numFmtId="167" fontId="10" fillId="2" borderId="15" xfId="7" applyNumberFormat="1" applyFont="1" applyFill="1" applyBorder="1" applyAlignment="1">
      <alignment horizontal="center" vertical="center" wrapText="1"/>
    </xf>
    <xf numFmtId="167" fontId="10" fillId="2" borderId="6" xfId="7" applyNumberFormat="1" applyFont="1" applyFill="1" applyBorder="1" applyAlignment="1">
      <alignment horizontal="center" vertical="center" wrapText="1"/>
    </xf>
    <xf numFmtId="167" fontId="10" fillId="2" borderId="14" xfId="7" applyNumberFormat="1" applyFont="1" applyFill="1" applyBorder="1" applyAlignment="1">
      <alignment horizontal="center" vertical="center" wrapText="1"/>
    </xf>
    <xf numFmtId="166" fontId="10" fillId="2" borderId="6" xfId="1" applyNumberFormat="1" applyFont="1" applyFill="1" applyBorder="1" applyAlignment="1">
      <alignment horizontal="center" vertical="center" wrapText="1"/>
    </xf>
    <xf numFmtId="167" fontId="10" fillId="2" borderId="0" xfId="7" applyNumberFormat="1" applyFont="1" applyFill="1" applyBorder="1" applyAlignment="1">
      <alignment vertical="center" wrapText="1"/>
    </xf>
    <xf numFmtId="167" fontId="10" fillId="2" borderId="8" xfId="7" applyNumberFormat="1" applyFont="1" applyFill="1" applyBorder="1" applyAlignment="1">
      <alignment horizontal="center" vertical="center" wrapText="1"/>
    </xf>
    <xf numFmtId="167" fontId="10" fillId="2" borderId="4" xfId="7" applyNumberFormat="1" applyFont="1" applyFill="1" applyBorder="1" applyAlignment="1">
      <alignment vertical="center" wrapText="1"/>
    </xf>
    <xf numFmtId="166" fontId="10" fillId="2" borderId="8" xfId="1" applyNumberFormat="1" applyFont="1" applyFill="1" applyBorder="1" applyAlignment="1">
      <alignment horizontal="center" vertical="center" wrapText="1"/>
    </xf>
    <xf numFmtId="167" fontId="16" fillId="2" borderId="5" xfId="7" applyNumberFormat="1" applyFont="1" applyFill="1" applyBorder="1" applyAlignment="1">
      <alignment horizontal="center" vertical="center" wrapText="1"/>
    </xf>
    <xf numFmtId="167" fontId="16" fillId="2" borderId="11" xfId="7" applyNumberFormat="1" applyFont="1" applyFill="1" applyBorder="1" applyAlignment="1">
      <alignment horizontal="center" vertical="center" wrapText="1"/>
    </xf>
    <xf numFmtId="167" fontId="10" fillId="2" borderId="1" xfId="7" applyNumberFormat="1" applyFont="1" applyFill="1" applyBorder="1" applyAlignment="1">
      <alignment vertical="center" wrapText="1"/>
    </xf>
    <xf numFmtId="0" fontId="45" fillId="2" borderId="18" xfId="0" applyFont="1" applyFill="1" applyBorder="1" applyAlignment="1">
      <alignment horizontal="center" vertical="center" wrapText="1"/>
    </xf>
    <xf numFmtId="166" fontId="45" fillId="2" borderId="19" xfId="0" applyNumberFormat="1" applyFont="1" applyFill="1" applyBorder="1" applyAlignment="1">
      <alignment horizontal="center" vertical="center" wrapText="1"/>
    </xf>
    <xf numFmtId="4" fontId="45" fillId="2" borderId="19" xfId="0" applyNumberFormat="1" applyFont="1" applyFill="1" applyBorder="1" applyAlignment="1">
      <alignment horizontal="center" vertical="center" wrapText="1"/>
    </xf>
    <xf numFmtId="167" fontId="10" fillId="2" borderId="7" xfId="7" applyNumberFormat="1" applyFont="1" applyFill="1" applyBorder="1" applyAlignment="1">
      <alignment vertical="center" wrapText="1"/>
    </xf>
    <xf numFmtId="1" fontId="10" fillId="2" borderId="7" xfId="7" applyNumberFormat="1" applyFont="1" applyFill="1" applyBorder="1" applyAlignment="1">
      <alignment horizontal="center" vertical="center" wrapText="1"/>
    </xf>
    <xf numFmtId="1" fontId="10" fillId="2" borderId="16" xfId="7" applyNumberFormat="1" applyFont="1" applyFill="1" applyBorder="1" applyAlignment="1">
      <alignment horizontal="center" vertical="center" wrapText="1"/>
    </xf>
    <xf numFmtId="167" fontId="10" fillId="2" borderId="12" xfId="7" applyNumberFormat="1" applyFont="1" applyFill="1" applyBorder="1" applyAlignment="1">
      <alignment horizontal="center" vertical="center" wrapText="1"/>
    </xf>
    <xf numFmtId="167" fontId="10" fillId="2" borderId="2" xfId="7" applyNumberFormat="1" applyFont="1" applyFill="1" applyBorder="1" applyAlignment="1">
      <alignment vertical="center" wrapText="1"/>
    </xf>
    <xf numFmtId="167" fontId="10" fillId="2" borderId="13" xfId="7" applyNumberFormat="1" applyFont="1" applyFill="1" applyBorder="1" applyAlignment="1">
      <alignment horizontal="center" vertical="center" wrapText="1"/>
    </xf>
    <xf numFmtId="167" fontId="10" fillId="2" borderId="0" xfId="7" applyNumberFormat="1" applyFont="1" applyFill="1" applyAlignment="1">
      <alignment horizontal="right" vertical="center" wrapText="1"/>
    </xf>
    <xf numFmtId="167" fontId="11" fillId="2" borderId="0" xfId="7" applyNumberFormat="1" applyFont="1" applyFill="1" applyAlignment="1">
      <alignment vertical="center" wrapText="1"/>
    </xf>
    <xf numFmtId="167" fontId="44" fillId="2" borderId="0" xfId="7" applyNumberFormat="1" applyFont="1" applyFill="1" applyAlignment="1">
      <alignment vertical="center" wrapText="1"/>
    </xf>
    <xf numFmtId="0" fontId="46" fillId="2" borderId="0" xfId="0" applyFont="1" applyFill="1" applyBorder="1" applyAlignment="1">
      <alignment vertical="center" wrapText="1"/>
    </xf>
    <xf numFmtId="167" fontId="10" fillId="2" borderId="15" xfId="7" applyNumberFormat="1" applyFont="1" applyFill="1" applyBorder="1" applyAlignment="1">
      <alignment vertical="center" wrapText="1"/>
    </xf>
    <xf numFmtId="167" fontId="10" fillId="2" borderId="2" xfId="7" applyNumberFormat="1" applyFont="1" applyFill="1" applyBorder="1" applyAlignment="1">
      <alignment horizontal="center" vertical="center" wrapText="1"/>
    </xf>
    <xf numFmtId="167" fontId="10" fillId="2" borderId="20" xfId="7" applyNumberFormat="1" applyFont="1" applyFill="1" applyBorder="1" applyAlignment="1">
      <alignment horizontal="center" vertical="center" wrapText="1"/>
    </xf>
    <xf numFmtId="0" fontId="45" fillId="2" borderId="19" xfId="0" applyFont="1" applyFill="1" applyBorder="1" applyAlignment="1">
      <alignment vertical="center" wrapText="1"/>
    </xf>
    <xf numFmtId="167" fontId="10" fillId="2" borderId="14" xfId="7" applyNumberFormat="1" applyFont="1" applyFill="1" applyBorder="1" applyAlignment="1">
      <alignment vertical="center" wrapText="1"/>
    </xf>
    <xf numFmtId="167" fontId="10" fillId="2" borderId="22" xfId="7" applyNumberFormat="1" applyFont="1" applyFill="1" applyBorder="1" applyAlignment="1">
      <alignment vertical="center" wrapText="1"/>
    </xf>
    <xf numFmtId="0" fontId="45" fillId="2" borderId="19" xfId="0" applyFont="1" applyFill="1" applyBorder="1" applyAlignment="1">
      <alignment horizontal="center" vertical="center" wrapText="1"/>
    </xf>
    <xf numFmtId="166" fontId="0" fillId="2" borderId="1" xfId="0" applyNumberFormat="1" applyFill="1" applyBorder="1" applyAlignment="1">
      <alignment horizontal="center"/>
    </xf>
    <xf numFmtId="166" fontId="0" fillId="2" borderId="0" xfId="0" applyNumberFormat="1" applyFill="1" applyAlignment="1">
      <alignment horizontal="center"/>
    </xf>
    <xf numFmtId="167" fontId="18" fillId="2" borderId="0" xfId="7" applyNumberFormat="1" applyFont="1" applyFill="1" applyAlignment="1">
      <alignment horizontal="right" vertical="center" wrapText="1"/>
    </xf>
    <xf numFmtId="167" fontId="19" fillId="2" borderId="0" xfId="7" applyNumberFormat="1" applyFont="1" applyFill="1" applyAlignment="1">
      <alignment vertical="center" wrapText="1"/>
    </xf>
    <xf numFmtId="169" fontId="10" fillId="2" borderId="14" xfId="7" applyNumberFormat="1" applyFont="1" applyFill="1" applyBorder="1" applyAlignment="1">
      <alignment horizontal="center" vertical="center" wrapText="1"/>
    </xf>
    <xf numFmtId="169" fontId="10" fillId="2" borderId="15" xfId="7" applyNumberFormat="1" applyFont="1" applyFill="1" applyBorder="1" applyAlignment="1">
      <alignment horizontal="center" vertical="center" wrapText="1"/>
    </xf>
    <xf numFmtId="167" fontId="18" fillId="2" borderId="2" xfId="0" applyNumberFormat="1" applyFont="1" applyFill="1" applyBorder="1" applyAlignment="1">
      <alignment horizontal="center" vertical="center" wrapText="1"/>
    </xf>
    <xf numFmtId="167" fontId="18" fillId="2" borderId="3" xfId="7" applyNumberFormat="1" applyFont="1" applyFill="1" applyBorder="1" applyAlignment="1">
      <alignment horizontal="center" vertical="center" wrapText="1"/>
    </xf>
    <xf numFmtId="167" fontId="18" fillId="2" borderId="9" xfId="7" applyNumberFormat="1" applyFont="1" applyFill="1" applyBorder="1" applyAlignment="1">
      <alignment horizontal="center" vertical="center" wrapText="1"/>
    </xf>
    <xf numFmtId="168" fontId="18" fillId="2" borderId="0" xfId="0" applyNumberFormat="1" applyFont="1" applyFill="1"/>
    <xf numFmtId="167" fontId="31" fillId="2" borderId="5" xfId="7" applyNumberFormat="1" applyFont="1" applyFill="1" applyBorder="1" applyAlignment="1">
      <alignment horizontal="center" vertical="center" wrapText="1"/>
    </xf>
    <xf numFmtId="167" fontId="31" fillId="2" borderId="11" xfId="7" applyNumberFormat="1" applyFont="1" applyFill="1" applyBorder="1" applyAlignment="1">
      <alignment horizontal="center" vertical="center" wrapText="1"/>
    </xf>
    <xf numFmtId="167" fontId="18" fillId="2" borderId="0" xfId="7" applyNumberFormat="1" applyFont="1" applyFill="1" applyAlignment="1">
      <alignment vertical="center" wrapText="1"/>
    </xf>
    <xf numFmtId="167" fontId="18" fillId="2" borderId="0" xfId="7" applyNumberFormat="1" applyFont="1" applyFill="1" applyBorder="1" applyAlignment="1">
      <alignment vertical="center" wrapText="1"/>
    </xf>
    <xf numFmtId="0" fontId="10" fillId="2" borderId="18" xfId="0" applyFont="1" applyFill="1" applyBorder="1" applyAlignment="1">
      <alignment horizontal="center" wrapText="1"/>
    </xf>
    <xf numFmtId="0" fontId="10" fillId="2" borderId="19" xfId="0" applyFont="1" applyFill="1" applyBorder="1" applyAlignment="1">
      <alignment horizontal="center" wrapText="1"/>
    </xf>
    <xf numFmtId="0" fontId="10" fillId="2" borderId="19" xfId="0" applyFont="1" applyFill="1" applyBorder="1" applyAlignment="1">
      <alignment wrapText="1"/>
    </xf>
    <xf numFmtId="0" fontId="10" fillId="2" borderId="19" xfId="0" applyFont="1" applyFill="1" applyBorder="1" applyAlignment="1">
      <alignment horizontal="center" vertical="center" wrapText="1"/>
    </xf>
    <xf numFmtId="4" fontId="10" fillId="2" borderId="19" xfId="0" applyNumberFormat="1" applyFont="1" applyFill="1" applyBorder="1" applyAlignment="1">
      <alignment horizontal="center" wrapText="1"/>
    </xf>
    <xf numFmtId="167" fontId="18" fillId="2" borderId="14" xfId="7" applyNumberFormat="1" applyFont="1" applyFill="1" applyBorder="1" applyAlignment="1">
      <alignment horizontal="center" vertical="center" wrapText="1"/>
    </xf>
    <xf numFmtId="167" fontId="20" fillId="2" borderId="0" xfId="7" applyNumberFormat="1" applyFont="1" applyFill="1" applyAlignment="1">
      <alignment vertical="center" wrapText="1"/>
    </xf>
    <xf numFmtId="167" fontId="20" fillId="2" borderId="0" xfId="7" applyNumberFormat="1" applyFont="1" applyFill="1" applyAlignment="1">
      <alignment horizontal="right" vertical="center" wrapText="1"/>
    </xf>
    <xf numFmtId="167" fontId="26" fillId="2" borderId="0" xfId="7" applyNumberFormat="1" applyFont="1" applyFill="1" applyAlignment="1">
      <alignment vertical="center" wrapText="1"/>
    </xf>
    <xf numFmtId="167" fontId="48" fillId="2" borderId="0" xfId="7" applyNumberFormat="1" applyFont="1" applyFill="1" applyAlignment="1">
      <alignment vertical="center" wrapText="1"/>
    </xf>
    <xf numFmtId="0" fontId="20" fillId="2" borderId="0" xfId="0" applyFont="1" applyFill="1"/>
    <xf numFmtId="167" fontId="20" fillId="2" borderId="2" xfId="0" applyNumberFormat="1" applyFont="1" applyFill="1" applyBorder="1" applyAlignment="1">
      <alignment horizontal="center" vertical="center" wrapText="1"/>
    </xf>
    <xf numFmtId="167" fontId="20" fillId="2" borderId="2" xfId="7" applyNumberFormat="1" applyFont="1" applyFill="1" applyBorder="1" applyAlignment="1">
      <alignment horizontal="center" vertical="center" wrapText="1"/>
    </xf>
    <xf numFmtId="167" fontId="20" fillId="2" borderId="8" xfId="7" applyNumberFormat="1" applyFont="1" applyFill="1" applyBorder="1" applyAlignment="1">
      <alignment horizontal="center" vertical="center" wrapText="1"/>
    </xf>
    <xf numFmtId="167" fontId="20" fillId="2" borderId="15" xfId="7" applyNumberFormat="1" applyFont="1" applyFill="1" applyBorder="1" applyAlignment="1">
      <alignment vertical="center" wrapText="1"/>
    </xf>
    <xf numFmtId="1" fontId="20" fillId="2" borderId="15" xfId="7" applyNumberFormat="1" applyFont="1" applyFill="1" applyBorder="1" applyAlignment="1">
      <alignment horizontal="center" vertical="center" wrapText="1"/>
    </xf>
    <xf numFmtId="167" fontId="20" fillId="2" borderId="6" xfId="7" applyNumberFormat="1" applyFont="1" applyFill="1" applyBorder="1" applyAlignment="1">
      <alignment horizontal="center" vertical="center" wrapText="1"/>
    </xf>
    <xf numFmtId="167" fontId="20" fillId="2" borderId="14" xfId="7" applyNumberFormat="1" applyFont="1" applyFill="1" applyBorder="1" applyAlignment="1">
      <alignment horizontal="center" vertical="center" wrapText="1"/>
    </xf>
    <xf numFmtId="167" fontId="20" fillId="2" borderId="22" xfId="7" applyNumberFormat="1" applyFont="1" applyFill="1" applyBorder="1" applyAlignment="1">
      <alignment vertical="center" wrapText="1"/>
    </xf>
    <xf numFmtId="167" fontId="20" fillId="2" borderId="15" xfId="7" applyNumberFormat="1" applyFont="1" applyFill="1" applyBorder="1" applyAlignment="1">
      <alignment horizontal="center" vertical="center" wrapText="1"/>
    </xf>
    <xf numFmtId="167" fontId="42" fillId="2" borderId="0" xfId="7" applyNumberFormat="1" applyFont="1" applyFill="1" applyAlignment="1">
      <alignment vertical="center" wrapText="1"/>
    </xf>
    <xf numFmtId="167" fontId="49" fillId="2" borderId="3" xfId="7" applyNumberFormat="1" applyFont="1" applyFill="1" applyBorder="1" applyAlignment="1">
      <alignment horizontal="center" vertical="center" wrapText="1"/>
    </xf>
    <xf numFmtId="167" fontId="49" fillId="2" borderId="9" xfId="7" applyNumberFormat="1" applyFont="1" applyFill="1" applyBorder="1" applyAlignment="1">
      <alignment horizontal="center" vertical="center" wrapText="1"/>
    </xf>
    <xf numFmtId="167" fontId="50" fillId="2" borderId="4" xfId="7" applyNumberFormat="1" applyFont="1" applyFill="1" applyBorder="1" applyAlignment="1">
      <alignment vertical="center" wrapText="1"/>
    </xf>
    <xf numFmtId="167" fontId="50" fillId="2" borderId="0" xfId="7" applyNumberFormat="1" applyFont="1" applyFill="1" applyBorder="1" applyAlignment="1">
      <alignment vertical="center" wrapText="1"/>
    </xf>
    <xf numFmtId="167" fontId="49" fillId="2" borderId="0" xfId="7" applyNumberFormat="1" applyFont="1" applyFill="1" applyBorder="1" applyAlignment="1">
      <alignment vertical="center" wrapText="1"/>
    </xf>
    <xf numFmtId="167" fontId="49" fillId="2" borderId="10" xfId="7" applyNumberFormat="1" applyFont="1" applyFill="1" applyBorder="1" applyAlignment="1">
      <alignment vertical="center" wrapText="1"/>
    </xf>
    <xf numFmtId="167" fontId="49" fillId="2" borderId="4" xfId="7" applyNumberFormat="1" applyFont="1" applyFill="1" applyBorder="1" applyAlignment="1">
      <alignment vertical="center" wrapText="1"/>
    </xf>
    <xf numFmtId="167" fontId="49" fillId="2" borderId="20" xfId="7" applyNumberFormat="1" applyFont="1" applyFill="1" applyBorder="1" applyAlignment="1">
      <alignment horizontal="center" vertical="center" wrapText="1"/>
    </xf>
    <xf numFmtId="166" fontId="20" fillId="2" borderId="1" xfId="0" applyNumberFormat="1" applyFont="1" applyFill="1" applyBorder="1" applyAlignment="1">
      <alignment horizontal="center" vertical="center"/>
    </xf>
    <xf numFmtId="167" fontId="51" fillId="2" borderId="5" xfId="7" applyNumberFormat="1" applyFont="1" applyFill="1" applyBorder="1" applyAlignment="1">
      <alignment horizontal="center" vertical="center" wrapText="1"/>
    </xf>
    <xf numFmtId="167" fontId="51" fillId="2" borderId="11" xfId="7" applyNumberFormat="1" applyFont="1" applyFill="1" applyBorder="1" applyAlignment="1">
      <alignment horizontal="center" vertical="center" wrapText="1"/>
    </xf>
    <xf numFmtId="167" fontId="20" fillId="2" borderId="4" xfId="7" applyNumberFormat="1" applyFont="1" applyFill="1" applyBorder="1" applyAlignment="1">
      <alignment vertical="center" wrapText="1"/>
    </xf>
    <xf numFmtId="167" fontId="20" fillId="2" borderId="20" xfId="7" applyNumberFormat="1" applyFont="1" applyFill="1" applyBorder="1" applyAlignment="1">
      <alignment horizontal="center" vertical="center" wrapText="1"/>
    </xf>
    <xf numFmtId="166" fontId="20" fillId="2" borderId="8" xfId="1" applyNumberFormat="1" applyFont="1" applyFill="1" applyBorder="1" applyAlignment="1">
      <alignment horizontal="center" vertical="center" wrapText="1"/>
    </xf>
    <xf numFmtId="167" fontId="30" fillId="2" borderId="5" xfId="7" applyNumberFormat="1" applyFont="1" applyFill="1" applyBorder="1" applyAlignment="1">
      <alignment horizontal="center" vertical="center" wrapText="1"/>
    </xf>
    <xf numFmtId="167" fontId="30" fillId="2" borderId="11" xfId="7" applyNumberFormat="1" applyFont="1" applyFill="1" applyBorder="1" applyAlignment="1">
      <alignment horizontal="center" vertical="center" wrapText="1"/>
    </xf>
    <xf numFmtId="0" fontId="52" fillId="2" borderId="26" xfId="0" applyFont="1" applyFill="1" applyBorder="1" applyAlignment="1">
      <alignment horizontal="center" wrapText="1"/>
    </xf>
    <xf numFmtId="0" fontId="52" fillId="2" borderId="10" xfId="0" applyFont="1" applyFill="1" applyBorder="1" applyAlignment="1">
      <alignment horizontal="center" wrapText="1"/>
    </xf>
    <xf numFmtId="0" fontId="52" fillId="2" borderId="11" xfId="0" applyFont="1" applyFill="1" applyBorder="1" applyAlignment="1">
      <alignment wrapText="1"/>
    </xf>
    <xf numFmtId="0" fontId="52" fillId="2" borderId="19" xfId="0" applyFont="1" applyFill="1" applyBorder="1" applyAlignment="1">
      <alignment horizontal="center" wrapText="1"/>
    </xf>
    <xf numFmtId="0" fontId="53" fillId="2" borderId="19" xfId="0" applyFont="1" applyFill="1" applyBorder="1" applyAlignment="1">
      <alignment horizontal="center" wrapText="1"/>
    </xf>
    <xf numFmtId="0" fontId="52" fillId="2" borderId="18" xfId="0" applyFont="1" applyFill="1" applyBorder="1" applyAlignment="1">
      <alignment horizontal="center" wrapText="1"/>
    </xf>
    <xf numFmtId="0" fontId="52" fillId="2" borderId="19" xfId="0" applyFont="1" applyFill="1" applyBorder="1" applyAlignment="1">
      <alignment wrapText="1"/>
    </xf>
    <xf numFmtId="0" fontId="52" fillId="2" borderId="19" xfId="0" applyFont="1" applyFill="1" applyBorder="1" applyAlignment="1">
      <alignment horizontal="center" vertical="center" wrapText="1"/>
    </xf>
    <xf numFmtId="166" fontId="52" fillId="2" borderId="19" xfId="0" applyNumberFormat="1" applyFont="1" applyFill="1" applyBorder="1" applyAlignment="1">
      <alignment horizontal="center" wrapText="1"/>
    </xf>
    <xf numFmtId="167" fontId="49" fillId="2" borderId="7" xfId="7" applyNumberFormat="1" applyFont="1" applyFill="1" applyBorder="1" applyAlignment="1">
      <alignment vertical="center" wrapText="1"/>
    </xf>
    <xf numFmtId="1" fontId="49" fillId="2" borderId="7" xfId="7" applyNumberFormat="1" applyFont="1" applyFill="1" applyBorder="1" applyAlignment="1">
      <alignment horizontal="center" vertical="center" wrapText="1"/>
    </xf>
    <xf numFmtId="167" fontId="49" fillId="2" borderId="16" xfId="7" applyNumberFormat="1" applyFont="1" applyFill="1" applyBorder="1" applyAlignment="1">
      <alignment horizontal="center" vertical="center" wrapText="1"/>
    </xf>
    <xf numFmtId="167" fontId="49" fillId="2" borderId="12" xfId="7" applyNumberFormat="1" applyFont="1" applyFill="1" applyBorder="1" applyAlignment="1">
      <alignment horizontal="center" vertical="center" wrapText="1"/>
    </xf>
    <xf numFmtId="167" fontId="49" fillId="2" borderId="2" xfId="7" applyNumberFormat="1" applyFont="1" applyFill="1" applyBorder="1" applyAlignment="1">
      <alignment vertical="center" wrapText="1"/>
    </xf>
    <xf numFmtId="167" fontId="49" fillId="2" borderId="2" xfId="7" applyNumberFormat="1" applyFont="1" applyFill="1" applyBorder="1" applyAlignment="1">
      <alignment horizontal="center" vertical="center" wrapText="1"/>
    </xf>
    <xf numFmtId="167" fontId="49" fillId="2" borderId="13" xfId="7" applyNumberFormat="1" applyFont="1" applyFill="1" applyBorder="1" applyAlignment="1">
      <alignment horizontal="center" vertical="center" wrapText="1"/>
    </xf>
    <xf numFmtId="167" fontId="49" fillId="2" borderId="8" xfId="7" applyNumberFormat="1" applyFont="1" applyFill="1" applyBorder="1" applyAlignment="1">
      <alignment horizontal="center" vertical="center" wrapText="1"/>
    </xf>
    <xf numFmtId="167" fontId="49" fillId="2" borderId="14" xfId="7" applyNumberFormat="1" applyFont="1" applyFill="1" applyBorder="1" applyAlignment="1">
      <alignment vertical="center" wrapText="1"/>
    </xf>
    <xf numFmtId="167" fontId="49" fillId="2" borderId="14" xfId="7" applyNumberFormat="1" applyFont="1" applyFill="1" applyBorder="1" applyAlignment="1">
      <alignment horizontal="center" vertical="center" wrapText="1"/>
    </xf>
    <xf numFmtId="166" fontId="22" fillId="2" borderId="1" xfId="0" applyNumberFormat="1" applyFont="1" applyFill="1" applyBorder="1" applyAlignment="1">
      <alignment horizontal="center" vertical="center" wrapText="1"/>
    </xf>
    <xf numFmtId="166" fontId="22" fillId="2" borderId="17" xfId="0" applyNumberFormat="1" applyFont="1" applyFill="1" applyBorder="1" applyAlignment="1">
      <alignment horizontal="center" vertical="center" wrapText="1"/>
    </xf>
    <xf numFmtId="167" fontId="49" fillId="2" borderId="15" xfId="7" applyNumberFormat="1" applyFont="1" applyFill="1" applyBorder="1" applyAlignment="1">
      <alignment horizontal="center" vertical="center" wrapText="1"/>
    </xf>
    <xf numFmtId="167" fontId="49" fillId="2" borderId="6" xfId="7" applyNumberFormat="1" applyFont="1" applyFill="1" applyBorder="1" applyAlignment="1">
      <alignment horizontal="center" vertical="center" wrapText="1"/>
    </xf>
    <xf numFmtId="167" fontId="49" fillId="2" borderId="5" xfId="7" applyNumberFormat="1" applyFont="1" applyFill="1" applyBorder="1" applyAlignment="1">
      <alignment vertical="center" wrapText="1"/>
    </xf>
    <xf numFmtId="168" fontId="52" fillId="2" borderId="19" xfId="0" applyNumberFormat="1" applyFont="1" applyFill="1" applyBorder="1" applyAlignment="1">
      <alignment horizontal="center" wrapText="1"/>
    </xf>
    <xf numFmtId="3" fontId="45" fillId="2" borderId="19" xfId="0" applyNumberFormat="1" applyFont="1" applyFill="1" applyBorder="1" applyAlignment="1">
      <alignment horizontal="center" vertical="center" wrapText="1"/>
    </xf>
    <xf numFmtId="167" fontId="37" fillId="2" borderId="9" xfId="7" applyNumberFormat="1" applyFont="1" applyFill="1" applyBorder="1" applyAlignment="1">
      <alignment horizontal="center" vertical="center" wrapText="1"/>
    </xf>
    <xf numFmtId="168" fontId="10" fillId="2" borderId="27" xfId="1" applyNumberFormat="1" applyFont="1" applyFill="1" applyBorder="1" applyAlignment="1">
      <alignment horizontal="center" vertical="center" wrapText="1"/>
    </xf>
    <xf numFmtId="166" fontId="17" fillId="2" borderId="1" xfId="0" applyNumberFormat="1" applyFont="1" applyFill="1" applyBorder="1" applyAlignment="1">
      <alignment horizontal="center" vertical="center" wrapText="1"/>
    </xf>
    <xf numFmtId="166" fontId="17" fillId="2" borderId="1" xfId="0" applyNumberFormat="1" applyFont="1" applyFill="1" applyBorder="1" applyAlignment="1">
      <alignment horizontal="center" vertical="top" wrapText="1"/>
    </xf>
    <xf numFmtId="166" fontId="10" fillId="2" borderId="19" xfId="0" applyNumberFormat="1" applyFont="1" applyFill="1" applyBorder="1" applyAlignment="1">
      <alignment horizontal="center" wrapText="1"/>
    </xf>
    <xf numFmtId="167" fontId="10" fillId="2" borderId="22" xfId="7" applyNumberFormat="1" applyFont="1" applyFill="1" applyBorder="1" applyAlignment="1">
      <alignment vertical="center" wrapText="1"/>
    </xf>
    <xf numFmtId="167" fontId="10" fillId="2" borderId="15" xfId="7" applyNumberFormat="1" applyFont="1" applyFill="1" applyBorder="1" applyAlignment="1">
      <alignment vertical="center" wrapText="1"/>
    </xf>
    <xf numFmtId="167" fontId="10" fillId="2" borderId="22" xfId="7" applyNumberFormat="1" applyFont="1" applyFill="1" applyBorder="1" applyAlignment="1">
      <alignment vertical="center" wrapText="1"/>
    </xf>
    <xf numFmtId="167" fontId="10" fillId="2" borderId="15" xfId="7" applyNumberFormat="1" applyFont="1" applyFill="1" applyBorder="1" applyAlignment="1">
      <alignment vertical="center" wrapText="1"/>
    </xf>
    <xf numFmtId="166" fontId="20" fillId="2" borderId="6" xfId="1" applyNumberFormat="1" applyFont="1" applyFill="1" applyBorder="1" applyAlignment="1">
      <alignment horizontal="center" vertical="center" wrapText="1"/>
    </xf>
    <xf numFmtId="169" fontId="20" fillId="2" borderId="14" xfId="7" applyNumberFormat="1" applyFont="1" applyFill="1" applyBorder="1" applyAlignment="1">
      <alignment horizontal="center" vertical="center" wrapText="1"/>
    </xf>
    <xf numFmtId="166" fontId="10" fillId="2" borderId="27" xfId="1" applyNumberFormat="1" applyFont="1" applyFill="1" applyBorder="1" applyAlignment="1">
      <alignment horizontal="center" vertical="center" wrapText="1"/>
    </xf>
    <xf numFmtId="166" fontId="23" fillId="2" borderId="0" xfId="0" applyNumberFormat="1" applyFont="1" applyFill="1" applyAlignment="1">
      <alignment horizontal="center" vertical="center" wrapText="1"/>
    </xf>
    <xf numFmtId="166" fontId="24" fillId="2" borderId="1" xfId="0" applyNumberFormat="1" applyFont="1" applyFill="1" applyBorder="1" applyAlignment="1">
      <alignment horizontal="center" wrapText="1"/>
    </xf>
    <xf numFmtId="166" fontId="24" fillId="2" borderId="1" xfId="0" applyNumberFormat="1" applyFont="1" applyFill="1" applyBorder="1" applyAlignment="1">
      <alignment horizontal="center" vertical="center" wrapText="1"/>
    </xf>
    <xf numFmtId="166" fontId="24" fillId="2" borderId="1" xfId="0" applyNumberFormat="1" applyFont="1" applyFill="1" applyBorder="1" applyAlignment="1">
      <alignment horizontal="center"/>
    </xf>
    <xf numFmtId="166" fontId="17" fillId="2" borderId="23" xfId="0" applyNumberFormat="1" applyFont="1" applyFill="1" applyBorder="1" applyAlignment="1">
      <alignment horizontal="center" wrapText="1"/>
    </xf>
    <xf numFmtId="166" fontId="17" fillId="2" borderId="24" xfId="0" applyNumberFormat="1" applyFont="1" applyFill="1" applyBorder="1" applyAlignment="1">
      <alignment horizontal="center" wrapText="1"/>
    </xf>
    <xf numFmtId="0" fontId="45" fillId="0" borderId="19" xfId="0" applyFont="1" applyFill="1" applyBorder="1" applyAlignment="1">
      <alignment wrapText="1"/>
    </xf>
    <xf numFmtId="0" fontId="45" fillId="0" borderId="18" xfId="0" applyFont="1" applyFill="1" applyBorder="1" applyAlignment="1">
      <alignment horizontal="center" vertical="center" wrapText="1"/>
    </xf>
    <xf numFmtId="0" fontId="45" fillId="2" borderId="19" xfId="0" applyFont="1" applyFill="1" applyBorder="1" applyAlignment="1">
      <alignment horizontal="center" vertical="center" wrapText="1"/>
    </xf>
    <xf numFmtId="167" fontId="10" fillId="2" borderId="22" xfId="7" applyNumberFormat="1" applyFont="1" applyFill="1" applyBorder="1" applyAlignment="1">
      <alignment vertical="center" wrapText="1"/>
    </xf>
    <xf numFmtId="167" fontId="10" fillId="2" borderId="2" xfId="7" applyNumberFormat="1" applyFont="1" applyFill="1" applyBorder="1" applyAlignment="1">
      <alignment horizontal="center" vertical="center" wrapText="1"/>
    </xf>
    <xf numFmtId="167" fontId="10" fillId="2" borderId="15" xfId="7" applyNumberFormat="1" applyFont="1" applyFill="1" applyBorder="1" applyAlignment="1">
      <alignment vertical="center" wrapText="1"/>
    </xf>
    <xf numFmtId="167" fontId="10" fillId="0" borderId="0" xfId="7" applyNumberFormat="1" applyFont="1" applyFill="1" applyAlignment="1">
      <alignment horizontal="right" vertical="center" wrapText="1"/>
    </xf>
    <xf numFmtId="0" fontId="45" fillId="0" borderId="19" xfId="0" applyFont="1" applyFill="1" applyBorder="1" applyAlignment="1">
      <alignment horizontal="center" vertical="center" wrapText="1"/>
    </xf>
    <xf numFmtId="0" fontId="45" fillId="0" borderId="19" xfId="0" applyFont="1" applyFill="1" applyBorder="1" applyAlignment="1">
      <alignment vertical="center" wrapText="1"/>
    </xf>
    <xf numFmtId="166" fontId="45" fillId="0" borderId="19" xfId="0" applyNumberFormat="1" applyFont="1" applyFill="1" applyBorder="1" applyAlignment="1">
      <alignment horizontal="center" vertical="center" wrapText="1"/>
    </xf>
    <xf numFmtId="167" fontId="10" fillId="0" borderId="22" xfId="7" applyNumberFormat="1" applyFont="1" applyFill="1" applyBorder="1" applyAlignment="1">
      <alignment vertical="center" wrapText="1"/>
    </xf>
    <xf numFmtId="0" fontId="45" fillId="0" borderId="19" xfId="0" applyFont="1" applyFill="1" applyBorder="1" applyAlignment="1">
      <alignment horizontal="center" wrapText="1"/>
    </xf>
    <xf numFmtId="0" fontId="45" fillId="0" borderId="19" xfId="0" applyFont="1" applyFill="1" applyBorder="1" applyAlignment="1">
      <alignment wrapText="1"/>
    </xf>
    <xf numFmtId="167" fontId="11" fillId="0" borderId="0" xfId="7" applyNumberFormat="1" applyFont="1" applyFill="1" applyAlignment="1">
      <alignment vertical="center" wrapText="1"/>
    </xf>
    <xf numFmtId="167" fontId="10" fillId="0" borderId="0" xfId="7" applyNumberFormat="1" applyFont="1" applyFill="1" applyAlignment="1">
      <alignment horizontal="right" vertical="center" wrapText="1"/>
    </xf>
    <xf numFmtId="0" fontId="45" fillId="0" borderId="18" xfId="0" applyFont="1" applyFill="1" applyBorder="1" applyAlignment="1">
      <alignment horizontal="center" wrapText="1"/>
    </xf>
    <xf numFmtId="166" fontId="45" fillId="0" borderId="19" xfId="0" applyNumberFormat="1" applyFont="1" applyFill="1" applyBorder="1" applyAlignment="1">
      <alignment horizontal="center" wrapText="1"/>
    </xf>
    <xf numFmtId="168" fontId="45" fillId="0" borderId="19" xfId="0" applyNumberFormat="1" applyFont="1" applyFill="1" applyBorder="1" applyAlignment="1">
      <alignment horizontal="center" wrapText="1"/>
    </xf>
    <xf numFmtId="0" fontId="3" fillId="0" borderId="0" xfId="12" applyFill="1"/>
    <xf numFmtId="0" fontId="49" fillId="0" borderId="0" xfId="0" applyFont="1"/>
    <xf numFmtId="4" fontId="48" fillId="3" borderId="10" xfId="0" applyNumberFormat="1" applyFont="1" applyFill="1" applyBorder="1" applyAlignment="1">
      <alignment horizontal="center" vertical="center" wrapText="1"/>
    </xf>
    <xf numFmtId="166" fontId="6" fillId="0" borderId="12" xfId="8" applyNumberFormat="1" applyFont="1" applyFill="1" applyBorder="1" applyAlignment="1">
      <alignment horizontal="center" vertical="center" wrapText="1"/>
    </xf>
    <xf numFmtId="0" fontId="49" fillId="0" borderId="0" xfId="0" applyFont="1" applyFill="1"/>
    <xf numFmtId="0" fontId="24" fillId="0" borderId="1" xfId="0" applyFont="1" applyFill="1" applyBorder="1" applyAlignment="1">
      <alignment horizontal="center" vertical="center" wrapText="1"/>
    </xf>
    <xf numFmtId="0" fontId="70" fillId="3" borderId="52" xfId="0" applyFont="1" applyFill="1" applyBorder="1" applyAlignment="1">
      <alignment vertical="center"/>
    </xf>
    <xf numFmtId="0" fontId="69" fillId="3" borderId="1" xfId="0" applyFont="1" applyFill="1" applyBorder="1" applyAlignment="1">
      <alignment vertical="center" wrapText="1"/>
    </xf>
    <xf numFmtId="0" fontId="70" fillId="3" borderId="1" xfId="0" applyFont="1" applyFill="1" applyBorder="1" applyAlignment="1">
      <alignment horizontal="center" vertical="center"/>
    </xf>
    <xf numFmtId="0" fontId="49" fillId="0" borderId="0" xfId="0" applyFont="1" applyAlignment="1">
      <alignment vertical="center"/>
    </xf>
    <xf numFmtId="0" fontId="70" fillId="3" borderId="1" xfId="0" applyFont="1" applyFill="1" applyBorder="1" applyAlignment="1">
      <alignment horizontal="center"/>
    </xf>
    <xf numFmtId="0" fontId="42" fillId="0" borderId="0" xfId="0" applyFont="1"/>
    <xf numFmtId="0" fontId="71" fillId="3" borderId="0" xfId="0" applyFont="1" applyFill="1" applyAlignment="1">
      <alignment vertical="center"/>
    </xf>
    <xf numFmtId="0" fontId="71" fillId="3" borderId="0" xfId="0" applyFont="1" applyFill="1" applyAlignment="1">
      <alignment vertical="center" wrapText="1"/>
    </xf>
    <xf numFmtId="0" fontId="71" fillId="3" borderId="0" xfId="0" applyFont="1" applyFill="1" applyAlignment="1">
      <alignment horizontal="center"/>
    </xf>
    <xf numFmtId="4" fontId="72" fillId="3" borderId="0" xfId="0" applyNumberFormat="1" applyFont="1" applyFill="1" applyAlignment="1">
      <alignment vertical="center"/>
    </xf>
    <xf numFmtId="0" fontId="40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166" fontId="68" fillId="0" borderId="67" xfId="8" applyNumberFormat="1" applyFont="1" applyFill="1" applyBorder="1" applyAlignment="1">
      <alignment horizontal="center" vertical="center" wrapText="1"/>
    </xf>
    <xf numFmtId="166" fontId="22" fillId="0" borderId="67" xfId="8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9" fillId="3" borderId="64" xfId="0" applyFont="1" applyFill="1" applyBorder="1" applyAlignment="1">
      <alignment vertical="center"/>
    </xf>
    <xf numFmtId="0" fontId="69" fillId="3" borderId="2" xfId="0" applyFont="1" applyFill="1" applyBorder="1" applyAlignment="1">
      <alignment vertical="center" wrapText="1"/>
    </xf>
    <xf numFmtId="0" fontId="69" fillId="3" borderId="2" xfId="0" applyFont="1" applyFill="1" applyBorder="1" applyAlignment="1">
      <alignment horizontal="center"/>
    </xf>
    <xf numFmtId="166" fontId="22" fillId="0" borderId="8" xfId="8" applyNumberFormat="1" applyFont="1" applyFill="1" applyBorder="1" applyAlignment="1">
      <alignment horizontal="center" vertical="center" wrapText="1"/>
    </xf>
    <xf numFmtId="4" fontId="6" fillId="0" borderId="12" xfId="8" applyNumberFormat="1" applyFont="1" applyFill="1" applyBorder="1" applyAlignment="1">
      <alignment horizontal="center" vertical="center" wrapText="1"/>
    </xf>
    <xf numFmtId="0" fontId="48" fillId="0" borderId="0" xfId="0" applyFont="1"/>
    <xf numFmtId="0" fontId="74" fillId="0" borderId="0" xfId="0" applyFont="1"/>
    <xf numFmtId="4" fontId="68" fillId="0" borderId="67" xfId="8" applyNumberFormat="1" applyFont="1" applyFill="1" applyBorder="1" applyAlignment="1">
      <alignment horizontal="center" vertical="center" wrapText="1"/>
    </xf>
    <xf numFmtId="0" fontId="67" fillId="0" borderId="0" xfId="0" applyFont="1"/>
    <xf numFmtId="4" fontId="22" fillId="0" borderId="67" xfId="8" applyNumberFormat="1" applyFont="1" applyFill="1" applyBorder="1" applyAlignment="1">
      <alignment horizontal="center" vertical="center" wrapText="1"/>
    </xf>
    <xf numFmtId="0" fontId="69" fillId="3" borderId="52" xfId="0" applyFont="1" applyFill="1" applyBorder="1" applyAlignment="1">
      <alignment vertical="center"/>
    </xf>
    <xf numFmtId="0" fontId="69" fillId="3" borderId="1" xfId="0" applyFont="1" applyFill="1" applyBorder="1" applyAlignment="1">
      <alignment horizontal="center" vertical="center"/>
    </xf>
    <xf numFmtId="168" fontId="4" fillId="0" borderId="67" xfId="9" applyNumberFormat="1" applyFont="1" applyFill="1" applyBorder="1" applyAlignment="1">
      <alignment horizontal="center" vertical="center" wrapText="1"/>
    </xf>
    <xf numFmtId="0" fontId="69" fillId="3" borderId="1" xfId="0" applyFont="1" applyFill="1" applyBorder="1" applyAlignment="1">
      <alignment horizontal="center"/>
    </xf>
    <xf numFmtId="0" fontId="70" fillId="3" borderId="64" xfId="0" applyFont="1" applyFill="1" applyBorder="1" applyAlignment="1">
      <alignment vertical="center"/>
    </xf>
    <xf numFmtId="4" fontId="22" fillId="0" borderId="8" xfId="8" applyNumberFormat="1" applyFont="1" applyFill="1" applyBorder="1" applyAlignment="1">
      <alignment horizontal="center" vertical="center" wrapText="1"/>
    </xf>
    <xf numFmtId="0" fontId="40" fillId="0" borderId="0" xfId="0" applyFont="1"/>
    <xf numFmtId="0" fontId="54" fillId="0" borderId="0" xfId="0" applyFont="1"/>
    <xf numFmtId="4" fontId="49" fillId="3" borderId="67" xfId="0" applyNumberFormat="1" applyFont="1" applyFill="1" applyBorder="1" applyAlignment="1">
      <alignment horizontal="center" vertical="center" wrapText="1"/>
    </xf>
    <xf numFmtId="4" fontId="49" fillId="3" borderId="8" xfId="0" applyNumberFormat="1" applyFont="1" applyFill="1" applyBorder="1" applyAlignment="1">
      <alignment horizontal="center" vertical="center" wrapText="1"/>
    </xf>
    <xf numFmtId="4" fontId="6" fillId="0" borderId="68" xfId="8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70" fillId="3" borderId="58" xfId="0" applyFont="1" applyFill="1" applyBorder="1" applyAlignment="1">
      <alignment vertical="center"/>
    </xf>
    <xf numFmtId="0" fontId="69" fillId="3" borderId="20" xfId="0" applyFont="1" applyFill="1" applyBorder="1" applyAlignment="1">
      <alignment vertical="center" wrapText="1"/>
    </xf>
    <xf numFmtId="0" fontId="69" fillId="3" borderId="20" xfId="0" applyFont="1" applyFill="1" applyBorder="1" applyAlignment="1">
      <alignment horizontal="center"/>
    </xf>
    <xf numFmtId="4" fontId="49" fillId="3" borderId="69" xfId="0" applyNumberFormat="1" applyFont="1" applyFill="1" applyBorder="1" applyAlignment="1">
      <alignment horizontal="center" vertical="center" wrapText="1"/>
    </xf>
    <xf numFmtId="0" fontId="70" fillId="3" borderId="1" xfId="0" applyFont="1" applyFill="1" applyBorder="1" applyAlignment="1">
      <alignment vertical="center" wrapText="1"/>
    </xf>
    <xf numFmtId="0" fontId="48" fillId="0" borderId="0" xfId="0" applyFont="1" applyAlignment="1">
      <alignment vertical="center"/>
    </xf>
    <xf numFmtId="0" fontId="74" fillId="0" borderId="0" xfId="0" applyFont="1" applyAlignment="1">
      <alignment vertical="center"/>
    </xf>
    <xf numFmtId="4" fontId="42" fillId="3" borderId="67" xfId="0" applyNumberFormat="1" applyFont="1" applyFill="1" applyBorder="1" applyAlignment="1">
      <alignment horizontal="center" vertical="center"/>
    </xf>
    <xf numFmtId="4" fontId="48" fillId="3" borderId="12" xfId="0" applyNumberFormat="1" applyFont="1" applyFill="1" applyBorder="1" applyAlignment="1">
      <alignment horizontal="center" vertical="center" wrapText="1"/>
    </xf>
    <xf numFmtId="4" fontId="48" fillId="3" borderId="12" xfId="0" applyNumberFormat="1" applyFont="1" applyFill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67" fillId="0" borderId="0" xfId="0" applyFont="1" applyAlignment="1">
      <alignment vertical="center"/>
    </xf>
    <xf numFmtId="0" fontId="0" fillId="0" borderId="0" xfId="0" applyAlignment="1">
      <alignment vertical="center" wrapText="1"/>
    </xf>
    <xf numFmtId="4" fontId="2" fillId="0" borderId="0" xfId="0" applyNumberFormat="1" applyFont="1" applyAlignment="1">
      <alignment vertical="center"/>
    </xf>
    <xf numFmtId="0" fontId="45" fillId="0" borderId="19" xfId="0" applyFont="1" applyFill="1" applyBorder="1" applyAlignment="1">
      <alignment horizontal="center" wrapText="1"/>
    </xf>
    <xf numFmtId="0" fontId="45" fillId="0" borderId="19" xfId="0" applyFont="1" applyFill="1" applyBorder="1" applyAlignment="1">
      <alignment wrapText="1"/>
    </xf>
    <xf numFmtId="0" fontId="45" fillId="0" borderId="19" xfId="0" applyFont="1" applyFill="1" applyBorder="1" applyAlignment="1">
      <alignment wrapText="1"/>
    </xf>
    <xf numFmtId="167" fontId="10" fillId="0" borderId="1" xfId="7" applyNumberFormat="1" applyFont="1" applyFill="1" applyBorder="1" applyAlignment="1">
      <alignment horizontal="center" vertical="center" wrapText="1"/>
    </xf>
    <xf numFmtId="0" fontId="45" fillId="0" borderId="19" xfId="0" applyFont="1" applyFill="1" applyBorder="1" applyAlignment="1">
      <alignment horizontal="center" wrapText="1"/>
    </xf>
    <xf numFmtId="167" fontId="11" fillId="0" borderId="0" xfId="7" applyNumberFormat="1" applyFont="1" applyFill="1" applyAlignment="1">
      <alignment vertical="center" wrapText="1"/>
    </xf>
    <xf numFmtId="167" fontId="10" fillId="0" borderId="2" xfId="7" applyNumberFormat="1" applyFont="1" applyFill="1" applyBorder="1" applyAlignment="1">
      <alignment horizontal="center" vertical="center" wrapText="1"/>
    </xf>
    <xf numFmtId="167" fontId="10" fillId="2" borderId="22" xfId="7" applyNumberFormat="1" applyFont="1" applyFill="1" applyBorder="1" applyAlignment="1">
      <alignment vertical="center" wrapText="1"/>
    </xf>
    <xf numFmtId="167" fontId="18" fillId="2" borderId="15" xfId="7" applyNumberFormat="1" applyFont="1" applyFill="1" applyBorder="1" applyAlignment="1">
      <alignment vertical="center" wrapText="1"/>
    </xf>
    <xf numFmtId="167" fontId="18" fillId="2" borderId="31" xfId="7" applyNumberFormat="1" applyFont="1" applyFill="1" applyBorder="1" applyAlignment="1">
      <alignment vertical="center" wrapText="1"/>
    </xf>
    <xf numFmtId="167" fontId="18" fillId="2" borderId="37" xfId="7" applyNumberFormat="1" applyFont="1" applyFill="1" applyBorder="1" applyAlignment="1">
      <alignment vertical="center" wrapText="1"/>
    </xf>
    <xf numFmtId="167" fontId="18" fillId="2" borderId="19" xfId="7" applyNumberFormat="1" applyFont="1" applyFill="1" applyBorder="1" applyAlignment="1">
      <alignment vertical="center" wrapText="1"/>
    </xf>
    <xf numFmtId="167" fontId="26" fillId="2" borderId="0" xfId="7" applyNumberFormat="1" applyFont="1" applyFill="1" applyAlignment="1">
      <alignment vertical="center" wrapText="1"/>
    </xf>
    <xf numFmtId="167" fontId="20" fillId="2" borderId="22" xfId="7" applyNumberFormat="1" applyFont="1" applyFill="1" applyBorder="1" applyAlignment="1">
      <alignment vertical="center" wrapText="1"/>
    </xf>
    <xf numFmtId="167" fontId="20" fillId="2" borderId="15" xfId="7" applyNumberFormat="1" applyFont="1" applyFill="1" applyBorder="1" applyAlignment="1">
      <alignment vertical="center" wrapText="1"/>
    </xf>
    <xf numFmtId="0" fontId="45" fillId="0" borderId="19" xfId="0" applyFont="1" applyFill="1" applyBorder="1" applyAlignment="1">
      <alignment horizontal="center" wrapText="1"/>
    </xf>
    <xf numFmtId="0" fontId="45" fillId="0" borderId="19" xfId="0" applyFont="1" applyFill="1" applyBorder="1" applyAlignment="1">
      <alignment wrapText="1"/>
    </xf>
    <xf numFmtId="167" fontId="10" fillId="2" borderId="15" xfId="7" applyNumberFormat="1" applyFont="1" applyFill="1" applyBorder="1" applyAlignment="1">
      <alignment vertical="center" wrapText="1"/>
    </xf>
    <xf numFmtId="167" fontId="10" fillId="2" borderId="20" xfId="7" applyNumberFormat="1" applyFont="1" applyFill="1" applyBorder="1" applyAlignment="1">
      <alignment horizontal="center" vertical="center" wrapText="1"/>
    </xf>
    <xf numFmtId="167" fontId="10" fillId="0" borderId="1" xfId="0" applyNumberFormat="1" applyFont="1" applyFill="1" applyBorder="1" applyAlignment="1">
      <alignment horizontal="center" vertical="center" wrapText="1"/>
    </xf>
    <xf numFmtId="167" fontId="9" fillId="0" borderId="1" xfId="7" applyNumberFormat="1" applyFont="1" applyFill="1" applyBorder="1" applyAlignment="1">
      <alignment vertical="center" wrapText="1"/>
    </xf>
    <xf numFmtId="1" fontId="9" fillId="0" borderId="1" xfId="7" applyNumberFormat="1" applyFont="1" applyFill="1" applyBorder="1" applyAlignment="1">
      <alignment horizontal="center" vertical="center" wrapText="1"/>
    </xf>
    <xf numFmtId="167" fontId="9" fillId="0" borderId="1" xfId="7" applyNumberFormat="1" applyFont="1" applyFill="1" applyBorder="1" applyAlignment="1">
      <alignment horizontal="center" vertical="center" wrapText="1"/>
    </xf>
    <xf numFmtId="168" fontId="9" fillId="0" borderId="1" xfId="7" applyNumberFormat="1" applyFont="1" applyFill="1" applyBorder="1" applyAlignment="1">
      <alignment horizontal="center" vertical="center" wrapText="1"/>
    </xf>
    <xf numFmtId="0" fontId="45" fillId="2" borderId="19" xfId="0" applyFont="1" applyFill="1" applyBorder="1" applyAlignment="1">
      <alignment horizontal="center" vertical="center" wrapText="1"/>
    </xf>
    <xf numFmtId="167" fontId="11" fillId="2" borderId="0" xfId="7" applyNumberFormat="1" applyFont="1" applyFill="1" applyAlignment="1">
      <alignment vertical="center" wrapText="1"/>
    </xf>
    <xf numFmtId="0" fontId="45" fillId="2" borderId="19" xfId="0" applyFont="1" applyFill="1" applyBorder="1" applyAlignment="1">
      <alignment vertical="center" wrapText="1"/>
    </xf>
    <xf numFmtId="167" fontId="10" fillId="2" borderId="2" xfId="7" applyNumberFormat="1" applyFont="1" applyFill="1" applyBorder="1" applyAlignment="1">
      <alignment horizontal="center" vertical="center" wrapText="1"/>
    </xf>
    <xf numFmtId="4" fontId="45" fillId="0" borderId="19" xfId="0" applyNumberFormat="1" applyFont="1" applyFill="1" applyBorder="1" applyAlignment="1">
      <alignment horizontal="center" wrapText="1"/>
    </xf>
    <xf numFmtId="1" fontId="20" fillId="2" borderId="14" xfId="7" applyNumberFormat="1" applyFont="1" applyFill="1" applyBorder="1" applyAlignment="1">
      <alignment horizontal="center" vertical="center" wrapText="1"/>
    </xf>
    <xf numFmtId="1" fontId="20" fillId="2" borderId="6" xfId="7" applyNumberFormat="1" applyFont="1" applyFill="1" applyBorder="1" applyAlignment="1">
      <alignment horizontal="center" vertical="center" wrapText="1"/>
    </xf>
    <xf numFmtId="166" fontId="20" fillId="2" borderId="14" xfId="7" applyNumberFormat="1" applyFont="1" applyFill="1" applyBorder="1" applyAlignment="1">
      <alignment horizontal="center" vertical="center" wrapText="1"/>
    </xf>
    <xf numFmtId="167" fontId="16" fillId="2" borderId="27" xfId="7" applyNumberFormat="1" applyFont="1" applyFill="1" applyBorder="1" applyAlignment="1">
      <alignment horizontal="center" vertical="center" wrapText="1"/>
    </xf>
    <xf numFmtId="167" fontId="16" fillId="2" borderId="36" xfId="7" applyNumberFormat="1" applyFont="1" applyFill="1" applyBorder="1" applyAlignment="1">
      <alignment horizontal="center" vertical="center" wrapText="1"/>
    </xf>
    <xf numFmtId="167" fontId="18" fillId="2" borderId="8" xfId="0" applyNumberFormat="1" applyFont="1" applyFill="1" applyBorder="1" applyAlignment="1">
      <alignment horizontal="center" vertical="center" wrapText="1"/>
    </xf>
    <xf numFmtId="166" fontId="18" fillId="2" borderId="14" xfId="7" applyNumberFormat="1" applyFont="1" applyFill="1" applyBorder="1" applyAlignment="1">
      <alignment horizontal="center" vertical="center" wrapText="1"/>
    </xf>
    <xf numFmtId="166" fontId="18" fillId="2" borderId="6" xfId="7" applyNumberFormat="1" applyFont="1" applyFill="1" applyBorder="1" applyAlignment="1">
      <alignment horizontal="center" vertical="center" wrapText="1"/>
    </xf>
    <xf numFmtId="166" fontId="10" fillId="2" borderId="20" xfId="7" applyNumberFormat="1" applyFont="1" applyFill="1" applyBorder="1" applyAlignment="1">
      <alignment horizontal="center" vertical="center" wrapText="1"/>
    </xf>
    <xf numFmtId="169" fontId="10" fillId="2" borderId="19" xfId="0" applyNumberFormat="1" applyFont="1" applyFill="1" applyBorder="1" applyAlignment="1">
      <alignment horizontal="center" vertical="center" wrapText="1"/>
    </xf>
    <xf numFmtId="166" fontId="17" fillId="0" borderId="24" xfId="0" applyNumberFormat="1" applyFont="1" applyFill="1" applyBorder="1" applyAlignment="1">
      <alignment horizontal="center" wrapText="1"/>
    </xf>
    <xf numFmtId="166" fontId="24" fillId="0" borderId="1" xfId="0" applyNumberFormat="1" applyFont="1" applyFill="1" applyBorder="1" applyAlignment="1">
      <alignment horizontal="center" wrapText="1"/>
    </xf>
    <xf numFmtId="166" fontId="17" fillId="0" borderId="1" xfId="0" applyNumberFormat="1" applyFont="1" applyFill="1" applyBorder="1" applyAlignment="1">
      <alignment horizontal="center" vertical="center" wrapText="1"/>
    </xf>
    <xf numFmtId="166" fontId="24" fillId="0" borderId="1" xfId="0" applyNumberFormat="1" applyFont="1" applyFill="1" applyBorder="1" applyAlignment="1">
      <alignment horizontal="center" vertical="center" wrapText="1"/>
    </xf>
    <xf numFmtId="166" fontId="17" fillId="0" borderId="1" xfId="0" applyNumberFormat="1" applyFont="1" applyFill="1" applyBorder="1" applyAlignment="1">
      <alignment horizontal="center" vertical="top" wrapText="1"/>
    </xf>
    <xf numFmtId="0" fontId="24" fillId="0" borderId="1" xfId="0" applyFont="1" applyFill="1" applyBorder="1" applyAlignment="1">
      <alignment horizontal="center" wrapText="1"/>
    </xf>
    <xf numFmtId="0" fontId="24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6" fontId="17" fillId="0" borderId="23" xfId="0" applyNumberFormat="1" applyFont="1" applyFill="1" applyBorder="1" applyAlignment="1">
      <alignment horizontal="center" wrapText="1"/>
    </xf>
    <xf numFmtId="166" fontId="24" fillId="0" borderId="1" xfId="0" applyNumberFormat="1" applyFont="1" applyFill="1" applyBorder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168" fontId="17" fillId="0" borderId="1" xfId="0" applyNumberFormat="1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/>
    </xf>
    <xf numFmtId="0" fontId="24" fillId="0" borderId="0" xfId="0" applyFont="1" applyFill="1" applyBorder="1" applyAlignment="1">
      <alignment horizontal="left" vertical="top" wrapText="1"/>
    </xf>
    <xf numFmtId="0" fontId="24" fillId="0" borderId="0" xfId="0" applyFont="1" applyFill="1" applyBorder="1" applyAlignment="1">
      <alignment horizontal="center" vertical="center" wrapText="1"/>
    </xf>
    <xf numFmtId="0" fontId="17" fillId="2" borderId="24" xfId="0" applyFont="1" applyFill="1" applyBorder="1" applyAlignment="1">
      <alignment horizontal="center" wrapText="1"/>
    </xf>
    <xf numFmtId="0" fontId="24" fillId="2" borderId="1" xfId="0" applyFont="1" applyFill="1" applyBorder="1" applyAlignment="1">
      <alignment horizontal="center" wrapText="1"/>
    </xf>
    <xf numFmtId="0" fontId="24" fillId="2" borderId="1" xfId="0" applyFont="1" applyFill="1" applyBorder="1" applyAlignment="1">
      <alignment horizontal="center" vertical="center" wrapText="1"/>
    </xf>
    <xf numFmtId="168" fontId="17" fillId="2" borderId="1" xfId="0" applyNumberFormat="1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vertical="center" wrapText="1"/>
    </xf>
    <xf numFmtId="166" fontId="17" fillId="0" borderId="0" xfId="0" applyNumberFormat="1" applyFont="1" applyFill="1" applyBorder="1" applyAlignment="1">
      <alignment horizontal="center" vertical="top" wrapText="1"/>
    </xf>
    <xf numFmtId="167" fontId="37" fillId="2" borderId="0" xfId="7" applyNumberFormat="1" applyFont="1" applyFill="1" applyAlignment="1">
      <alignment horizontal="right" vertical="center" wrapText="1"/>
    </xf>
    <xf numFmtId="0" fontId="45" fillId="2" borderId="0" xfId="0" applyFont="1" applyFill="1" applyBorder="1" applyAlignment="1">
      <alignment wrapText="1"/>
    </xf>
    <xf numFmtId="0" fontId="10" fillId="2" borderId="19" xfId="0" applyFont="1" applyFill="1" applyBorder="1" applyAlignment="1">
      <alignment vertical="center" wrapText="1"/>
    </xf>
    <xf numFmtId="167" fontId="10" fillId="2" borderId="20" xfId="7" applyNumberFormat="1" applyFont="1" applyFill="1" applyBorder="1" applyAlignment="1">
      <alignment horizontal="center" vertical="center" wrapText="1"/>
    </xf>
    <xf numFmtId="167" fontId="10" fillId="2" borderId="15" xfId="7" applyNumberFormat="1" applyFont="1" applyFill="1" applyBorder="1" applyAlignment="1">
      <alignment vertical="center" wrapText="1"/>
    </xf>
    <xf numFmtId="167" fontId="10" fillId="2" borderId="22" xfId="7" applyNumberFormat="1" applyFont="1" applyFill="1" applyBorder="1" applyAlignment="1">
      <alignment vertical="center" wrapText="1"/>
    </xf>
    <xf numFmtId="0" fontId="45" fillId="2" borderId="11" xfId="0" applyFont="1" applyFill="1" applyBorder="1" applyAlignment="1">
      <alignment vertical="center" wrapText="1"/>
    </xf>
    <xf numFmtId="167" fontId="11" fillId="2" borderId="0" xfId="7" applyNumberFormat="1" applyFont="1" applyFill="1" applyAlignment="1">
      <alignment vertical="center" wrapText="1"/>
    </xf>
    <xf numFmtId="0" fontId="46" fillId="2" borderId="0" xfId="0" applyFont="1" applyFill="1" applyBorder="1" applyAlignment="1">
      <alignment vertical="center" wrapText="1"/>
    </xf>
    <xf numFmtId="0" fontId="45" fillId="2" borderId="19" xfId="0" applyFont="1" applyFill="1" applyBorder="1" applyAlignment="1">
      <alignment horizontal="center" vertical="center" wrapText="1"/>
    </xf>
    <xf numFmtId="167" fontId="10" fillId="2" borderId="14" xfId="7" applyNumberFormat="1" applyFont="1" applyFill="1" applyBorder="1" applyAlignment="1">
      <alignment vertical="center" wrapText="1"/>
    </xf>
    <xf numFmtId="0" fontId="45" fillId="2" borderId="19" xfId="0" applyFont="1" applyFill="1" applyBorder="1" applyAlignment="1">
      <alignment vertical="center" wrapText="1"/>
    </xf>
    <xf numFmtId="167" fontId="37" fillId="2" borderId="0" xfId="7" applyNumberFormat="1" applyFont="1" applyFill="1" applyAlignment="1">
      <alignment horizontal="right" vertical="center" wrapText="1"/>
    </xf>
    <xf numFmtId="167" fontId="10" fillId="2" borderId="2" xfId="7" applyNumberFormat="1" applyFont="1" applyFill="1" applyBorder="1" applyAlignment="1">
      <alignment horizontal="center" vertical="center" wrapText="1"/>
    </xf>
    <xf numFmtId="0" fontId="32" fillId="2" borderId="0" xfId="3" applyFont="1" applyFill="1" applyAlignment="1">
      <alignment vertical="center"/>
    </xf>
    <xf numFmtId="170" fontId="0" fillId="2" borderId="0" xfId="0" applyNumberFormat="1" applyFill="1" applyAlignment="1">
      <alignment vertical="center"/>
    </xf>
    <xf numFmtId="1" fontId="10" fillId="2" borderId="14" xfId="7" applyNumberFormat="1" applyFont="1" applyFill="1" applyBorder="1" applyAlignment="1">
      <alignment horizontal="center" vertical="center" wrapText="1"/>
    </xf>
    <xf numFmtId="167" fontId="10" fillId="2" borderId="6" xfId="1" applyNumberFormat="1" applyFont="1" applyFill="1" applyBorder="1" applyAlignment="1">
      <alignment horizontal="center" vertical="center" wrapText="1"/>
    </xf>
    <xf numFmtId="168" fontId="10" fillId="2" borderId="6" xfId="1" applyNumberFormat="1" applyFont="1" applyFill="1" applyBorder="1" applyAlignment="1">
      <alignment horizontal="center" vertical="center" wrapText="1"/>
    </xf>
    <xf numFmtId="167" fontId="37" fillId="2" borderId="0" xfId="0" applyNumberFormat="1" applyFont="1" applyFill="1" applyBorder="1" applyAlignment="1">
      <alignment vertical="center" wrapText="1"/>
    </xf>
    <xf numFmtId="0" fontId="45" fillId="2" borderId="26" xfId="0" applyFont="1" applyFill="1" applyBorder="1" applyAlignment="1">
      <alignment horizontal="center" vertical="center" wrapText="1"/>
    </xf>
    <xf numFmtId="0" fontId="45" fillId="2" borderId="10" xfId="0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0" fontId="79" fillId="2" borderId="19" xfId="0" applyFont="1" applyFill="1" applyBorder="1" applyAlignment="1">
      <alignment horizontal="center" vertical="center" wrapText="1"/>
    </xf>
    <xf numFmtId="167" fontId="41" fillId="2" borderId="4" xfId="7" applyNumberFormat="1" applyFont="1" applyFill="1" applyBorder="1" applyAlignment="1">
      <alignment vertical="center" wrapText="1"/>
    </xf>
    <xf numFmtId="167" fontId="41" fillId="2" borderId="0" xfId="7" applyNumberFormat="1" applyFont="1" applyFill="1" applyBorder="1" applyAlignment="1">
      <alignment vertical="center" wrapText="1"/>
    </xf>
    <xf numFmtId="167" fontId="40" fillId="2" borderId="0" xfId="7" applyNumberFormat="1" applyFont="1" applyFill="1" applyBorder="1" applyAlignment="1">
      <alignment vertical="center" wrapText="1"/>
    </xf>
    <xf numFmtId="167" fontId="40" fillId="2" borderId="10" xfId="7" applyNumberFormat="1" applyFont="1" applyFill="1" applyBorder="1" applyAlignment="1">
      <alignment vertical="center" wrapText="1"/>
    </xf>
    <xf numFmtId="167" fontId="40" fillId="2" borderId="4" xfId="7" applyNumberFormat="1" applyFont="1" applyFill="1" applyBorder="1" applyAlignment="1">
      <alignment vertical="center" wrapText="1"/>
    </xf>
    <xf numFmtId="167" fontId="40" fillId="2" borderId="20" xfId="7" applyNumberFormat="1" applyFont="1" applyFill="1" applyBorder="1" applyAlignment="1">
      <alignment horizontal="center" vertical="center" wrapText="1"/>
    </xf>
    <xf numFmtId="166" fontId="18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/>
    <xf numFmtId="167" fontId="80" fillId="2" borderId="5" xfId="7" applyNumberFormat="1" applyFont="1" applyFill="1" applyBorder="1" applyAlignment="1">
      <alignment horizontal="center" vertical="center" wrapText="1"/>
    </xf>
    <xf numFmtId="167" fontId="80" fillId="2" borderId="11" xfId="7" applyNumberFormat="1" applyFont="1" applyFill="1" applyBorder="1" applyAlignment="1">
      <alignment horizontal="center" vertical="center" wrapText="1"/>
    </xf>
    <xf numFmtId="167" fontId="37" fillId="2" borderId="7" xfId="7" applyNumberFormat="1" applyFont="1" applyFill="1" applyBorder="1" applyAlignment="1">
      <alignment vertical="center" wrapText="1"/>
    </xf>
    <xf numFmtId="1" fontId="37" fillId="2" borderId="7" xfId="7" applyNumberFormat="1" applyFont="1" applyFill="1" applyBorder="1" applyAlignment="1">
      <alignment horizontal="center" vertical="center" wrapText="1"/>
    </xf>
    <xf numFmtId="167" fontId="37" fillId="2" borderId="16" xfId="7" applyNumberFormat="1" applyFont="1" applyFill="1" applyBorder="1" applyAlignment="1">
      <alignment horizontal="center" vertical="center" wrapText="1"/>
    </xf>
    <xf numFmtId="167" fontId="37" fillId="2" borderId="12" xfId="7" applyNumberFormat="1" applyFont="1" applyFill="1" applyBorder="1" applyAlignment="1">
      <alignment horizontal="center" vertical="center" wrapText="1"/>
    </xf>
    <xf numFmtId="167" fontId="37" fillId="2" borderId="2" xfId="7" applyNumberFormat="1" applyFont="1" applyFill="1" applyBorder="1" applyAlignment="1">
      <alignment vertical="center" wrapText="1"/>
    </xf>
    <xf numFmtId="167" fontId="37" fillId="2" borderId="2" xfId="7" applyNumberFormat="1" applyFont="1" applyFill="1" applyBorder="1" applyAlignment="1">
      <alignment horizontal="center" vertical="center" wrapText="1"/>
    </xf>
    <xf numFmtId="167" fontId="37" fillId="2" borderId="13" xfId="7" applyNumberFormat="1" applyFont="1" applyFill="1" applyBorder="1" applyAlignment="1">
      <alignment horizontal="center" vertical="center" wrapText="1"/>
    </xf>
    <xf numFmtId="167" fontId="37" fillId="2" borderId="8" xfId="7" applyNumberFormat="1" applyFont="1" applyFill="1" applyBorder="1" applyAlignment="1">
      <alignment horizontal="center" vertical="center" wrapText="1"/>
    </xf>
    <xf numFmtId="167" fontId="37" fillId="2" borderId="14" xfId="7" applyNumberFormat="1" applyFont="1" applyFill="1" applyBorder="1" applyAlignment="1">
      <alignment vertical="center" wrapText="1"/>
    </xf>
    <xf numFmtId="167" fontId="37" fillId="2" borderId="14" xfId="7" applyNumberFormat="1" applyFont="1" applyFill="1" applyBorder="1" applyAlignment="1">
      <alignment horizontal="center" vertical="center" wrapText="1"/>
    </xf>
    <xf numFmtId="166" fontId="9" fillId="2" borderId="1" xfId="0" applyNumberFormat="1" applyFont="1" applyFill="1" applyBorder="1" applyAlignment="1">
      <alignment horizontal="center" vertical="center" wrapText="1"/>
    </xf>
    <xf numFmtId="166" fontId="9" fillId="2" borderId="17" xfId="0" applyNumberFormat="1" applyFont="1" applyFill="1" applyBorder="1" applyAlignment="1">
      <alignment horizontal="center" vertical="center" wrapText="1"/>
    </xf>
    <xf numFmtId="167" fontId="37" fillId="2" borderId="15" xfId="7" applyNumberFormat="1" applyFont="1" applyFill="1" applyBorder="1" applyAlignment="1">
      <alignment horizontal="center" vertical="center" wrapText="1"/>
    </xf>
    <xf numFmtId="167" fontId="37" fillId="2" borderId="6" xfId="7" applyNumberFormat="1" applyFont="1" applyFill="1" applyBorder="1" applyAlignment="1">
      <alignment horizontal="center" vertical="center" wrapText="1"/>
    </xf>
    <xf numFmtId="167" fontId="37" fillId="2" borderId="5" xfId="7" applyNumberFormat="1" applyFont="1" applyFill="1" applyBorder="1" applyAlignment="1">
      <alignment vertical="center" wrapText="1"/>
    </xf>
    <xf numFmtId="167" fontId="10" fillId="2" borderId="19" xfId="0" applyNumberFormat="1" applyFont="1" applyFill="1" applyBorder="1" applyAlignment="1">
      <alignment horizontal="center" vertical="center" wrapText="1"/>
    </xf>
    <xf numFmtId="168" fontId="45" fillId="2" borderId="19" xfId="0" applyNumberFormat="1" applyFont="1" applyFill="1" applyBorder="1" applyAlignment="1">
      <alignment horizontal="center" vertical="center" wrapText="1"/>
    </xf>
    <xf numFmtId="49" fontId="4" fillId="2" borderId="21" xfId="5" applyNumberFormat="1" applyFont="1" applyFill="1" applyBorder="1" applyAlignment="1">
      <alignment horizontal="center" vertical="center" wrapText="1"/>
    </xf>
    <xf numFmtId="168" fontId="6" fillId="2" borderId="1" xfId="6" applyNumberFormat="1" applyFont="1" applyFill="1" applyBorder="1" applyAlignment="1">
      <alignment horizontal="center" vertical="center" wrapText="1"/>
    </xf>
    <xf numFmtId="166" fontId="6" fillId="2" borderId="20" xfId="0" applyNumberFormat="1" applyFont="1" applyFill="1" applyBorder="1" applyAlignment="1">
      <alignment horizontal="center" vertical="center" wrapText="1"/>
    </xf>
    <xf numFmtId="49" fontId="6" fillId="2" borderId="21" xfId="5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center" vertical="center" wrapText="1"/>
    </xf>
    <xf numFmtId="166" fontId="6" fillId="2" borderId="1" xfId="6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84" fillId="0" borderId="0" xfId="8" applyFont="1" applyFill="1" applyAlignment="1">
      <alignment horizontal="right" vertical="center"/>
    </xf>
    <xf numFmtId="0" fontId="84" fillId="0" borderId="0" xfId="8" applyFont="1" applyFill="1" applyAlignment="1">
      <alignment horizontal="right" vertical="center" wrapText="1"/>
    </xf>
    <xf numFmtId="168" fontId="49" fillId="3" borderId="67" xfId="0" applyNumberFormat="1" applyFont="1" applyFill="1" applyBorder="1" applyAlignment="1">
      <alignment horizontal="center" vertical="center" wrapText="1"/>
    </xf>
    <xf numFmtId="166" fontId="4" fillId="2" borderId="0" xfId="0" applyNumberFormat="1" applyFont="1" applyFill="1" applyAlignment="1">
      <alignment horizontal="right" vertical="center" wrapText="1"/>
    </xf>
    <xf numFmtId="166" fontId="6" fillId="2" borderId="1" xfId="5" applyNumberFormat="1" applyFont="1" applyFill="1" applyBorder="1" applyAlignment="1">
      <alignment horizontal="center" vertical="center" wrapText="1"/>
    </xf>
    <xf numFmtId="166" fontId="6" fillId="2" borderId="20" xfId="0" quotePrefix="1" applyNumberFormat="1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166" fontId="18" fillId="2" borderId="1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6" fontId="4" fillId="2" borderId="0" xfId="0" applyNumberFormat="1" applyFont="1" applyFill="1" applyAlignment="1">
      <alignment horizontal="center" vertical="center" wrapText="1"/>
    </xf>
    <xf numFmtId="168" fontId="20" fillId="2" borderId="0" xfId="0" applyNumberFormat="1" applyFont="1" applyFill="1" applyAlignment="1">
      <alignment vertical="center"/>
    </xf>
    <xf numFmtId="167" fontId="10" fillId="2" borderId="2" xfId="7" applyNumberFormat="1" applyFont="1" applyFill="1" applyBorder="1" applyAlignment="1">
      <alignment horizontal="center" vertical="center" wrapText="1"/>
    </xf>
    <xf numFmtId="167" fontId="11" fillId="2" borderId="0" xfId="7" applyNumberFormat="1" applyFont="1" applyFill="1" applyAlignment="1">
      <alignment vertical="center" wrapText="1"/>
    </xf>
    <xf numFmtId="167" fontId="18" fillId="2" borderId="0" xfId="7" applyNumberFormat="1" applyFont="1" applyFill="1" applyAlignment="1">
      <alignment horizontal="right" vertical="center" wrapText="1"/>
    </xf>
    <xf numFmtId="167" fontId="19" fillId="2" borderId="0" xfId="7" applyNumberFormat="1" applyFont="1" applyFill="1" applyAlignment="1">
      <alignment vertical="center" wrapText="1"/>
    </xf>
    <xf numFmtId="0" fontId="17" fillId="2" borderId="23" xfId="0" applyFont="1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167" fontId="11" fillId="0" borderId="0" xfId="7" applyNumberFormat="1" applyFont="1" applyFill="1" applyAlignment="1">
      <alignment vertical="center" wrapText="1"/>
    </xf>
    <xf numFmtId="167" fontId="10" fillId="0" borderId="0" xfId="7" applyNumberFormat="1" applyFont="1" applyFill="1" applyAlignment="1">
      <alignment horizontal="right" vertical="center" wrapText="1"/>
    </xf>
    <xf numFmtId="167" fontId="10" fillId="0" borderId="2" xfId="7" applyNumberFormat="1" applyFont="1" applyFill="1" applyBorder="1" applyAlignment="1">
      <alignment horizontal="center" vertical="center" wrapText="1"/>
    </xf>
    <xf numFmtId="1" fontId="37" fillId="0" borderId="15" xfId="0" applyNumberFormat="1" applyFont="1" applyFill="1" applyBorder="1" applyAlignment="1">
      <alignment horizontal="center" vertical="center" wrapText="1"/>
    </xf>
    <xf numFmtId="167" fontId="37" fillId="0" borderId="15" xfId="0" applyNumberFormat="1" applyFont="1" applyFill="1" applyBorder="1" applyAlignment="1">
      <alignment horizontal="center" vertical="center" wrapText="1"/>
    </xf>
    <xf numFmtId="167" fontId="37" fillId="0" borderId="6" xfId="0" applyNumberFormat="1" applyFont="1" applyFill="1" applyBorder="1" applyAlignment="1">
      <alignment horizontal="center" vertical="center" wrapText="1"/>
    </xf>
    <xf numFmtId="166" fontId="5" fillId="0" borderId="1" xfId="14" applyNumberFormat="1" applyFont="1" applyFill="1" applyBorder="1" applyAlignment="1">
      <alignment horizontal="center" vertical="center" wrapText="1"/>
    </xf>
    <xf numFmtId="167" fontId="37" fillId="0" borderId="14" xfId="0" applyNumberFormat="1" applyFont="1" applyFill="1" applyBorder="1" applyAlignment="1">
      <alignment horizontal="center" vertical="center" wrapText="1"/>
    </xf>
    <xf numFmtId="167" fontId="10" fillId="2" borderId="15" xfId="7" applyNumberFormat="1" applyFont="1" applyFill="1" applyBorder="1" applyAlignment="1">
      <alignment vertical="center" wrapText="1"/>
    </xf>
    <xf numFmtId="167" fontId="10" fillId="2" borderId="22" xfId="7" applyNumberFormat="1" applyFont="1" applyFill="1" applyBorder="1" applyAlignment="1">
      <alignment vertical="center" wrapText="1"/>
    </xf>
    <xf numFmtId="0" fontId="18" fillId="0" borderId="0" xfId="0" applyFont="1" applyAlignment="1">
      <alignment horizontal="center"/>
    </xf>
    <xf numFmtId="0" fontId="23" fillId="0" borderId="0" xfId="0" applyFont="1" applyAlignment="1">
      <alignment horizontal="center" vertical="center" wrapText="1"/>
    </xf>
    <xf numFmtId="167" fontId="37" fillId="0" borderId="22" xfId="0" applyNumberFormat="1" applyFont="1" applyFill="1" applyBorder="1" applyAlignment="1">
      <alignment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24" fillId="4" borderId="29" xfId="0" applyFont="1" applyFill="1" applyBorder="1" applyAlignment="1">
      <alignment wrapText="1"/>
    </xf>
    <xf numFmtId="0" fontId="24" fillId="4" borderId="20" xfId="0" applyFont="1" applyFill="1" applyBorder="1" applyAlignment="1">
      <alignment horizontal="left" wrapText="1"/>
    </xf>
    <xf numFmtId="4" fontId="38" fillId="0" borderId="0" xfId="0" applyNumberFormat="1" applyFont="1"/>
    <xf numFmtId="0" fontId="38" fillId="0" borderId="32" xfId="0" applyFont="1" applyFill="1" applyBorder="1" applyAlignment="1">
      <alignment wrapText="1"/>
    </xf>
    <xf numFmtId="0" fontId="38" fillId="0" borderId="11" xfId="0" applyFont="1" applyFill="1" applyBorder="1" applyAlignment="1">
      <alignment wrapText="1"/>
    </xf>
    <xf numFmtId="0" fontId="38" fillId="0" borderId="33" xfId="0" applyFont="1" applyFill="1" applyBorder="1" applyAlignment="1">
      <alignment horizontal="center" wrapText="1"/>
    </xf>
    <xf numFmtId="0" fontId="38" fillId="0" borderId="34" xfId="0" applyFont="1" applyFill="1" applyBorder="1" applyAlignment="1">
      <alignment horizontal="center" wrapText="1"/>
    </xf>
    <xf numFmtId="0" fontId="18" fillId="0" borderId="21" xfId="0" applyFont="1" applyFill="1" applyBorder="1" applyAlignment="1">
      <alignment horizontal="center"/>
    </xf>
    <xf numFmtId="0" fontId="18" fillId="0" borderId="29" xfId="0" applyFont="1" applyFill="1" applyBorder="1" applyAlignment="1">
      <alignment horizontal="center"/>
    </xf>
    <xf numFmtId="0" fontId="47" fillId="0" borderId="35" xfId="0" applyFont="1" applyFill="1" applyBorder="1" applyAlignment="1">
      <alignment wrapText="1"/>
    </xf>
    <xf numFmtId="0" fontId="47" fillId="0" borderId="27" xfId="0" applyFont="1" applyFill="1" applyBorder="1" applyAlignment="1">
      <alignment wrapText="1"/>
    </xf>
    <xf numFmtId="0" fontId="47" fillId="0" borderId="36" xfId="0" applyFont="1" applyFill="1" applyBorder="1" applyAlignment="1">
      <alignment wrapText="1"/>
    </xf>
    <xf numFmtId="0" fontId="38" fillId="0" borderId="31" xfId="0" applyFont="1" applyFill="1" applyBorder="1" applyAlignment="1">
      <alignment wrapText="1"/>
    </xf>
    <xf numFmtId="0" fontId="38" fillId="0" borderId="37" xfId="0" applyFont="1" applyFill="1" applyBorder="1" applyAlignment="1">
      <alignment wrapText="1"/>
    </xf>
    <xf numFmtId="0" fontId="38" fillId="0" borderId="19" xfId="0" applyFont="1" applyFill="1" applyBorder="1" applyAlignment="1">
      <alignment wrapText="1"/>
    </xf>
    <xf numFmtId="0" fontId="38" fillId="0" borderId="5" xfId="0" applyFont="1" applyFill="1" applyBorder="1" applyAlignment="1">
      <alignment wrapText="1"/>
    </xf>
    <xf numFmtId="0" fontId="55" fillId="0" borderId="25" xfId="0" applyFont="1" applyFill="1" applyBorder="1" applyAlignment="1">
      <alignment horizontal="center" wrapText="1"/>
    </xf>
    <xf numFmtId="0" fontId="55" fillId="0" borderId="10" xfId="0" applyFont="1" applyFill="1" applyBorder="1" applyAlignment="1">
      <alignment horizontal="center" wrapText="1"/>
    </xf>
    <xf numFmtId="0" fontId="55" fillId="0" borderId="31" xfId="0" applyFont="1" applyFill="1" applyBorder="1" applyAlignment="1">
      <alignment horizontal="center" wrapText="1"/>
    </xf>
    <xf numFmtId="0" fontId="55" fillId="0" borderId="19" xfId="0" applyFont="1" applyFill="1" applyBorder="1" applyAlignment="1">
      <alignment horizontal="center" wrapText="1"/>
    </xf>
    <xf numFmtId="0" fontId="43" fillId="0" borderId="25" xfId="0" applyFont="1" applyFill="1" applyBorder="1" applyAlignment="1">
      <alignment wrapText="1"/>
    </xf>
    <xf numFmtId="0" fontId="43" fillId="0" borderId="0" xfId="0" applyFont="1" applyFill="1" applyBorder="1" applyAlignment="1">
      <alignment wrapText="1"/>
    </xf>
    <xf numFmtId="0" fontId="43" fillId="0" borderId="10" xfId="0" applyFont="1" applyFill="1" applyBorder="1" applyAlignment="1">
      <alignment wrapText="1"/>
    </xf>
    <xf numFmtId="0" fontId="38" fillId="2" borderId="25" xfId="0" applyFont="1" applyFill="1" applyBorder="1" applyAlignment="1">
      <alignment wrapText="1"/>
    </xf>
    <xf numFmtId="0" fontId="38" fillId="2" borderId="0" xfId="0" applyFont="1" applyFill="1" applyBorder="1" applyAlignment="1">
      <alignment wrapText="1"/>
    </xf>
    <xf numFmtId="0" fontId="38" fillId="2" borderId="0" xfId="0" applyFont="1" applyFill="1" applyAlignment="1">
      <alignment wrapText="1"/>
    </xf>
    <xf numFmtId="0" fontId="38" fillId="2" borderId="10" xfId="0" applyFont="1" applyFill="1" applyBorder="1" applyAlignment="1">
      <alignment wrapText="1"/>
    </xf>
    <xf numFmtId="0" fontId="43" fillId="0" borderId="0" xfId="0" applyFont="1" applyFill="1" applyAlignment="1">
      <alignment wrapText="1"/>
    </xf>
    <xf numFmtId="0" fontId="38" fillId="0" borderId="0" xfId="0" applyFont="1" applyFill="1" applyBorder="1" applyAlignment="1">
      <alignment wrapText="1"/>
    </xf>
    <xf numFmtId="0" fontId="38" fillId="0" borderId="10" xfId="0" applyFont="1" applyFill="1" applyBorder="1" applyAlignment="1">
      <alignment wrapText="1"/>
    </xf>
    <xf numFmtId="167" fontId="19" fillId="0" borderId="0" xfId="7" applyNumberFormat="1" applyFont="1" applyFill="1" applyAlignment="1">
      <alignment vertical="center" wrapText="1"/>
    </xf>
    <xf numFmtId="0" fontId="38" fillId="0" borderId="1" xfId="0" applyFont="1" applyFill="1" applyBorder="1" applyAlignment="1">
      <alignment horizontal="center" vertical="center" wrapText="1"/>
    </xf>
    <xf numFmtId="167" fontId="18" fillId="0" borderId="21" xfId="0" applyNumberFormat="1" applyFont="1" applyFill="1" applyBorder="1" applyAlignment="1">
      <alignment horizontal="center" vertical="center" wrapText="1"/>
    </xf>
    <xf numFmtId="167" fontId="18" fillId="0" borderId="30" xfId="0" applyNumberFormat="1" applyFont="1" applyFill="1" applyBorder="1" applyAlignment="1">
      <alignment horizontal="center" vertical="center" wrapText="1"/>
    </xf>
    <xf numFmtId="167" fontId="18" fillId="0" borderId="29" xfId="0" applyNumberFormat="1" applyFont="1" applyFill="1" applyBorder="1" applyAlignment="1">
      <alignment horizontal="center" vertical="center" wrapText="1"/>
    </xf>
    <xf numFmtId="167" fontId="40" fillId="0" borderId="21" xfId="7" applyNumberFormat="1" applyFont="1" applyFill="1" applyBorder="1" applyAlignment="1">
      <alignment horizontal="center" vertical="center" wrapText="1"/>
    </xf>
    <xf numFmtId="167" fontId="40" fillId="0" borderId="30" xfId="7" applyNumberFormat="1" applyFont="1" applyFill="1" applyBorder="1" applyAlignment="1">
      <alignment horizontal="center" vertical="center" wrapText="1"/>
    </xf>
    <xf numFmtId="167" fontId="40" fillId="0" borderId="29" xfId="7" applyNumberFormat="1" applyFont="1" applyFill="1" applyBorder="1" applyAlignment="1">
      <alignment horizontal="center" vertical="center" wrapText="1"/>
    </xf>
    <xf numFmtId="167" fontId="40" fillId="0" borderId="1" xfId="7" applyNumberFormat="1" applyFont="1" applyFill="1" applyBorder="1" applyAlignment="1">
      <alignment horizontal="center" vertical="center" wrapText="1"/>
    </xf>
    <xf numFmtId="167" fontId="18" fillId="0" borderId="0" xfId="7" applyNumberFormat="1" applyFont="1" applyFill="1" applyAlignment="1">
      <alignment horizontal="right" vertical="center" wrapText="1"/>
    </xf>
    <xf numFmtId="0" fontId="4" fillId="0" borderId="0" xfId="0" applyFont="1" applyFill="1" applyAlignment="1">
      <alignment horizontal="right"/>
    </xf>
    <xf numFmtId="167" fontId="19" fillId="0" borderId="0" xfId="7" applyNumberFormat="1" applyFont="1" applyFill="1" applyAlignment="1">
      <alignment horizontal="center" vertical="center" wrapText="1"/>
    </xf>
    <xf numFmtId="167" fontId="40" fillId="0" borderId="42" xfId="7" applyNumberFormat="1" applyFont="1" applyFill="1" applyBorder="1" applyAlignment="1">
      <alignment vertical="center" wrapText="1"/>
    </xf>
    <xf numFmtId="167" fontId="40" fillId="0" borderId="3" xfId="7" applyNumberFormat="1" applyFont="1" applyFill="1" applyBorder="1" applyAlignment="1">
      <alignment vertical="center" wrapText="1"/>
    </xf>
    <xf numFmtId="167" fontId="40" fillId="0" borderId="43" xfId="7" applyNumberFormat="1" applyFont="1" applyFill="1" applyBorder="1" applyAlignment="1">
      <alignment vertical="center" wrapText="1"/>
    </xf>
    <xf numFmtId="167" fontId="40" fillId="0" borderId="9" xfId="7" applyNumberFormat="1" applyFont="1" applyFill="1" applyBorder="1" applyAlignment="1">
      <alignment vertical="center" wrapText="1"/>
    </xf>
    <xf numFmtId="167" fontId="42" fillId="0" borderId="0" xfId="7" applyNumberFormat="1" applyFont="1" applyFill="1" applyAlignment="1">
      <alignment vertical="center" wrapText="1"/>
    </xf>
    <xf numFmtId="167" fontId="40" fillId="0" borderId="35" xfId="7" applyNumberFormat="1" applyFont="1" applyFill="1" applyBorder="1" applyAlignment="1">
      <alignment horizontal="center" vertical="center" wrapText="1"/>
    </xf>
    <xf numFmtId="167" fontId="40" fillId="0" borderId="27" xfId="7" applyNumberFormat="1" applyFont="1" applyFill="1" applyBorder="1" applyAlignment="1">
      <alignment horizontal="center" vertical="center" wrapText="1"/>
    </xf>
    <xf numFmtId="167" fontId="40" fillId="0" borderId="48" xfId="7" applyNumberFormat="1" applyFont="1" applyFill="1" applyBorder="1" applyAlignment="1">
      <alignment horizontal="center" vertical="center" wrapText="1"/>
    </xf>
    <xf numFmtId="167" fontId="40" fillId="0" borderId="25" xfId="7" applyNumberFormat="1" applyFont="1" applyFill="1" applyBorder="1" applyAlignment="1">
      <alignment horizontal="center" vertical="center" wrapText="1"/>
    </xf>
    <xf numFmtId="167" fontId="40" fillId="0" borderId="0" xfId="7" applyNumberFormat="1" applyFont="1" applyFill="1" applyBorder="1" applyAlignment="1">
      <alignment horizontal="center" vertical="center" wrapText="1"/>
    </xf>
    <xf numFmtId="167" fontId="40" fillId="0" borderId="49" xfId="7" applyNumberFormat="1" applyFont="1" applyFill="1" applyBorder="1" applyAlignment="1">
      <alignment horizontal="center" vertical="center" wrapText="1"/>
    </xf>
    <xf numFmtId="167" fontId="40" fillId="0" borderId="31" xfId="7" applyNumberFormat="1" applyFont="1" applyFill="1" applyBorder="1" applyAlignment="1">
      <alignment horizontal="center" vertical="center" wrapText="1"/>
    </xf>
    <xf numFmtId="167" fontId="40" fillId="0" borderId="37" xfId="7" applyNumberFormat="1" applyFont="1" applyFill="1" applyBorder="1" applyAlignment="1">
      <alignment horizontal="center" vertical="center" wrapText="1"/>
    </xf>
    <xf numFmtId="167" fontId="40" fillId="0" borderId="50" xfId="7" applyNumberFormat="1" applyFont="1" applyFill="1" applyBorder="1" applyAlignment="1">
      <alignment horizontal="center" vertical="center" wrapText="1"/>
    </xf>
    <xf numFmtId="167" fontId="58" fillId="0" borderId="51" xfId="7" applyNumberFormat="1" applyFont="1" applyFill="1" applyBorder="1" applyAlignment="1">
      <alignment horizontal="center" vertical="center" wrapText="1"/>
    </xf>
    <xf numFmtId="167" fontId="58" fillId="0" borderId="28" xfId="7" applyNumberFormat="1" applyFont="1" applyFill="1" applyBorder="1" applyAlignment="1">
      <alignment horizontal="center" vertical="center" wrapText="1"/>
    </xf>
    <xf numFmtId="167" fontId="58" fillId="0" borderId="52" xfId="7" applyNumberFormat="1" applyFont="1" applyFill="1" applyBorder="1" applyAlignment="1">
      <alignment horizontal="center" vertical="center" wrapText="1"/>
    </xf>
    <xf numFmtId="167" fontId="58" fillId="0" borderId="1" xfId="7" applyNumberFormat="1" applyFont="1" applyFill="1" applyBorder="1" applyAlignment="1">
      <alignment horizontal="center" vertical="center" wrapText="1"/>
    </xf>
    <xf numFmtId="0" fontId="57" fillId="0" borderId="32" xfId="0" applyFont="1" applyFill="1" applyBorder="1" applyAlignment="1">
      <alignment horizontal="left" wrapText="1"/>
    </xf>
    <xf numFmtId="0" fontId="57" fillId="0" borderId="5" xfId="0" applyFont="1" applyFill="1" applyBorder="1" applyAlignment="1">
      <alignment horizontal="left" wrapText="1"/>
    </xf>
    <xf numFmtId="0" fontId="57" fillId="0" borderId="11" xfId="0" applyFont="1" applyFill="1" applyBorder="1" applyAlignment="1">
      <alignment horizontal="left" wrapText="1"/>
    </xf>
    <xf numFmtId="167" fontId="56" fillId="0" borderId="45" xfId="7" applyNumberFormat="1" applyFont="1" applyFill="1" applyBorder="1" applyAlignment="1">
      <alignment vertical="center" wrapText="1"/>
    </xf>
    <xf numFmtId="167" fontId="56" fillId="0" borderId="14" xfId="7" applyNumberFormat="1" applyFont="1" applyFill="1" applyBorder="1" applyAlignment="1">
      <alignment vertical="center" wrapText="1"/>
    </xf>
    <xf numFmtId="167" fontId="41" fillId="0" borderId="40" xfId="7" applyNumberFormat="1" applyFont="1" applyFill="1" applyBorder="1" applyAlignment="1">
      <alignment horizontal="left" vertical="center" wrapText="1"/>
    </xf>
    <xf numFmtId="167" fontId="41" fillId="0" borderId="27" xfId="7" applyNumberFormat="1" applyFont="1" applyFill="1" applyBorder="1" applyAlignment="1">
      <alignment horizontal="left" vertical="center" wrapText="1"/>
    </xf>
    <xf numFmtId="167" fontId="41" fillId="0" borderId="36" xfId="7" applyNumberFormat="1" applyFont="1" applyFill="1" applyBorder="1" applyAlignment="1">
      <alignment horizontal="left" vertical="center" wrapText="1"/>
    </xf>
    <xf numFmtId="167" fontId="40" fillId="0" borderId="4" xfId="7" applyNumberFormat="1" applyFont="1" applyFill="1" applyBorder="1" applyAlignment="1">
      <alignment horizontal="left" vertical="center" wrapText="1"/>
    </xf>
    <xf numFmtId="167" fontId="40" fillId="0" borderId="0" xfId="7" applyNumberFormat="1" applyFont="1" applyFill="1" applyBorder="1" applyAlignment="1">
      <alignment horizontal="left" vertical="center" wrapText="1"/>
    </xf>
    <xf numFmtId="167" fontId="40" fillId="0" borderId="10" xfId="7" applyNumberFormat="1" applyFont="1" applyFill="1" applyBorder="1" applyAlignment="1">
      <alignment horizontal="left" vertical="center" wrapText="1"/>
    </xf>
    <xf numFmtId="1" fontId="18" fillId="0" borderId="1" xfId="7" applyNumberFormat="1" applyFont="1" applyFill="1" applyBorder="1" applyAlignment="1">
      <alignment horizontal="center" vertical="center" wrapText="1"/>
    </xf>
    <xf numFmtId="167" fontId="56" fillId="0" borderId="38" xfId="7" applyNumberFormat="1" applyFont="1" applyFill="1" applyBorder="1" applyAlignment="1">
      <alignment vertical="center" wrapText="1"/>
    </xf>
    <xf numFmtId="167" fontId="56" fillId="0" borderId="39" xfId="7" applyNumberFormat="1" applyFont="1" applyFill="1" applyBorder="1" applyAlignment="1">
      <alignment vertical="center" wrapText="1"/>
    </xf>
    <xf numFmtId="167" fontId="56" fillId="0" borderId="40" xfId="7" applyNumberFormat="1" applyFont="1" applyFill="1" applyBorder="1" applyAlignment="1">
      <alignment vertical="center" wrapText="1"/>
    </xf>
    <xf numFmtId="167" fontId="56" fillId="0" borderId="41" xfId="7" applyNumberFormat="1" applyFont="1" applyFill="1" applyBorder="1" applyAlignment="1">
      <alignment vertical="center" wrapText="1"/>
    </xf>
    <xf numFmtId="0" fontId="18" fillId="0" borderId="16" xfId="0" applyFont="1" applyFill="1" applyBorder="1" applyAlignment="1">
      <alignment horizontal="left" wrapText="1"/>
    </xf>
    <xf numFmtId="0" fontId="18" fillId="0" borderId="44" xfId="0" applyFont="1" applyFill="1" applyBorder="1" applyAlignment="1">
      <alignment horizontal="left" wrapText="1"/>
    </xf>
    <xf numFmtId="0" fontId="38" fillId="0" borderId="32" xfId="0" applyFont="1" applyFill="1" applyBorder="1" applyAlignment="1">
      <alignment horizontal="left" wrapText="1"/>
    </xf>
    <xf numFmtId="0" fontId="38" fillId="0" borderId="5" xfId="0" applyFont="1" applyFill="1" applyBorder="1" applyAlignment="1">
      <alignment horizontal="left" wrapText="1"/>
    </xf>
    <xf numFmtId="0" fontId="38" fillId="0" borderId="11" xfId="0" applyFont="1" applyFill="1" applyBorder="1" applyAlignment="1">
      <alignment horizontal="left" wrapText="1"/>
    </xf>
    <xf numFmtId="167" fontId="56" fillId="0" borderId="32" xfId="7" applyNumberFormat="1" applyFont="1" applyFill="1" applyBorder="1" applyAlignment="1">
      <alignment vertical="center" wrapText="1"/>
    </xf>
    <xf numFmtId="167" fontId="56" fillId="0" borderId="22" xfId="7" applyNumberFormat="1" applyFont="1" applyFill="1" applyBorder="1" applyAlignment="1">
      <alignment vertical="center" wrapText="1"/>
    </xf>
    <xf numFmtId="167" fontId="40" fillId="0" borderId="46" xfId="7" applyNumberFormat="1" applyFont="1" applyFill="1" applyBorder="1" applyAlignment="1">
      <alignment horizontal="left" vertical="center" wrapText="1"/>
    </xf>
    <xf numFmtId="167" fontId="40" fillId="0" borderId="24" xfId="7" applyNumberFormat="1" applyFont="1" applyFill="1" applyBorder="1" applyAlignment="1">
      <alignment horizontal="left" vertical="center" wrapText="1"/>
    </xf>
    <xf numFmtId="167" fontId="40" fillId="0" borderId="47" xfId="7" applyNumberFormat="1" applyFont="1" applyFill="1" applyBorder="1" applyAlignment="1">
      <alignment horizontal="left" vertical="center" wrapText="1"/>
    </xf>
    <xf numFmtId="0" fontId="38" fillId="0" borderId="32" xfId="0" applyFont="1" applyFill="1" applyBorder="1" applyAlignment="1">
      <alignment vertical="center" wrapText="1"/>
    </xf>
    <xf numFmtId="0" fontId="38" fillId="0" borderId="11" xfId="0" applyFont="1" applyFill="1" applyBorder="1" applyAlignment="1">
      <alignment vertical="center" wrapText="1"/>
    </xf>
    <xf numFmtId="167" fontId="18" fillId="2" borderId="0" xfId="7" applyNumberFormat="1" applyFont="1" applyFill="1" applyAlignment="1">
      <alignment horizontal="right" vertical="center" wrapText="1"/>
    </xf>
    <xf numFmtId="0" fontId="23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7" fillId="0" borderId="20" xfId="0" applyFont="1" applyFill="1" applyBorder="1" applyAlignment="1">
      <alignment horizontal="center" wrapText="1"/>
    </xf>
    <xf numFmtId="0" fontId="17" fillId="0" borderId="17" xfId="0" applyFont="1" applyFill="1" applyBorder="1" applyAlignment="1">
      <alignment horizontal="center" wrapText="1"/>
    </xf>
    <xf numFmtId="0" fontId="17" fillId="0" borderId="28" xfId="0" applyFont="1" applyFill="1" applyBorder="1" applyAlignment="1">
      <alignment horizontal="center" wrapText="1"/>
    </xf>
    <xf numFmtId="0" fontId="24" fillId="0" borderId="20" xfId="0" applyFont="1" applyFill="1" applyBorder="1" applyAlignment="1">
      <alignment horizontal="left" vertical="top" wrapText="1"/>
    </xf>
    <xf numFmtId="0" fontId="24" fillId="0" borderId="17" xfId="0" applyFont="1" applyFill="1" applyBorder="1" applyAlignment="1">
      <alignment horizontal="left" vertical="top" wrapText="1"/>
    </xf>
    <xf numFmtId="0" fontId="24" fillId="0" borderId="28" xfId="0" applyFont="1" applyFill="1" applyBorder="1" applyAlignment="1">
      <alignment horizontal="left" vertical="top" wrapText="1"/>
    </xf>
    <xf numFmtId="0" fontId="24" fillId="0" borderId="20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4" fillId="0" borderId="28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0" fillId="0" borderId="20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19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8" xfId="0" applyBorder="1" applyAlignment="1">
      <alignment horizontal="center"/>
    </xf>
    <xf numFmtId="166" fontId="4" fillId="2" borderId="0" xfId="0" applyNumberFormat="1" applyFont="1" applyFill="1" applyAlignment="1">
      <alignment horizontal="right" vertical="center" wrapText="1"/>
    </xf>
    <xf numFmtId="167" fontId="10" fillId="2" borderId="32" xfId="7" applyNumberFormat="1" applyFont="1" applyFill="1" applyBorder="1" applyAlignment="1">
      <alignment vertical="center" wrapText="1"/>
    </xf>
    <xf numFmtId="167" fontId="10" fillId="2" borderId="22" xfId="7" applyNumberFormat="1" applyFont="1" applyFill="1" applyBorder="1" applyAlignment="1">
      <alignment vertical="center" wrapText="1"/>
    </xf>
    <xf numFmtId="167" fontId="12" fillId="2" borderId="1" xfId="7" applyNumberFormat="1" applyFont="1" applyFill="1" applyBorder="1" applyAlignment="1">
      <alignment horizontal="center" vertical="center" wrapText="1"/>
    </xf>
    <xf numFmtId="167" fontId="13" fillId="2" borderId="40" xfId="7" applyNumberFormat="1" applyFont="1" applyFill="1" applyBorder="1" applyAlignment="1">
      <alignment horizontal="left" vertical="center" wrapText="1"/>
    </xf>
    <xf numFmtId="167" fontId="13" fillId="2" borderId="27" xfId="7" applyNumberFormat="1" applyFont="1" applyFill="1" applyBorder="1" applyAlignment="1">
      <alignment horizontal="left" vertical="center" wrapText="1"/>
    </xf>
    <xf numFmtId="167" fontId="13" fillId="2" borderId="36" xfId="7" applyNumberFormat="1" applyFont="1" applyFill="1" applyBorder="1" applyAlignment="1">
      <alignment horizontal="left" vertical="center" wrapText="1"/>
    </xf>
    <xf numFmtId="167" fontId="10" fillId="2" borderId="4" xfId="7" applyNumberFormat="1" applyFont="1" applyFill="1" applyBorder="1" applyAlignment="1">
      <alignment horizontal="left" vertical="center" wrapText="1"/>
    </xf>
    <xf numFmtId="167" fontId="10" fillId="2" borderId="0" xfId="7" applyNumberFormat="1" applyFont="1" applyFill="1" applyBorder="1" applyAlignment="1">
      <alignment horizontal="left" vertical="center" wrapText="1"/>
    </xf>
    <xf numFmtId="167" fontId="10" fillId="2" borderId="10" xfId="7" applyNumberFormat="1" applyFont="1" applyFill="1" applyBorder="1" applyAlignment="1">
      <alignment horizontal="left" vertical="center" wrapText="1"/>
    </xf>
    <xf numFmtId="167" fontId="19" fillId="2" borderId="24" xfId="7" applyNumberFormat="1" applyFont="1" applyFill="1" applyBorder="1" applyAlignment="1">
      <alignment vertical="center" wrapText="1"/>
    </xf>
    <xf numFmtId="167" fontId="19" fillId="2" borderId="0" xfId="7" applyNumberFormat="1" applyFont="1" applyFill="1" applyAlignment="1">
      <alignment horizontal="center" vertical="center" wrapText="1"/>
    </xf>
    <xf numFmtId="167" fontId="19" fillId="2" borderId="0" xfId="7" applyNumberFormat="1" applyFont="1" applyFill="1" applyAlignment="1">
      <alignment vertical="center" wrapText="1"/>
    </xf>
    <xf numFmtId="1" fontId="10" fillId="2" borderId="1" xfId="7" applyNumberFormat="1" applyFont="1" applyFill="1" applyBorder="1" applyAlignment="1">
      <alignment horizontal="center" vertical="center" wrapText="1"/>
    </xf>
    <xf numFmtId="167" fontId="10" fillId="2" borderId="1" xfId="7" applyNumberFormat="1" applyFont="1" applyFill="1" applyBorder="1" applyAlignment="1">
      <alignment horizontal="center" vertical="center" wrapText="1"/>
    </xf>
    <xf numFmtId="167" fontId="13" fillId="2" borderId="4" xfId="7" applyNumberFormat="1" applyFont="1" applyFill="1" applyBorder="1" applyAlignment="1">
      <alignment horizontal="left" vertical="center" wrapText="1"/>
    </xf>
    <xf numFmtId="167" fontId="13" fillId="2" borderId="0" xfId="7" applyNumberFormat="1" applyFont="1" applyFill="1" applyBorder="1" applyAlignment="1">
      <alignment horizontal="left" vertical="center" wrapText="1"/>
    </xf>
    <xf numFmtId="167" fontId="13" fillId="2" borderId="10" xfId="7" applyNumberFormat="1" applyFont="1" applyFill="1" applyBorder="1" applyAlignment="1">
      <alignment horizontal="left" vertical="center" wrapText="1"/>
    </xf>
    <xf numFmtId="167" fontId="10" fillId="2" borderId="43" xfId="7" applyNumberFormat="1" applyFont="1" applyFill="1" applyBorder="1" applyAlignment="1">
      <alignment horizontal="left" vertical="center" wrapText="1"/>
    </xf>
    <xf numFmtId="167" fontId="10" fillId="2" borderId="37" xfId="7" applyNumberFormat="1" applyFont="1" applyFill="1" applyBorder="1" applyAlignment="1">
      <alignment horizontal="left" vertical="center" wrapText="1"/>
    </xf>
    <xf numFmtId="167" fontId="10" fillId="2" borderId="19" xfId="7" applyNumberFormat="1" applyFont="1" applyFill="1" applyBorder="1" applyAlignment="1">
      <alignment horizontal="left" vertical="center" wrapText="1"/>
    </xf>
    <xf numFmtId="167" fontId="10" fillId="2" borderId="31" xfId="7" applyNumberFormat="1" applyFont="1" applyFill="1" applyBorder="1" applyAlignment="1">
      <alignment vertical="center" wrapText="1"/>
    </xf>
    <xf numFmtId="167" fontId="10" fillId="2" borderId="50" xfId="7" applyNumberFormat="1" applyFont="1" applyFill="1" applyBorder="1" applyAlignment="1">
      <alignment vertical="center" wrapText="1"/>
    </xf>
    <xf numFmtId="167" fontId="10" fillId="2" borderId="21" xfId="7" applyNumberFormat="1" applyFont="1" applyFill="1" applyBorder="1" applyAlignment="1">
      <alignment horizontal="center" vertical="center" wrapText="1"/>
    </xf>
    <xf numFmtId="167" fontId="10" fillId="2" borderId="29" xfId="7" applyNumberFormat="1" applyFont="1" applyFill="1" applyBorder="1" applyAlignment="1">
      <alignment horizontal="center" vertical="center" wrapText="1"/>
    </xf>
    <xf numFmtId="167" fontId="10" fillId="2" borderId="21" xfId="0" applyNumberFormat="1" applyFont="1" applyFill="1" applyBorder="1" applyAlignment="1">
      <alignment horizontal="center" vertical="center" wrapText="1"/>
    </xf>
    <xf numFmtId="167" fontId="10" fillId="2" borderId="30" xfId="0" applyNumberFormat="1" applyFont="1" applyFill="1" applyBorder="1" applyAlignment="1">
      <alignment horizontal="center" vertical="center" wrapText="1"/>
    </xf>
    <xf numFmtId="167" fontId="10" fillId="2" borderId="29" xfId="0" applyNumberFormat="1" applyFont="1" applyFill="1" applyBorder="1" applyAlignment="1">
      <alignment horizontal="center" vertical="center" wrapText="1"/>
    </xf>
    <xf numFmtId="167" fontId="10" fillId="2" borderId="59" xfId="7" applyNumberFormat="1" applyFont="1" applyFill="1" applyBorder="1" applyAlignment="1">
      <alignment horizontal="center" vertical="center" wrapText="1"/>
    </xf>
    <xf numFmtId="167" fontId="10" fillId="2" borderId="23" xfId="7" applyNumberFormat="1" applyFont="1" applyFill="1" applyBorder="1" applyAlignment="1">
      <alignment horizontal="center" vertical="center" wrapText="1"/>
    </xf>
    <xf numFmtId="167" fontId="10" fillId="2" borderId="60" xfId="7" applyNumberFormat="1" applyFont="1" applyFill="1" applyBorder="1" applyAlignment="1">
      <alignment horizontal="center" vertical="center" wrapText="1"/>
    </xf>
    <xf numFmtId="167" fontId="10" fillId="2" borderId="4" xfId="7" applyNumberFormat="1" applyFont="1" applyFill="1" applyBorder="1" applyAlignment="1">
      <alignment horizontal="center" vertical="center" wrapText="1"/>
    </xf>
    <xf numFmtId="167" fontId="10" fillId="2" borderId="0" xfId="7" applyNumberFormat="1" applyFont="1" applyFill="1" applyBorder="1" applyAlignment="1">
      <alignment horizontal="center" vertical="center" wrapText="1"/>
    </xf>
    <xf numFmtId="167" fontId="10" fillId="2" borderId="49" xfId="7" applyNumberFormat="1" applyFont="1" applyFill="1" applyBorder="1" applyAlignment="1">
      <alignment horizontal="center" vertical="center" wrapText="1"/>
    </xf>
    <xf numFmtId="167" fontId="10" fillId="2" borderId="43" xfId="7" applyNumberFormat="1" applyFont="1" applyFill="1" applyBorder="1" applyAlignment="1">
      <alignment horizontal="center" vertical="center" wrapText="1"/>
    </xf>
    <xf numFmtId="167" fontId="10" fillId="2" borderId="37" xfId="7" applyNumberFormat="1" applyFont="1" applyFill="1" applyBorder="1" applyAlignment="1">
      <alignment horizontal="center" vertical="center" wrapText="1"/>
    </xf>
    <xf numFmtId="167" fontId="10" fillId="2" borderId="50" xfId="7" applyNumberFormat="1" applyFont="1" applyFill="1" applyBorder="1" applyAlignment="1">
      <alignment horizontal="center" vertical="center" wrapText="1"/>
    </xf>
    <xf numFmtId="0" fontId="45" fillId="2" borderId="31" xfId="0" applyFont="1" applyFill="1" applyBorder="1" applyAlignment="1">
      <alignment wrapText="1"/>
    </xf>
    <xf numFmtId="0" fontId="45" fillId="2" borderId="37" xfId="0" applyFont="1" applyFill="1" applyBorder="1" applyAlignment="1">
      <alignment wrapText="1"/>
    </xf>
    <xf numFmtId="0" fontId="45" fillId="2" borderId="19" xfId="0" applyFont="1" applyFill="1" applyBorder="1" applyAlignment="1">
      <alignment wrapText="1"/>
    </xf>
    <xf numFmtId="167" fontId="10" fillId="2" borderId="5" xfId="7" applyNumberFormat="1" applyFont="1" applyFill="1" applyBorder="1" applyAlignment="1">
      <alignment vertical="center" wrapText="1"/>
    </xf>
    <xf numFmtId="167" fontId="10" fillId="2" borderId="35" xfId="7" applyNumberFormat="1" applyFont="1" applyFill="1" applyBorder="1" applyAlignment="1">
      <alignment vertical="center" wrapText="1"/>
    </xf>
    <xf numFmtId="167" fontId="10" fillId="2" borderId="27" xfId="7" applyNumberFormat="1" applyFont="1" applyFill="1" applyBorder="1" applyAlignment="1">
      <alignment vertical="center" wrapText="1"/>
    </xf>
    <xf numFmtId="167" fontId="10" fillId="2" borderId="36" xfId="7" applyNumberFormat="1" applyFont="1" applyFill="1" applyBorder="1" applyAlignment="1">
      <alignment vertical="center" wrapText="1"/>
    </xf>
    <xf numFmtId="167" fontId="10" fillId="2" borderId="37" xfId="7" applyNumberFormat="1" applyFont="1" applyFill="1" applyBorder="1" applyAlignment="1">
      <alignment vertical="center" wrapText="1"/>
    </xf>
    <xf numFmtId="167" fontId="10" fillId="2" borderId="19" xfId="7" applyNumberFormat="1" applyFont="1" applyFill="1" applyBorder="1" applyAlignment="1">
      <alignment vertical="center" wrapText="1"/>
    </xf>
    <xf numFmtId="167" fontId="15" fillId="2" borderId="38" xfId="7" applyNumberFormat="1" applyFont="1" applyFill="1" applyBorder="1" applyAlignment="1">
      <alignment vertical="center" wrapText="1"/>
    </xf>
    <xf numFmtId="167" fontId="15" fillId="2" borderId="39" xfId="7" applyNumberFormat="1" applyFont="1" applyFill="1" applyBorder="1" applyAlignment="1">
      <alignment vertical="center" wrapText="1"/>
    </xf>
    <xf numFmtId="167" fontId="15" fillId="2" borderId="40" xfId="7" applyNumberFormat="1" applyFont="1" applyFill="1" applyBorder="1" applyAlignment="1">
      <alignment vertical="center" wrapText="1"/>
    </xf>
    <xf numFmtId="167" fontId="15" fillId="2" borderId="41" xfId="7" applyNumberFormat="1" applyFont="1" applyFill="1" applyBorder="1" applyAlignment="1">
      <alignment vertical="center" wrapText="1"/>
    </xf>
    <xf numFmtId="167" fontId="15" fillId="2" borderId="20" xfId="7" applyNumberFormat="1" applyFont="1" applyFill="1" applyBorder="1" applyAlignment="1">
      <alignment vertical="center" wrapText="1"/>
    </xf>
    <xf numFmtId="167" fontId="15" fillId="2" borderId="59" xfId="7" applyNumberFormat="1" applyFont="1" applyFill="1" applyBorder="1" applyAlignment="1">
      <alignment vertical="center" wrapText="1"/>
    </xf>
    <xf numFmtId="167" fontId="15" fillId="2" borderId="35" xfId="7" applyNumberFormat="1" applyFont="1" applyFill="1" applyBorder="1" applyAlignment="1">
      <alignment vertical="center" wrapText="1"/>
    </xf>
    <xf numFmtId="167" fontId="15" fillId="2" borderId="27" xfId="7" applyNumberFormat="1" applyFont="1" applyFill="1" applyBorder="1" applyAlignment="1">
      <alignment vertical="center" wrapText="1"/>
    </xf>
    <xf numFmtId="167" fontId="15" fillId="2" borderId="36" xfId="7" applyNumberFormat="1" applyFont="1" applyFill="1" applyBorder="1" applyAlignment="1">
      <alignment vertical="center" wrapText="1"/>
    </xf>
    <xf numFmtId="167" fontId="12" fillId="2" borderId="51" xfId="7" applyNumberFormat="1" applyFont="1" applyFill="1" applyBorder="1" applyAlignment="1">
      <alignment horizontal="center" vertical="center" wrapText="1"/>
    </xf>
    <xf numFmtId="167" fontId="12" fillId="2" borderId="28" xfId="7" applyNumberFormat="1" applyFont="1" applyFill="1" applyBorder="1" applyAlignment="1">
      <alignment horizontal="center" vertical="center" wrapText="1"/>
    </xf>
    <xf numFmtId="167" fontId="12" fillId="2" borderId="52" xfId="7" applyNumberFormat="1" applyFont="1" applyFill="1" applyBorder="1" applyAlignment="1">
      <alignment horizontal="center" vertical="center" wrapText="1"/>
    </xf>
    <xf numFmtId="1" fontId="10" fillId="2" borderId="61" xfId="7" applyNumberFormat="1" applyFont="1" applyFill="1" applyBorder="1" applyAlignment="1">
      <alignment horizontal="center" vertical="center" wrapText="1"/>
    </xf>
    <xf numFmtId="167" fontId="10" fillId="2" borderId="46" xfId="7" applyNumberFormat="1" applyFont="1" applyFill="1" applyBorder="1" applyAlignment="1">
      <alignment horizontal="left" vertical="center" wrapText="1"/>
    </xf>
    <xf numFmtId="167" fontId="10" fillId="2" borderId="24" xfId="7" applyNumberFormat="1" applyFont="1" applyFill="1" applyBorder="1" applyAlignment="1">
      <alignment horizontal="left" vertical="center" wrapText="1"/>
    </xf>
    <xf numFmtId="167" fontId="10" fillId="2" borderId="47" xfId="7" applyNumberFormat="1" applyFont="1" applyFill="1" applyBorder="1" applyAlignment="1">
      <alignment horizontal="left" vertical="center" wrapText="1"/>
    </xf>
    <xf numFmtId="167" fontId="10" fillId="2" borderId="15" xfId="7" applyNumberFormat="1" applyFont="1" applyFill="1" applyBorder="1" applyAlignment="1">
      <alignment vertical="center" wrapText="1"/>
    </xf>
    <xf numFmtId="167" fontId="10" fillId="2" borderId="11" xfId="7" applyNumberFormat="1" applyFont="1" applyFill="1" applyBorder="1" applyAlignment="1">
      <alignment vertical="center" wrapText="1"/>
    </xf>
    <xf numFmtId="167" fontId="18" fillId="2" borderId="42" xfId="7" applyNumberFormat="1" applyFont="1" applyFill="1" applyBorder="1" applyAlignment="1">
      <alignment vertical="center" wrapText="1"/>
    </xf>
    <xf numFmtId="167" fontId="18" fillId="2" borderId="3" xfId="7" applyNumberFormat="1" applyFont="1" applyFill="1" applyBorder="1" applyAlignment="1">
      <alignment vertical="center" wrapText="1"/>
    </xf>
    <xf numFmtId="167" fontId="18" fillId="2" borderId="43" xfId="7" applyNumberFormat="1" applyFont="1" applyFill="1" applyBorder="1" applyAlignment="1">
      <alignment vertical="center" wrapText="1"/>
    </xf>
    <xf numFmtId="167" fontId="18" fillId="2" borderId="9" xfId="7" applyNumberFormat="1" applyFont="1" applyFill="1" applyBorder="1" applyAlignment="1">
      <alignment vertical="center" wrapText="1"/>
    </xf>
    <xf numFmtId="167" fontId="33" fillId="2" borderId="38" xfId="7" applyNumberFormat="1" applyFont="1" applyFill="1" applyBorder="1" applyAlignment="1">
      <alignment vertical="center" wrapText="1"/>
    </xf>
    <xf numFmtId="167" fontId="33" fillId="2" borderId="39" xfId="7" applyNumberFormat="1" applyFont="1" applyFill="1" applyBorder="1" applyAlignment="1">
      <alignment vertical="center" wrapText="1"/>
    </xf>
    <xf numFmtId="167" fontId="33" fillId="2" borderId="40" xfId="7" applyNumberFormat="1" applyFont="1" applyFill="1" applyBorder="1" applyAlignment="1">
      <alignment vertical="center" wrapText="1"/>
    </xf>
    <xf numFmtId="167" fontId="33" fillId="2" borderId="41" xfId="7" applyNumberFormat="1" applyFont="1" applyFill="1" applyBorder="1" applyAlignment="1">
      <alignment vertical="center" wrapText="1"/>
    </xf>
    <xf numFmtId="167" fontId="15" fillId="2" borderId="48" xfId="7" applyNumberFormat="1" applyFont="1" applyFill="1" applyBorder="1" applyAlignment="1">
      <alignment vertical="center" wrapText="1"/>
    </xf>
    <xf numFmtId="167" fontId="34" fillId="2" borderId="51" xfId="7" applyNumberFormat="1" applyFont="1" applyFill="1" applyBorder="1" applyAlignment="1">
      <alignment horizontal="center" vertical="center" wrapText="1"/>
    </xf>
    <xf numFmtId="167" fontId="34" fillId="2" borderId="28" xfId="7" applyNumberFormat="1" applyFont="1" applyFill="1" applyBorder="1" applyAlignment="1">
      <alignment horizontal="center" vertical="center" wrapText="1"/>
    </xf>
    <xf numFmtId="167" fontId="34" fillId="2" borderId="52" xfId="7" applyNumberFormat="1" applyFont="1" applyFill="1" applyBorder="1" applyAlignment="1">
      <alignment horizontal="center" vertical="center" wrapText="1"/>
    </xf>
    <xf numFmtId="167" fontId="34" fillId="2" borderId="1" xfId="7" applyNumberFormat="1" applyFont="1" applyFill="1" applyBorder="1" applyAlignment="1">
      <alignment horizontal="center" vertical="center" wrapText="1"/>
    </xf>
    <xf numFmtId="167" fontId="33" fillId="2" borderId="25" xfId="7" applyNumberFormat="1" applyFont="1" applyFill="1" applyBorder="1" applyAlignment="1">
      <alignment vertical="center" wrapText="1"/>
    </xf>
    <xf numFmtId="167" fontId="33" fillId="2" borderId="0" xfId="7" applyNumberFormat="1" applyFont="1" applyFill="1" applyBorder="1" applyAlignment="1">
      <alignment vertical="center" wrapText="1"/>
    </xf>
    <xf numFmtId="167" fontId="33" fillId="2" borderId="10" xfId="7" applyNumberFormat="1" applyFont="1" applyFill="1" applyBorder="1" applyAlignment="1">
      <alignment vertical="center" wrapText="1"/>
    </xf>
    <xf numFmtId="167" fontId="4" fillId="2" borderId="31" xfId="7" applyNumberFormat="1" applyFont="1" applyFill="1" applyBorder="1" applyAlignment="1">
      <alignment vertical="center" wrapText="1"/>
    </xf>
    <xf numFmtId="167" fontId="4" fillId="2" borderId="37" xfId="7" applyNumberFormat="1" applyFont="1" applyFill="1" applyBorder="1" applyAlignment="1">
      <alignment vertical="center" wrapText="1"/>
    </xf>
    <xf numFmtId="167" fontId="4" fillId="2" borderId="19" xfId="7" applyNumberFormat="1" applyFont="1" applyFill="1" applyBorder="1" applyAlignment="1">
      <alignment vertical="center" wrapText="1"/>
    </xf>
    <xf numFmtId="1" fontId="18" fillId="2" borderId="52" xfId="7" applyNumberFormat="1" applyFont="1" applyFill="1" applyBorder="1" applyAlignment="1">
      <alignment horizontal="center" vertical="center" wrapText="1"/>
    </xf>
    <xf numFmtId="167" fontId="18" fillId="2" borderId="1" xfId="7" applyNumberFormat="1" applyFont="1" applyFill="1" applyBorder="1" applyAlignment="1">
      <alignment horizontal="center" vertical="center" wrapText="1"/>
    </xf>
    <xf numFmtId="167" fontId="18" fillId="2" borderId="46" xfId="7" applyNumberFormat="1" applyFont="1" applyFill="1" applyBorder="1" applyAlignment="1">
      <alignment horizontal="left" vertical="center" wrapText="1"/>
    </xf>
    <xf numFmtId="167" fontId="18" fillId="2" borderId="24" xfId="7" applyNumberFormat="1" applyFont="1" applyFill="1" applyBorder="1" applyAlignment="1">
      <alignment horizontal="left" vertical="center" wrapText="1"/>
    </xf>
    <xf numFmtId="167" fontId="18" fillId="2" borderId="47" xfId="7" applyNumberFormat="1" applyFont="1" applyFill="1" applyBorder="1" applyAlignment="1">
      <alignment horizontal="left" vertical="center" wrapText="1"/>
    </xf>
    <xf numFmtId="167" fontId="21" fillId="2" borderId="4" xfId="7" applyNumberFormat="1" applyFont="1" applyFill="1" applyBorder="1" applyAlignment="1">
      <alignment horizontal="left" vertical="center" wrapText="1"/>
    </xf>
    <xf numFmtId="167" fontId="21" fillId="2" borderId="0" xfId="7" applyNumberFormat="1" applyFont="1" applyFill="1" applyBorder="1" applyAlignment="1">
      <alignment horizontal="left" vertical="center" wrapText="1"/>
    </xf>
    <xf numFmtId="167" fontId="21" fillId="2" borderId="10" xfId="7" applyNumberFormat="1" applyFont="1" applyFill="1" applyBorder="1" applyAlignment="1">
      <alignment horizontal="left" vertical="center" wrapText="1"/>
    </xf>
    <xf numFmtId="167" fontId="4" fillId="2" borderId="4" xfId="7" applyNumberFormat="1" applyFont="1" applyFill="1" applyBorder="1" applyAlignment="1">
      <alignment horizontal="left" vertical="center" wrapText="1"/>
    </xf>
    <xf numFmtId="167" fontId="4" fillId="2" borderId="0" xfId="7" applyNumberFormat="1" applyFont="1" applyFill="1" applyBorder="1" applyAlignment="1">
      <alignment horizontal="left" vertical="center" wrapText="1"/>
    </xf>
    <xf numFmtId="167" fontId="4" fillId="2" borderId="10" xfId="7" applyNumberFormat="1" applyFont="1" applyFill="1" applyBorder="1" applyAlignment="1">
      <alignment horizontal="left" vertical="center" wrapText="1"/>
    </xf>
    <xf numFmtId="1" fontId="10" fillId="2" borderId="57" xfId="7" applyNumberFormat="1" applyFont="1" applyFill="1" applyBorder="1" applyAlignment="1">
      <alignment horizontal="center" vertical="center" wrapText="1"/>
    </xf>
    <xf numFmtId="1" fontId="10" fillId="2" borderId="31" xfId="7" applyNumberFormat="1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wrapText="1"/>
    </xf>
    <xf numFmtId="0" fontId="10" fillId="2" borderId="37" xfId="0" applyFont="1" applyFill="1" applyBorder="1" applyAlignment="1">
      <alignment wrapText="1"/>
    </xf>
    <xf numFmtId="0" fontId="10" fillId="2" borderId="19" xfId="0" applyFont="1" applyFill="1" applyBorder="1" applyAlignment="1">
      <alignment wrapText="1"/>
    </xf>
    <xf numFmtId="0" fontId="12" fillId="2" borderId="35" xfId="0" applyFont="1" applyFill="1" applyBorder="1" applyAlignment="1">
      <alignment horizontal="center" wrapText="1"/>
    </xf>
    <xf numFmtId="0" fontId="12" fillId="2" borderId="36" xfId="0" applyFont="1" applyFill="1" applyBorder="1" applyAlignment="1">
      <alignment horizontal="center" wrapText="1"/>
    </xf>
    <xf numFmtId="0" fontId="12" fillId="2" borderId="25" xfId="0" applyFont="1" applyFill="1" applyBorder="1" applyAlignment="1">
      <alignment horizontal="center" wrapText="1"/>
    </xf>
    <xf numFmtId="0" fontId="12" fillId="2" borderId="10" xfId="0" applyFont="1" applyFill="1" applyBorder="1" applyAlignment="1">
      <alignment horizontal="center" wrapText="1"/>
    </xf>
    <xf numFmtId="0" fontId="12" fillId="2" borderId="31" xfId="0" applyFont="1" applyFill="1" applyBorder="1" applyAlignment="1">
      <alignment horizontal="center" wrapText="1"/>
    </xf>
    <xf numFmtId="0" fontId="12" fillId="2" borderId="19" xfId="0" applyFont="1" applyFill="1" applyBorder="1" applyAlignment="1">
      <alignment horizontal="center" wrapText="1"/>
    </xf>
    <xf numFmtId="0" fontId="13" fillId="2" borderId="35" xfId="0" applyFont="1" applyFill="1" applyBorder="1" applyAlignment="1">
      <alignment wrapText="1"/>
    </xf>
    <xf numFmtId="0" fontId="13" fillId="2" borderId="27" xfId="0" applyFont="1" applyFill="1" applyBorder="1" applyAlignment="1">
      <alignment wrapText="1"/>
    </xf>
    <xf numFmtId="0" fontId="13" fillId="2" borderId="36" xfId="0" applyFont="1" applyFill="1" applyBorder="1" applyAlignment="1">
      <alignment wrapText="1"/>
    </xf>
    <xf numFmtId="0" fontId="10" fillId="2" borderId="25" xfId="0" applyFont="1" applyFill="1" applyBorder="1" applyAlignment="1">
      <alignment wrapText="1"/>
    </xf>
    <xf numFmtId="0" fontId="10" fillId="2" borderId="0" xfId="0" applyFont="1" applyFill="1" applyBorder="1" applyAlignment="1">
      <alignment wrapText="1"/>
    </xf>
    <xf numFmtId="0" fontId="10" fillId="2" borderId="0" xfId="0" applyFont="1" applyFill="1" applyAlignment="1">
      <alignment wrapText="1"/>
    </xf>
    <xf numFmtId="0" fontId="10" fillId="2" borderId="10" xfId="0" applyFont="1" applyFill="1" applyBorder="1" applyAlignment="1">
      <alignment wrapText="1"/>
    </xf>
    <xf numFmtId="0" fontId="18" fillId="2" borderId="0" xfId="0" applyFont="1" applyFill="1" applyBorder="1" applyAlignment="1">
      <alignment wrapText="1"/>
    </xf>
    <xf numFmtId="167" fontId="10" fillId="2" borderId="30" xfId="7" applyNumberFormat="1" applyFont="1" applyFill="1" applyBorder="1" applyAlignment="1">
      <alignment horizontal="center" vertical="center" wrapText="1"/>
    </xf>
    <xf numFmtId="167" fontId="10" fillId="2" borderId="71" xfId="7" applyNumberFormat="1" applyFont="1" applyFill="1" applyBorder="1" applyAlignment="1">
      <alignment horizontal="center" vertical="center" wrapText="1"/>
    </xf>
    <xf numFmtId="167" fontId="31" fillId="2" borderId="32" xfId="7" applyNumberFormat="1" applyFont="1" applyFill="1" applyBorder="1" applyAlignment="1">
      <alignment vertical="center" wrapText="1"/>
    </xf>
    <xf numFmtId="167" fontId="31" fillId="2" borderId="5" xfId="7" applyNumberFormat="1" applyFont="1" applyFill="1" applyBorder="1" applyAlignment="1">
      <alignment vertical="center" wrapText="1"/>
    </xf>
    <xf numFmtId="167" fontId="31" fillId="2" borderId="11" xfId="7" applyNumberFormat="1" applyFont="1" applyFill="1" applyBorder="1" applyAlignment="1">
      <alignment vertical="center" wrapText="1"/>
    </xf>
    <xf numFmtId="167" fontId="33" fillId="2" borderId="45" xfId="7" applyNumberFormat="1" applyFont="1" applyFill="1" applyBorder="1" applyAlignment="1">
      <alignment vertical="center" wrapText="1"/>
    </xf>
    <xf numFmtId="167" fontId="33" fillId="2" borderId="14" xfId="7" applyNumberFormat="1" applyFont="1" applyFill="1" applyBorder="1" applyAlignment="1">
      <alignment vertical="center" wrapText="1"/>
    </xf>
    <xf numFmtId="167" fontId="18" fillId="2" borderId="15" xfId="7" applyNumberFormat="1" applyFont="1" applyFill="1" applyBorder="1" applyAlignment="1">
      <alignment vertical="center" wrapText="1"/>
    </xf>
    <xf numFmtId="167" fontId="18" fillId="2" borderId="5" xfId="7" applyNumberFormat="1" applyFont="1" applyFill="1" applyBorder="1" applyAlignment="1">
      <alignment vertical="center" wrapText="1"/>
    </xf>
    <xf numFmtId="167" fontId="18" fillId="2" borderId="11" xfId="7" applyNumberFormat="1" applyFont="1" applyFill="1" applyBorder="1" applyAlignment="1">
      <alignment vertical="center" wrapText="1"/>
    </xf>
    <xf numFmtId="1" fontId="18" fillId="2" borderId="58" xfId="7" applyNumberFormat="1" applyFont="1" applyFill="1" applyBorder="1" applyAlignment="1">
      <alignment horizontal="center" vertical="center" wrapText="1"/>
    </xf>
    <xf numFmtId="167" fontId="18" fillId="2" borderId="20" xfId="7" applyNumberFormat="1" applyFont="1" applyFill="1" applyBorder="1" applyAlignment="1">
      <alignment horizontal="center" vertical="center" wrapText="1"/>
    </xf>
    <xf numFmtId="167" fontId="18" fillId="2" borderId="4" xfId="7" applyNumberFormat="1" applyFont="1" applyFill="1" applyBorder="1" applyAlignment="1">
      <alignment horizontal="left" vertical="center" wrapText="1"/>
    </xf>
    <xf numFmtId="167" fontId="18" fillId="2" borderId="0" xfId="7" applyNumberFormat="1" applyFont="1" applyFill="1" applyBorder="1" applyAlignment="1">
      <alignment horizontal="left" vertical="center" wrapText="1"/>
    </xf>
    <xf numFmtId="167" fontId="18" fillId="2" borderId="10" xfId="7" applyNumberFormat="1" applyFont="1" applyFill="1" applyBorder="1" applyAlignment="1">
      <alignment horizontal="left" vertical="center" wrapText="1"/>
    </xf>
    <xf numFmtId="167" fontId="18" fillId="2" borderId="45" xfId="7" applyNumberFormat="1" applyFont="1" applyFill="1" applyBorder="1" applyAlignment="1">
      <alignment horizontal="center" vertical="center" wrapText="1"/>
    </xf>
    <xf numFmtId="167" fontId="18" fillId="2" borderId="14" xfId="7" applyNumberFormat="1" applyFont="1" applyFill="1" applyBorder="1" applyAlignment="1">
      <alignment horizontal="center" vertical="center" wrapText="1"/>
    </xf>
    <xf numFmtId="167" fontId="21" fillId="2" borderId="40" xfId="7" applyNumberFormat="1" applyFont="1" applyFill="1" applyBorder="1" applyAlignment="1">
      <alignment horizontal="left" vertical="center" wrapText="1"/>
    </xf>
    <xf numFmtId="167" fontId="21" fillId="2" borderId="27" xfId="7" applyNumberFormat="1" applyFont="1" applyFill="1" applyBorder="1" applyAlignment="1">
      <alignment horizontal="left" vertical="center" wrapText="1"/>
    </xf>
    <xf numFmtId="167" fontId="21" fillId="2" borderId="36" xfId="7" applyNumberFormat="1" applyFont="1" applyFill="1" applyBorder="1" applyAlignment="1">
      <alignment horizontal="left" vertical="center" wrapText="1"/>
    </xf>
    <xf numFmtId="167" fontId="18" fillId="2" borderId="35" xfId="7" applyNumberFormat="1" applyFont="1" applyFill="1" applyBorder="1" applyAlignment="1">
      <alignment horizontal="center" vertical="center" wrapText="1"/>
    </xf>
    <xf numFmtId="167" fontId="18" fillId="2" borderId="27" xfId="7" applyNumberFormat="1" applyFont="1" applyFill="1" applyBorder="1" applyAlignment="1">
      <alignment horizontal="center" vertical="center" wrapText="1"/>
    </xf>
    <xf numFmtId="167" fontId="18" fillId="2" borderId="48" xfId="7" applyNumberFormat="1" applyFont="1" applyFill="1" applyBorder="1" applyAlignment="1">
      <alignment horizontal="center" vertical="center" wrapText="1"/>
    </xf>
    <xf numFmtId="167" fontId="18" fillId="2" borderId="25" xfId="7" applyNumberFormat="1" applyFont="1" applyFill="1" applyBorder="1" applyAlignment="1">
      <alignment horizontal="center" vertical="center" wrapText="1"/>
    </xf>
    <xf numFmtId="167" fontId="18" fillId="2" borderId="0" xfId="7" applyNumberFormat="1" applyFont="1" applyFill="1" applyBorder="1" applyAlignment="1">
      <alignment horizontal="center" vertical="center" wrapText="1"/>
    </xf>
    <xf numFmtId="167" fontId="18" fillId="2" borderId="49" xfId="7" applyNumberFormat="1" applyFont="1" applyFill="1" applyBorder="1" applyAlignment="1">
      <alignment horizontal="center" vertical="center" wrapText="1"/>
    </xf>
    <xf numFmtId="167" fontId="18" fillId="2" borderId="31" xfId="7" applyNumberFormat="1" applyFont="1" applyFill="1" applyBorder="1" applyAlignment="1">
      <alignment horizontal="center" vertical="center" wrapText="1"/>
    </xf>
    <xf numFmtId="167" fontId="18" fillId="2" borderId="37" xfId="7" applyNumberFormat="1" applyFont="1" applyFill="1" applyBorder="1" applyAlignment="1">
      <alignment horizontal="center" vertical="center" wrapText="1"/>
    </xf>
    <xf numFmtId="167" fontId="18" fillId="2" borderId="50" xfId="7" applyNumberFormat="1" applyFont="1" applyFill="1" applyBorder="1" applyAlignment="1">
      <alignment horizontal="center" vertical="center" wrapText="1"/>
    </xf>
    <xf numFmtId="167" fontId="10" fillId="2" borderId="16" xfId="0" applyNumberFormat="1" applyFont="1" applyFill="1" applyBorder="1" applyAlignment="1">
      <alignment horizontal="center" vertical="center" wrapText="1"/>
    </xf>
    <xf numFmtId="167" fontId="10" fillId="2" borderId="34" xfId="0" applyNumberFormat="1" applyFont="1" applyFill="1" applyBorder="1" applyAlignment="1">
      <alignment horizontal="center" vertical="center" wrapText="1"/>
    </xf>
    <xf numFmtId="167" fontId="10" fillId="2" borderId="70" xfId="0" applyNumberFormat="1" applyFont="1" applyFill="1" applyBorder="1" applyAlignment="1">
      <alignment horizontal="center" vertical="center" wrapText="1"/>
    </xf>
    <xf numFmtId="167" fontId="12" fillId="2" borderId="35" xfId="7" applyNumberFormat="1" applyFont="1" applyFill="1" applyBorder="1" applyAlignment="1">
      <alignment horizontal="center" vertical="center" wrapText="1"/>
    </xf>
    <xf numFmtId="167" fontId="12" fillId="2" borderId="48" xfId="7" applyNumberFormat="1" applyFont="1" applyFill="1" applyBorder="1" applyAlignment="1">
      <alignment horizontal="center" vertical="center" wrapText="1"/>
    </xf>
    <xf numFmtId="167" fontId="12" fillId="2" borderId="53" xfId="7" applyNumberFormat="1" applyFont="1" applyFill="1" applyBorder="1" applyAlignment="1">
      <alignment horizontal="center" vertical="center" wrapText="1"/>
    </xf>
    <xf numFmtId="167" fontId="12" fillId="2" borderId="54" xfId="7" applyNumberFormat="1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wrapText="1"/>
    </xf>
    <xf numFmtId="0" fontId="10" fillId="2" borderId="5" xfId="0" applyFont="1" applyFill="1" applyBorder="1" applyAlignment="1">
      <alignment wrapText="1"/>
    </xf>
    <xf numFmtId="0" fontId="10" fillId="2" borderId="11" xfId="0" applyFont="1" applyFill="1" applyBorder="1" applyAlignment="1">
      <alignment wrapText="1"/>
    </xf>
    <xf numFmtId="0" fontId="15" fillId="2" borderId="32" xfId="0" applyFont="1" applyFill="1" applyBorder="1" applyAlignment="1">
      <alignment wrapText="1"/>
    </xf>
    <xf numFmtId="0" fontId="15" fillId="2" borderId="5" xfId="0" applyFont="1" applyFill="1" applyBorder="1" applyAlignment="1">
      <alignment wrapText="1"/>
    </xf>
    <xf numFmtId="0" fontId="15" fillId="2" borderId="11" xfId="0" applyFont="1" applyFill="1" applyBorder="1" applyAlignment="1">
      <alignment wrapText="1"/>
    </xf>
    <xf numFmtId="0" fontId="13" fillId="2" borderId="25" xfId="0" applyFont="1" applyFill="1" applyBorder="1" applyAlignment="1">
      <alignment wrapText="1"/>
    </xf>
    <xf numFmtId="0" fontId="13" fillId="2" borderId="0" xfId="0" applyFont="1" applyFill="1" applyBorder="1" applyAlignment="1">
      <alignment wrapText="1"/>
    </xf>
    <xf numFmtId="0" fontId="13" fillId="2" borderId="0" xfId="0" applyFont="1" applyFill="1" applyAlignment="1">
      <alignment wrapText="1"/>
    </xf>
    <xf numFmtId="0" fontId="13" fillId="2" borderId="10" xfId="0" applyFont="1" applyFill="1" applyBorder="1" applyAlignment="1">
      <alignment wrapText="1"/>
    </xf>
    <xf numFmtId="0" fontId="18" fillId="2" borderId="35" xfId="0" applyFont="1" applyFill="1" applyBorder="1" applyAlignment="1">
      <alignment horizontal="center" vertical="center" wrapText="1"/>
    </xf>
    <xf numFmtId="0" fontId="18" fillId="2" borderId="27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8" fillId="2" borderId="31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167" fontId="33" fillId="2" borderId="32" xfId="7" applyNumberFormat="1" applyFont="1" applyFill="1" applyBorder="1" applyAlignment="1">
      <alignment vertical="center" wrapText="1"/>
    </xf>
    <xf numFmtId="167" fontId="33" fillId="2" borderId="22" xfId="7" applyNumberFormat="1" applyFont="1" applyFill="1" applyBorder="1" applyAlignment="1">
      <alignment vertical="center" wrapText="1"/>
    </xf>
    <xf numFmtId="0" fontId="10" fillId="2" borderId="35" xfId="0" applyFont="1" applyFill="1" applyBorder="1" applyAlignment="1">
      <alignment wrapText="1"/>
    </xf>
    <xf numFmtId="0" fontId="10" fillId="2" borderId="36" xfId="0" applyFont="1" applyFill="1" applyBorder="1" applyAlignment="1">
      <alignment wrapText="1"/>
    </xf>
    <xf numFmtId="167" fontId="15" fillId="2" borderId="25" xfId="7" applyNumberFormat="1" applyFont="1" applyFill="1" applyBorder="1" applyAlignment="1">
      <alignment vertical="center" wrapText="1"/>
    </xf>
    <xf numFmtId="167" fontId="15" fillId="2" borderId="0" xfId="7" applyNumberFormat="1" applyFont="1" applyFill="1" applyBorder="1" applyAlignment="1">
      <alignment vertical="center" wrapText="1"/>
    </xf>
    <xf numFmtId="167" fontId="15" fillId="2" borderId="10" xfId="7" applyNumberFormat="1" applyFont="1" applyFill="1" applyBorder="1" applyAlignment="1">
      <alignment vertical="center" wrapText="1"/>
    </xf>
    <xf numFmtId="167" fontId="10" fillId="2" borderId="25" xfId="7" applyNumberFormat="1" applyFont="1" applyFill="1" applyBorder="1" applyAlignment="1">
      <alignment vertical="center" wrapText="1"/>
    </xf>
    <xf numFmtId="167" fontId="10" fillId="2" borderId="0" xfId="7" applyNumberFormat="1" applyFont="1" applyFill="1" applyBorder="1" applyAlignment="1">
      <alignment vertical="center" wrapText="1"/>
    </xf>
    <xf numFmtId="167" fontId="10" fillId="2" borderId="10" xfId="7" applyNumberFormat="1" applyFont="1" applyFill="1" applyBorder="1" applyAlignment="1">
      <alignment vertical="center" wrapText="1"/>
    </xf>
    <xf numFmtId="167" fontId="10" fillId="2" borderId="58" xfId="7" applyNumberFormat="1" applyFont="1" applyFill="1" applyBorder="1" applyAlignment="1">
      <alignment horizontal="center" vertical="center" wrapText="1"/>
    </xf>
    <xf numFmtId="167" fontId="10" fillId="2" borderId="20" xfId="7" applyNumberFormat="1" applyFont="1" applyFill="1" applyBorder="1" applyAlignment="1">
      <alignment horizontal="center" vertical="center" wrapText="1"/>
    </xf>
    <xf numFmtId="167" fontId="16" fillId="2" borderId="32" xfId="7" applyNumberFormat="1" applyFont="1" applyFill="1" applyBorder="1" applyAlignment="1">
      <alignment vertical="center" wrapText="1"/>
    </xf>
    <xf numFmtId="167" fontId="16" fillId="2" borderId="5" xfId="7" applyNumberFormat="1" applyFont="1" applyFill="1" applyBorder="1" applyAlignment="1">
      <alignment vertical="center" wrapText="1"/>
    </xf>
    <xf numFmtId="167" fontId="16" fillId="2" borderId="11" xfId="7" applyNumberFormat="1" applyFont="1" applyFill="1" applyBorder="1" applyAlignment="1">
      <alignment vertical="center" wrapText="1"/>
    </xf>
    <xf numFmtId="167" fontId="15" fillId="2" borderId="45" xfId="7" applyNumberFormat="1" applyFont="1" applyFill="1" applyBorder="1" applyAlignment="1">
      <alignment vertical="center" wrapText="1"/>
    </xf>
    <xf numFmtId="167" fontId="15" fillId="2" borderId="14" xfId="7" applyNumberFormat="1" applyFont="1" applyFill="1" applyBorder="1" applyAlignment="1">
      <alignment vertical="center" wrapText="1"/>
    </xf>
    <xf numFmtId="167" fontId="20" fillId="2" borderId="0" xfId="7" applyNumberFormat="1" applyFont="1" applyFill="1" applyAlignment="1">
      <alignment horizontal="right" vertical="center" wrapText="1"/>
    </xf>
    <xf numFmtId="167" fontId="26" fillId="2" borderId="0" xfId="7" applyNumberFormat="1" applyFont="1" applyFill="1" applyAlignment="1">
      <alignment horizontal="center" vertical="center" wrapText="1"/>
    </xf>
    <xf numFmtId="167" fontId="26" fillId="2" borderId="0" xfId="7" applyNumberFormat="1" applyFont="1" applyFill="1" applyAlignment="1">
      <alignment vertical="center" wrapText="1"/>
    </xf>
    <xf numFmtId="167" fontId="42" fillId="2" borderId="0" xfId="7" applyNumberFormat="1" applyFont="1" applyFill="1" applyAlignment="1">
      <alignment vertical="center" wrapText="1"/>
    </xf>
    <xf numFmtId="167" fontId="49" fillId="2" borderId="35" xfId="7" applyNumberFormat="1" applyFont="1" applyFill="1" applyBorder="1" applyAlignment="1">
      <alignment horizontal="center" vertical="center" wrapText="1"/>
    </xf>
    <xf numFmtId="167" fontId="49" fillId="2" borderId="27" xfId="7" applyNumberFormat="1" applyFont="1" applyFill="1" applyBorder="1" applyAlignment="1">
      <alignment horizontal="center" vertical="center" wrapText="1"/>
    </xf>
    <xf numFmtId="167" fontId="49" fillId="2" borderId="48" xfId="7" applyNumberFormat="1" applyFont="1" applyFill="1" applyBorder="1" applyAlignment="1">
      <alignment horizontal="center" vertical="center" wrapText="1"/>
    </xf>
    <xf numFmtId="167" fontId="49" fillId="2" borderId="25" xfId="7" applyNumberFormat="1" applyFont="1" applyFill="1" applyBorder="1" applyAlignment="1">
      <alignment horizontal="center" vertical="center" wrapText="1"/>
    </xf>
    <xf numFmtId="167" fontId="49" fillId="2" borderId="0" xfId="7" applyNumberFormat="1" applyFont="1" applyFill="1" applyBorder="1" applyAlignment="1">
      <alignment horizontal="center" vertical="center" wrapText="1"/>
    </xf>
    <xf numFmtId="167" fontId="49" fillId="2" borderId="49" xfId="7" applyNumberFormat="1" applyFont="1" applyFill="1" applyBorder="1" applyAlignment="1">
      <alignment horizontal="center" vertical="center" wrapText="1"/>
    </xf>
    <xf numFmtId="167" fontId="49" fillId="2" borderId="31" xfId="7" applyNumberFormat="1" applyFont="1" applyFill="1" applyBorder="1" applyAlignment="1">
      <alignment horizontal="center" vertical="center" wrapText="1"/>
    </xf>
    <xf numFmtId="167" fontId="49" fillId="2" borderId="37" xfId="7" applyNumberFormat="1" applyFont="1" applyFill="1" applyBorder="1" applyAlignment="1">
      <alignment horizontal="center" vertical="center" wrapText="1"/>
    </xf>
    <xf numFmtId="167" fontId="49" fillId="2" borderId="50" xfId="7" applyNumberFormat="1" applyFont="1" applyFill="1" applyBorder="1" applyAlignment="1">
      <alignment horizontal="center" vertical="center" wrapText="1"/>
    </xf>
    <xf numFmtId="167" fontId="48" fillId="2" borderId="0" xfId="7" applyNumberFormat="1" applyFont="1" applyFill="1" applyAlignment="1">
      <alignment vertical="center" wrapText="1"/>
    </xf>
    <xf numFmtId="167" fontId="20" fillId="2" borderId="59" xfId="7" applyNumberFormat="1" applyFont="1" applyFill="1" applyBorder="1" applyAlignment="1">
      <alignment horizontal="center" vertical="center" wrapText="1"/>
    </xf>
    <xf numFmtId="167" fontId="20" fillId="2" borderId="23" xfId="7" applyNumberFormat="1" applyFont="1" applyFill="1" applyBorder="1" applyAlignment="1">
      <alignment horizontal="center" vertical="center" wrapText="1"/>
    </xf>
    <xf numFmtId="167" fontId="20" fillId="2" borderId="60" xfId="7" applyNumberFormat="1" applyFont="1" applyFill="1" applyBorder="1" applyAlignment="1">
      <alignment horizontal="center" vertical="center" wrapText="1"/>
    </xf>
    <xf numFmtId="167" fontId="20" fillId="2" borderId="4" xfId="7" applyNumberFormat="1" applyFont="1" applyFill="1" applyBorder="1" applyAlignment="1">
      <alignment horizontal="center" vertical="center" wrapText="1"/>
    </xf>
    <xf numFmtId="167" fontId="20" fillId="2" borderId="0" xfId="7" applyNumberFormat="1" applyFont="1" applyFill="1" applyBorder="1" applyAlignment="1">
      <alignment horizontal="center" vertical="center" wrapText="1"/>
    </xf>
    <xf numFmtId="167" fontId="20" fillId="2" borderId="49" xfId="7" applyNumberFormat="1" applyFont="1" applyFill="1" applyBorder="1" applyAlignment="1">
      <alignment horizontal="center" vertical="center" wrapText="1"/>
    </xf>
    <xf numFmtId="0" fontId="52" fillId="2" borderId="31" xfId="0" applyFont="1" applyFill="1" applyBorder="1" applyAlignment="1">
      <alignment wrapText="1"/>
    </xf>
    <xf numFmtId="0" fontId="52" fillId="2" borderId="37" xfId="0" applyFont="1" applyFill="1" applyBorder="1" applyAlignment="1">
      <alignment wrapText="1"/>
    </xf>
    <xf numFmtId="0" fontId="52" fillId="2" borderId="0" xfId="0" applyFont="1" applyFill="1" applyBorder="1" applyAlignment="1">
      <alignment wrapText="1"/>
    </xf>
    <xf numFmtId="0" fontId="52" fillId="2" borderId="10" xfId="0" applyFont="1" applyFill="1" applyBorder="1" applyAlignment="1">
      <alignment wrapText="1"/>
    </xf>
    <xf numFmtId="167" fontId="63" fillId="2" borderId="32" xfId="7" applyNumberFormat="1" applyFont="1" applyFill="1" applyBorder="1" applyAlignment="1">
      <alignment vertical="center" wrapText="1"/>
    </xf>
    <xf numFmtId="167" fontId="63" fillId="2" borderId="22" xfId="7" applyNumberFormat="1" applyFont="1" applyFill="1" applyBorder="1" applyAlignment="1">
      <alignment vertical="center" wrapText="1"/>
    </xf>
    <xf numFmtId="167" fontId="63" fillId="2" borderId="38" xfId="7" applyNumberFormat="1" applyFont="1" applyFill="1" applyBorder="1" applyAlignment="1">
      <alignment vertical="center" wrapText="1"/>
    </xf>
    <xf numFmtId="167" fontId="63" fillId="2" borderId="39" xfId="7" applyNumberFormat="1" applyFont="1" applyFill="1" applyBorder="1" applyAlignment="1">
      <alignment vertical="center" wrapText="1"/>
    </xf>
    <xf numFmtId="167" fontId="63" fillId="2" borderId="40" xfId="7" applyNumberFormat="1" applyFont="1" applyFill="1" applyBorder="1" applyAlignment="1">
      <alignment vertical="center" wrapText="1"/>
    </xf>
    <xf numFmtId="167" fontId="63" fillId="2" borderId="41" xfId="7" applyNumberFormat="1" applyFont="1" applyFill="1" applyBorder="1" applyAlignment="1">
      <alignment vertical="center" wrapText="1"/>
    </xf>
    <xf numFmtId="167" fontId="49" fillId="2" borderId="42" xfId="7" applyNumberFormat="1" applyFont="1" applyFill="1" applyBorder="1" applyAlignment="1">
      <alignment vertical="center" wrapText="1"/>
    </xf>
    <xf numFmtId="167" fontId="49" fillId="2" borderId="3" xfId="7" applyNumberFormat="1" applyFont="1" applyFill="1" applyBorder="1" applyAlignment="1">
      <alignment vertical="center" wrapText="1"/>
    </xf>
    <xf numFmtId="167" fontId="49" fillId="2" borderId="43" xfId="7" applyNumberFormat="1" applyFont="1" applyFill="1" applyBorder="1" applyAlignment="1">
      <alignment vertical="center" wrapText="1"/>
    </xf>
    <xf numFmtId="167" fontId="49" fillId="2" borderId="9" xfId="7" applyNumberFormat="1" applyFont="1" applyFill="1" applyBorder="1" applyAlignment="1">
      <alignment vertical="center" wrapText="1"/>
    </xf>
    <xf numFmtId="1" fontId="20" fillId="2" borderId="1" xfId="7" applyNumberFormat="1" applyFont="1" applyFill="1" applyBorder="1" applyAlignment="1">
      <alignment horizontal="center" vertical="center" wrapText="1"/>
    </xf>
    <xf numFmtId="167" fontId="20" fillId="2" borderId="29" xfId="7" applyNumberFormat="1" applyFont="1" applyFill="1" applyBorder="1" applyAlignment="1">
      <alignment horizontal="center" vertical="center" wrapText="1"/>
    </xf>
    <xf numFmtId="167" fontId="28" fillId="2" borderId="4" xfId="7" applyNumberFormat="1" applyFont="1" applyFill="1" applyBorder="1" applyAlignment="1">
      <alignment horizontal="left" vertical="center" wrapText="1"/>
    </xf>
    <xf numFmtId="167" fontId="28" fillId="2" borderId="0" xfId="7" applyNumberFormat="1" applyFont="1" applyFill="1" applyBorder="1" applyAlignment="1">
      <alignment horizontal="left" vertical="center" wrapText="1"/>
    </xf>
    <xf numFmtId="167" fontId="28" fillId="2" borderId="10" xfId="7" applyNumberFormat="1" applyFont="1" applyFill="1" applyBorder="1" applyAlignment="1">
      <alignment horizontal="left" vertical="center" wrapText="1"/>
    </xf>
    <xf numFmtId="0" fontId="52" fillId="2" borderId="19" xfId="0" applyFont="1" applyFill="1" applyBorder="1" applyAlignment="1">
      <alignment wrapText="1"/>
    </xf>
    <xf numFmtId="167" fontId="49" fillId="2" borderId="53" xfId="7" applyNumberFormat="1" applyFont="1" applyFill="1" applyBorder="1" applyAlignment="1">
      <alignment vertical="center" wrapText="1"/>
    </xf>
    <xf numFmtId="167" fontId="49" fillId="2" borderId="54" xfId="7" applyNumberFormat="1" applyFont="1" applyFill="1" applyBorder="1" applyAlignment="1">
      <alignment vertical="center" wrapText="1"/>
    </xf>
    <xf numFmtId="167" fontId="49" fillId="2" borderId="55" xfId="7" applyNumberFormat="1" applyFont="1" applyFill="1" applyBorder="1" applyAlignment="1">
      <alignment vertical="center" wrapText="1"/>
    </xf>
    <xf numFmtId="167" fontId="49" fillId="2" borderId="56" xfId="7" applyNumberFormat="1" applyFont="1" applyFill="1" applyBorder="1" applyAlignment="1">
      <alignment vertical="center" wrapText="1"/>
    </xf>
    <xf numFmtId="167" fontId="49" fillId="2" borderId="45" xfId="7" applyNumberFormat="1" applyFont="1" applyFill="1" applyBorder="1" applyAlignment="1">
      <alignment vertical="center" wrapText="1"/>
    </xf>
    <xf numFmtId="167" fontId="49" fillId="2" borderId="14" xfId="7" applyNumberFormat="1" applyFont="1" applyFill="1" applyBorder="1" applyAlignment="1">
      <alignment vertical="center" wrapText="1"/>
    </xf>
    <xf numFmtId="167" fontId="49" fillId="2" borderId="32" xfId="7" applyNumberFormat="1" applyFont="1" applyFill="1" applyBorder="1" applyAlignment="1">
      <alignment vertical="center" wrapText="1"/>
    </xf>
    <xf numFmtId="167" fontId="49" fillId="2" borderId="22" xfId="7" applyNumberFormat="1" applyFont="1" applyFill="1" applyBorder="1" applyAlignment="1">
      <alignment vertical="center" wrapText="1"/>
    </xf>
    <xf numFmtId="0" fontId="59" fillId="2" borderId="35" xfId="0" applyFont="1" applyFill="1" applyBorder="1" applyAlignment="1">
      <alignment wrapText="1"/>
    </xf>
    <xf numFmtId="0" fontId="59" fillId="2" borderId="27" xfId="0" applyFont="1" applyFill="1" applyBorder="1" applyAlignment="1">
      <alignment wrapText="1"/>
    </xf>
    <xf numFmtId="0" fontId="59" fillId="2" borderId="36" xfId="0" applyFont="1" applyFill="1" applyBorder="1" applyAlignment="1">
      <alignment wrapText="1"/>
    </xf>
    <xf numFmtId="167" fontId="27" fillId="2" borderId="57" xfId="7" applyNumberFormat="1" applyFont="1" applyFill="1" applyBorder="1" applyAlignment="1">
      <alignment horizontal="center" vertical="center" wrapText="1"/>
    </xf>
    <xf numFmtId="167" fontId="27" fillId="2" borderId="60" xfId="7" applyNumberFormat="1" applyFont="1" applyFill="1" applyBorder="1" applyAlignment="1">
      <alignment horizontal="center" vertical="center" wrapText="1"/>
    </xf>
    <xf numFmtId="167" fontId="27" fillId="2" borderId="53" xfId="7" applyNumberFormat="1" applyFont="1" applyFill="1" applyBorder="1" applyAlignment="1">
      <alignment horizontal="center" vertical="center" wrapText="1"/>
    </xf>
    <xf numFmtId="167" fontId="27" fillId="2" borderId="54" xfId="7" applyNumberFormat="1" applyFont="1" applyFill="1" applyBorder="1" applyAlignment="1">
      <alignment horizontal="center" vertical="center" wrapText="1"/>
    </xf>
    <xf numFmtId="167" fontId="28" fillId="2" borderId="40" xfId="7" applyNumberFormat="1" applyFont="1" applyFill="1" applyBorder="1" applyAlignment="1">
      <alignment horizontal="left" vertical="center" wrapText="1"/>
    </xf>
    <xf numFmtId="167" fontId="28" fillId="2" borderId="27" xfId="7" applyNumberFormat="1" applyFont="1" applyFill="1" applyBorder="1" applyAlignment="1">
      <alignment horizontal="left" vertical="center" wrapText="1"/>
    </xf>
    <xf numFmtId="167" fontId="28" fillId="2" borderId="36" xfId="7" applyNumberFormat="1" applyFont="1" applyFill="1" applyBorder="1" applyAlignment="1">
      <alignment horizontal="left" vertical="center" wrapText="1"/>
    </xf>
    <xf numFmtId="167" fontId="20" fillId="2" borderId="4" xfId="7" applyNumberFormat="1" applyFont="1" applyFill="1" applyBorder="1" applyAlignment="1">
      <alignment horizontal="left" vertical="center" wrapText="1"/>
    </xf>
    <xf numFmtId="167" fontId="20" fillId="2" borderId="0" xfId="7" applyNumberFormat="1" applyFont="1" applyFill="1" applyBorder="1" applyAlignment="1">
      <alignment horizontal="left" vertical="center" wrapText="1"/>
    </xf>
    <xf numFmtId="167" fontId="20" fillId="2" borderId="10" xfId="7" applyNumberFormat="1" applyFont="1" applyFill="1" applyBorder="1" applyAlignment="1">
      <alignment horizontal="left" vertical="center" wrapText="1"/>
    </xf>
    <xf numFmtId="167" fontId="62" fillId="2" borderId="51" xfId="7" applyNumberFormat="1" applyFont="1" applyFill="1" applyBorder="1" applyAlignment="1">
      <alignment horizontal="center" vertical="center" wrapText="1"/>
    </xf>
    <xf numFmtId="167" fontId="62" fillId="2" borderId="28" xfId="7" applyNumberFormat="1" applyFont="1" applyFill="1" applyBorder="1" applyAlignment="1">
      <alignment horizontal="center" vertical="center" wrapText="1"/>
    </xf>
    <xf numFmtId="167" fontId="62" fillId="2" borderId="52" xfId="7" applyNumberFormat="1" applyFont="1" applyFill="1" applyBorder="1" applyAlignment="1">
      <alignment horizontal="center" vertical="center" wrapText="1"/>
    </xf>
    <xf numFmtId="167" fontId="62" fillId="2" borderId="1" xfId="7" applyNumberFormat="1" applyFont="1" applyFill="1" applyBorder="1" applyAlignment="1">
      <alignment horizontal="center" vertical="center" wrapText="1"/>
    </xf>
    <xf numFmtId="167" fontId="50" fillId="2" borderId="40" xfId="7" applyNumberFormat="1" applyFont="1" applyFill="1" applyBorder="1" applyAlignment="1">
      <alignment horizontal="left" vertical="center" wrapText="1"/>
    </xf>
    <xf numFmtId="167" fontId="50" fillId="2" borderId="27" xfId="7" applyNumberFormat="1" applyFont="1" applyFill="1" applyBorder="1" applyAlignment="1">
      <alignment horizontal="left" vertical="center" wrapText="1"/>
    </xf>
    <xf numFmtId="167" fontId="50" fillId="2" borderId="36" xfId="7" applyNumberFormat="1" applyFont="1" applyFill="1" applyBorder="1" applyAlignment="1">
      <alignment horizontal="left" vertical="center" wrapText="1"/>
    </xf>
    <xf numFmtId="167" fontId="49" fillId="2" borderId="4" xfId="7" applyNumberFormat="1" applyFont="1" applyFill="1" applyBorder="1" applyAlignment="1">
      <alignment horizontal="left" vertical="center" wrapText="1"/>
    </xf>
    <xf numFmtId="167" fontId="49" fillId="2" borderId="0" xfId="7" applyNumberFormat="1" applyFont="1" applyFill="1" applyBorder="1" applyAlignment="1">
      <alignment horizontal="left" vertical="center" wrapText="1"/>
    </xf>
    <xf numFmtId="167" fontId="49" fillId="2" borderId="10" xfId="7" applyNumberFormat="1" applyFont="1" applyFill="1" applyBorder="1" applyAlignment="1">
      <alignment horizontal="left" vertical="center" wrapText="1"/>
    </xf>
    <xf numFmtId="0" fontId="52" fillId="2" borderId="32" xfId="0" applyFont="1" applyFill="1" applyBorder="1" applyAlignment="1">
      <alignment wrapText="1"/>
    </xf>
    <xf numFmtId="0" fontId="52" fillId="2" borderId="11" xfId="0" applyFont="1" applyFill="1" applyBorder="1" applyAlignment="1">
      <alignment wrapText="1"/>
    </xf>
    <xf numFmtId="0" fontId="52" fillId="2" borderId="5" xfId="0" applyFont="1" applyFill="1" applyBorder="1" applyAlignment="1">
      <alignment wrapText="1"/>
    </xf>
    <xf numFmtId="0" fontId="61" fillId="2" borderId="35" xfId="0" applyFont="1" applyFill="1" applyBorder="1" applyAlignment="1">
      <alignment horizontal="center" wrapText="1"/>
    </xf>
    <xf numFmtId="0" fontId="61" fillId="2" borderId="36" xfId="0" applyFont="1" applyFill="1" applyBorder="1" applyAlignment="1">
      <alignment horizontal="center" wrapText="1"/>
    </xf>
    <xf numFmtId="0" fontId="61" fillId="2" borderId="25" xfId="0" applyFont="1" applyFill="1" applyBorder="1" applyAlignment="1">
      <alignment horizontal="center" wrapText="1"/>
    </xf>
    <xf numFmtId="0" fontId="61" fillId="2" borderId="10" xfId="0" applyFont="1" applyFill="1" applyBorder="1" applyAlignment="1">
      <alignment horizontal="center" wrapText="1"/>
    </xf>
    <xf numFmtId="0" fontId="61" fillId="2" borderId="31" xfId="0" applyFont="1" applyFill="1" applyBorder="1" applyAlignment="1">
      <alignment horizontal="center" wrapText="1"/>
    </xf>
    <xf numFmtId="0" fontId="61" fillId="2" borderId="19" xfId="0" applyFont="1" applyFill="1" applyBorder="1" applyAlignment="1">
      <alignment horizontal="center" wrapText="1"/>
    </xf>
    <xf numFmtId="0" fontId="60" fillId="2" borderId="35" xfId="0" applyFont="1" applyFill="1" applyBorder="1" applyAlignment="1">
      <alignment wrapText="1"/>
    </xf>
    <xf numFmtId="0" fontId="60" fillId="2" borderId="27" xfId="0" applyFont="1" applyFill="1" applyBorder="1" applyAlignment="1">
      <alignment wrapText="1"/>
    </xf>
    <xf numFmtId="0" fontId="60" fillId="2" borderId="36" xfId="0" applyFont="1" applyFill="1" applyBorder="1" applyAlignment="1">
      <alignment wrapText="1"/>
    </xf>
    <xf numFmtId="0" fontId="52" fillId="2" borderId="25" xfId="0" applyFont="1" applyFill="1" applyBorder="1" applyAlignment="1">
      <alignment wrapText="1"/>
    </xf>
    <xf numFmtId="0" fontId="52" fillId="2" borderId="0" xfId="0" applyFont="1" applyFill="1" applyAlignment="1">
      <alignment wrapText="1"/>
    </xf>
    <xf numFmtId="0" fontId="60" fillId="2" borderId="25" xfId="0" applyFont="1" applyFill="1" applyBorder="1" applyAlignment="1">
      <alignment wrapText="1"/>
    </xf>
    <xf numFmtId="0" fontId="60" fillId="2" borderId="0" xfId="0" applyFont="1" applyFill="1" applyBorder="1" applyAlignment="1">
      <alignment wrapText="1"/>
    </xf>
    <xf numFmtId="0" fontId="60" fillId="2" borderId="0" xfId="0" applyFont="1" applyFill="1" applyAlignment="1">
      <alignment wrapText="1"/>
    </xf>
    <xf numFmtId="0" fontId="60" fillId="2" borderId="10" xfId="0" applyFont="1" applyFill="1" applyBorder="1" applyAlignment="1">
      <alignment wrapText="1"/>
    </xf>
    <xf numFmtId="0" fontId="52" fillId="2" borderId="35" xfId="0" applyFont="1" applyFill="1" applyBorder="1" applyAlignment="1">
      <alignment horizontal="center" wrapText="1"/>
    </xf>
    <xf numFmtId="0" fontId="52" fillId="2" borderId="27" xfId="0" applyFont="1" applyFill="1" applyBorder="1" applyAlignment="1">
      <alignment horizontal="center" wrapText="1"/>
    </xf>
    <xf numFmtId="0" fontId="52" fillId="2" borderId="25" xfId="0" applyFont="1" applyFill="1" applyBorder="1" applyAlignment="1">
      <alignment horizontal="center" wrapText="1"/>
    </xf>
    <xf numFmtId="0" fontId="52" fillId="2" borderId="0" xfId="0" applyFont="1" applyFill="1" applyBorder="1" applyAlignment="1">
      <alignment horizontal="center" wrapText="1"/>
    </xf>
    <xf numFmtId="0" fontId="52" fillId="2" borderId="31" xfId="0" applyFont="1" applyFill="1" applyBorder="1" applyAlignment="1">
      <alignment horizontal="center" wrapText="1"/>
    </xf>
    <xf numFmtId="0" fontId="52" fillId="2" borderId="37" xfId="0" applyFont="1" applyFill="1" applyBorder="1" applyAlignment="1">
      <alignment horizontal="center" wrapText="1"/>
    </xf>
    <xf numFmtId="0" fontId="52" fillId="2" borderId="19" xfId="0" applyFont="1" applyFill="1" applyBorder="1" applyAlignment="1">
      <alignment horizontal="center" wrapText="1"/>
    </xf>
    <xf numFmtId="0" fontId="52" fillId="2" borderId="35" xfId="0" applyFont="1" applyFill="1" applyBorder="1" applyAlignment="1">
      <alignment wrapText="1"/>
    </xf>
    <xf numFmtId="0" fontId="52" fillId="2" borderId="27" xfId="0" applyFont="1" applyFill="1" applyBorder="1" applyAlignment="1">
      <alignment wrapText="1"/>
    </xf>
    <xf numFmtId="0" fontId="52" fillId="2" borderId="36" xfId="0" applyFont="1" applyFill="1" applyBorder="1" applyAlignment="1">
      <alignment wrapText="1"/>
    </xf>
    <xf numFmtId="167" fontId="20" fillId="2" borderId="32" xfId="7" applyNumberFormat="1" applyFont="1" applyFill="1" applyBorder="1" applyAlignment="1">
      <alignment vertical="center" wrapText="1"/>
    </xf>
    <xf numFmtId="167" fontId="20" fillId="2" borderId="5" xfId="7" applyNumberFormat="1" applyFont="1" applyFill="1" applyBorder="1" applyAlignment="1">
      <alignment vertical="center" wrapText="1"/>
    </xf>
    <xf numFmtId="167" fontId="20" fillId="2" borderId="22" xfId="7" applyNumberFormat="1" applyFont="1" applyFill="1" applyBorder="1" applyAlignment="1">
      <alignment vertical="center" wrapText="1"/>
    </xf>
    <xf numFmtId="167" fontId="20" fillId="2" borderId="35" xfId="7" applyNumberFormat="1" applyFont="1" applyFill="1" applyBorder="1" applyAlignment="1">
      <alignment vertical="center" wrapText="1"/>
    </xf>
    <xf numFmtId="167" fontId="20" fillId="2" borderId="27" xfId="7" applyNumberFormat="1" applyFont="1" applyFill="1" applyBorder="1" applyAlignment="1">
      <alignment vertical="center" wrapText="1"/>
    </xf>
    <xf numFmtId="167" fontId="20" fillId="2" borderId="36" xfId="7" applyNumberFormat="1" applyFont="1" applyFill="1" applyBorder="1" applyAlignment="1">
      <alignment vertical="center" wrapText="1"/>
    </xf>
    <xf numFmtId="167" fontId="20" fillId="2" borderId="31" xfId="7" applyNumberFormat="1" applyFont="1" applyFill="1" applyBorder="1" applyAlignment="1">
      <alignment vertical="center" wrapText="1"/>
    </xf>
    <xf numFmtId="167" fontId="20" fillId="2" borderId="37" xfId="7" applyNumberFormat="1" applyFont="1" applyFill="1" applyBorder="1" applyAlignment="1">
      <alignment vertical="center" wrapText="1"/>
    </xf>
    <xf numFmtId="167" fontId="20" fillId="2" borderId="19" xfId="7" applyNumberFormat="1" applyFont="1" applyFill="1" applyBorder="1" applyAlignment="1">
      <alignment vertical="center" wrapText="1"/>
    </xf>
    <xf numFmtId="167" fontId="29" fillId="2" borderId="35" xfId="7" applyNumberFormat="1" applyFont="1" applyFill="1" applyBorder="1" applyAlignment="1">
      <alignment vertical="center" wrapText="1"/>
    </xf>
    <xf numFmtId="167" fontId="29" fillId="2" borderId="27" xfId="7" applyNumberFormat="1" applyFont="1" applyFill="1" applyBorder="1" applyAlignment="1">
      <alignment vertical="center" wrapText="1"/>
    </xf>
    <xf numFmtId="167" fontId="29" fillId="2" borderId="36" xfId="7" applyNumberFormat="1" applyFont="1" applyFill="1" applyBorder="1" applyAlignment="1">
      <alignment vertical="center" wrapText="1"/>
    </xf>
    <xf numFmtId="167" fontId="20" fillId="2" borderId="50" xfId="7" applyNumberFormat="1" applyFont="1" applyFill="1" applyBorder="1" applyAlignment="1">
      <alignment horizontal="center" vertical="center" wrapText="1"/>
    </xf>
    <xf numFmtId="167" fontId="20" fillId="2" borderId="43" xfId="7" applyNumberFormat="1" applyFont="1" applyFill="1" applyBorder="1" applyAlignment="1">
      <alignment horizontal="left" vertical="center" wrapText="1"/>
    </xf>
    <xf numFmtId="167" fontId="20" fillId="2" borderId="37" xfId="7" applyNumberFormat="1" applyFont="1" applyFill="1" applyBorder="1" applyAlignment="1">
      <alignment horizontal="left" vertical="center" wrapText="1"/>
    </xf>
    <xf numFmtId="167" fontId="20" fillId="2" borderId="19" xfId="7" applyNumberFormat="1" applyFont="1" applyFill="1" applyBorder="1" applyAlignment="1">
      <alignment horizontal="left" vertical="center" wrapText="1"/>
    </xf>
    <xf numFmtId="167" fontId="20" fillId="2" borderId="42" xfId="7" applyNumberFormat="1" applyFont="1" applyFill="1" applyBorder="1" applyAlignment="1">
      <alignment vertical="center" wrapText="1"/>
    </xf>
    <xf numFmtId="167" fontId="20" fillId="2" borderId="3" xfId="7" applyNumberFormat="1" applyFont="1" applyFill="1" applyBorder="1" applyAlignment="1">
      <alignment vertical="center" wrapText="1"/>
    </xf>
    <xf numFmtId="167" fontId="20" fillId="2" borderId="43" xfId="7" applyNumberFormat="1" applyFont="1" applyFill="1" applyBorder="1" applyAlignment="1">
      <alignment vertical="center" wrapText="1"/>
    </xf>
    <xf numFmtId="167" fontId="20" fillId="2" borderId="9" xfId="7" applyNumberFormat="1" applyFont="1" applyFill="1" applyBorder="1" applyAlignment="1">
      <alignment vertical="center" wrapText="1"/>
    </xf>
    <xf numFmtId="167" fontId="29" fillId="2" borderId="38" xfId="7" applyNumberFormat="1" applyFont="1" applyFill="1" applyBorder="1" applyAlignment="1">
      <alignment vertical="center" wrapText="1"/>
    </xf>
    <xf numFmtId="167" fontId="29" fillId="2" borderId="39" xfId="7" applyNumberFormat="1" applyFont="1" applyFill="1" applyBorder="1" applyAlignment="1">
      <alignment vertical="center" wrapText="1"/>
    </xf>
    <xf numFmtId="167" fontId="29" fillId="2" borderId="40" xfId="7" applyNumberFormat="1" applyFont="1" applyFill="1" applyBorder="1" applyAlignment="1">
      <alignment vertical="center" wrapText="1"/>
    </xf>
    <xf numFmtId="167" fontId="29" fillId="2" borderId="41" xfId="7" applyNumberFormat="1" applyFont="1" applyFill="1" applyBorder="1" applyAlignment="1">
      <alignment vertical="center" wrapText="1"/>
    </xf>
    <xf numFmtId="167" fontId="30" fillId="2" borderId="32" xfId="7" applyNumberFormat="1" applyFont="1" applyFill="1" applyBorder="1" applyAlignment="1">
      <alignment vertical="center" wrapText="1"/>
    </xf>
    <xf numFmtId="167" fontId="30" fillId="2" borderId="5" xfId="7" applyNumberFormat="1" applyFont="1" applyFill="1" applyBorder="1" applyAlignment="1">
      <alignment vertical="center" wrapText="1"/>
    </xf>
    <xf numFmtId="167" fontId="30" fillId="2" borderId="11" xfId="7" applyNumberFormat="1" applyFont="1" applyFill="1" applyBorder="1" applyAlignment="1">
      <alignment vertical="center" wrapText="1"/>
    </xf>
    <xf numFmtId="167" fontId="29" fillId="2" borderId="45" xfId="7" applyNumberFormat="1" applyFont="1" applyFill="1" applyBorder="1" applyAlignment="1">
      <alignment vertical="center" wrapText="1"/>
    </xf>
    <xf numFmtId="167" fontId="29" fillId="2" borderId="14" xfId="7" applyNumberFormat="1" applyFont="1" applyFill="1" applyBorder="1" applyAlignment="1">
      <alignment vertical="center" wrapText="1"/>
    </xf>
    <xf numFmtId="167" fontId="20" fillId="2" borderId="15" xfId="7" applyNumberFormat="1" applyFont="1" applyFill="1" applyBorder="1" applyAlignment="1">
      <alignment vertical="center" wrapText="1"/>
    </xf>
    <xf numFmtId="167" fontId="20" fillId="2" borderId="11" xfId="7" applyNumberFormat="1" applyFont="1" applyFill="1" applyBorder="1" applyAlignment="1">
      <alignment vertical="center" wrapText="1"/>
    </xf>
    <xf numFmtId="167" fontId="29" fillId="2" borderId="32" xfId="7" applyNumberFormat="1" applyFont="1" applyFill="1" applyBorder="1" applyAlignment="1">
      <alignment vertical="center" wrapText="1"/>
    </xf>
    <xf numFmtId="167" fontId="29" fillId="2" borderId="22" xfId="7" applyNumberFormat="1" applyFont="1" applyFill="1" applyBorder="1" applyAlignment="1">
      <alignment vertical="center" wrapText="1"/>
    </xf>
    <xf numFmtId="167" fontId="49" fillId="2" borderId="58" xfId="7" applyNumberFormat="1" applyFont="1" applyFill="1" applyBorder="1" applyAlignment="1">
      <alignment horizontal="center" vertical="center" wrapText="1"/>
    </xf>
    <xf numFmtId="167" fontId="49" fillId="2" borderId="20" xfId="7" applyNumberFormat="1" applyFont="1" applyFill="1" applyBorder="1" applyAlignment="1">
      <alignment horizontal="center" vertical="center" wrapText="1"/>
    </xf>
    <xf numFmtId="167" fontId="63" fillId="2" borderId="35" xfId="7" applyNumberFormat="1" applyFont="1" applyFill="1" applyBorder="1" applyAlignment="1">
      <alignment vertical="center" wrapText="1"/>
    </xf>
    <xf numFmtId="167" fontId="63" fillId="2" borderId="27" xfId="7" applyNumberFormat="1" applyFont="1" applyFill="1" applyBorder="1" applyAlignment="1">
      <alignment vertical="center" wrapText="1"/>
    </xf>
    <xf numFmtId="167" fontId="63" fillId="2" borderId="0" xfId="7" applyNumberFormat="1" applyFont="1" applyFill="1" applyBorder="1" applyAlignment="1">
      <alignment vertical="center" wrapText="1"/>
    </xf>
    <xf numFmtId="167" fontId="63" fillId="2" borderId="10" xfId="7" applyNumberFormat="1" applyFont="1" applyFill="1" applyBorder="1" applyAlignment="1">
      <alignment vertical="center" wrapText="1"/>
    </xf>
    <xf numFmtId="167" fontId="49" fillId="2" borderId="31" xfId="7" applyNumberFormat="1" applyFont="1" applyFill="1" applyBorder="1" applyAlignment="1">
      <alignment vertical="center" wrapText="1"/>
    </xf>
    <xf numFmtId="167" fontId="49" fillId="2" borderId="37" xfId="7" applyNumberFormat="1" applyFont="1" applyFill="1" applyBorder="1" applyAlignment="1">
      <alignment vertical="center" wrapText="1"/>
    </xf>
    <xf numFmtId="167" fontId="49" fillId="2" borderId="19" xfId="7" applyNumberFormat="1" applyFont="1" applyFill="1" applyBorder="1" applyAlignment="1">
      <alignment vertical="center" wrapText="1"/>
    </xf>
    <xf numFmtId="167" fontId="51" fillId="2" borderId="32" xfId="7" applyNumberFormat="1" applyFont="1" applyFill="1" applyBorder="1" applyAlignment="1">
      <alignment vertical="center" wrapText="1"/>
    </xf>
    <xf numFmtId="167" fontId="51" fillId="2" borderId="5" xfId="7" applyNumberFormat="1" applyFont="1" applyFill="1" applyBorder="1" applyAlignment="1">
      <alignment vertical="center" wrapText="1"/>
    </xf>
    <xf numFmtId="167" fontId="51" fillId="2" borderId="11" xfId="7" applyNumberFormat="1" applyFont="1" applyFill="1" applyBorder="1" applyAlignment="1">
      <alignment vertical="center" wrapText="1"/>
    </xf>
    <xf numFmtId="167" fontId="63" fillId="2" borderId="45" xfId="7" applyNumberFormat="1" applyFont="1" applyFill="1" applyBorder="1" applyAlignment="1">
      <alignment vertical="center" wrapText="1"/>
    </xf>
    <xf numFmtId="167" fontId="63" fillId="2" borderId="14" xfId="7" applyNumberFormat="1" applyFont="1" applyFill="1" applyBorder="1" applyAlignment="1">
      <alignment vertical="center" wrapText="1"/>
    </xf>
    <xf numFmtId="167" fontId="49" fillId="2" borderId="15" xfId="7" applyNumberFormat="1" applyFont="1" applyFill="1" applyBorder="1" applyAlignment="1">
      <alignment vertical="center" wrapText="1"/>
    </xf>
    <xf numFmtId="167" fontId="49" fillId="2" borderId="5" xfId="7" applyNumberFormat="1" applyFont="1" applyFill="1" applyBorder="1" applyAlignment="1">
      <alignment vertical="center" wrapText="1"/>
    </xf>
    <xf numFmtId="167" fontId="49" fillId="2" borderId="11" xfId="7" applyNumberFormat="1" applyFont="1" applyFill="1" applyBorder="1" applyAlignment="1">
      <alignment vertical="center" wrapText="1"/>
    </xf>
    <xf numFmtId="167" fontId="49" fillId="2" borderId="1" xfId="7" applyNumberFormat="1" applyFont="1" applyFill="1" applyBorder="1" applyAlignment="1">
      <alignment horizontal="center" vertical="center" wrapText="1"/>
    </xf>
    <xf numFmtId="167" fontId="49" fillId="2" borderId="46" xfId="7" applyNumberFormat="1" applyFont="1" applyFill="1" applyBorder="1" applyAlignment="1">
      <alignment horizontal="left" vertical="center" wrapText="1"/>
    </xf>
    <xf numFmtId="167" fontId="49" fillId="2" borderId="24" xfId="7" applyNumberFormat="1" applyFont="1" applyFill="1" applyBorder="1" applyAlignment="1">
      <alignment horizontal="left" vertical="center" wrapText="1"/>
    </xf>
    <xf numFmtId="167" fontId="49" fillId="2" borderId="47" xfId="7" applyNumberFormat="1" applyFont="1" applyFill="1" applyBorder="1" applyAlignment="1">
      <alignment horizontal="left" vertical="center" wrapText="1"/>
    </xf>
    <xf numFmtId="0" fontId="53" fillId="2" borderId="32" xfId="0" applyFont="1" applyFill="1" applyBorder="1" applyAlignment="1">
      <alignment wrapText="1"/>
    </xf>
    <xf numFmtId="0" fontId="53" fillId="2" borderId="5" xfId="0" applyFont="1" applyFill="1" applyBorder="1" applyAlignment="1">
      <alignment wrapText="1"/>
    </xf>
    <xf numFmtId="0" fontId="53" fillId="2" borderId="11" xfId="0" applyFont="1" applyFill="1" applyBorder="1" applyAlignment="1">
      <alignment wrapText="1"/>
    </xf>
    <xf numFmtId="0" fontId="59" fillId="2" borderId="32" xfId="0" applyFont="1" applyFill="1" applyBorder="1" applyAlignment="1">
      <alignment wrapText="1"/>
    </xf>
    <xf numFmtId="0" fontId="59" fillId="2" borderId="11" xfId="0" applyFont="1" applyFill="1" applyBorder="1" applyAlignment="1">
      <alignment wrapText="1"/>
    </xf>
    <xf numFmtId="0" fontId="59" fillId="2" borderId="5" xfId="0" applyFont="1" applyFill="1" applyBorder="1" applyAlignment="1">
      <alignment wrapText="1"/>
    </xf>
    <xf numFmtId="1" fontId="49" fillId="2" borderId="1" xfId="7" applyNumberFormat="1" applyFont="1" applyFill="1" applyBorder="1" applyAlignment="1">
      <alignment horizontal="center" vertical="center" wrapText="1"/>
    </xf>
    <xf numFmtId="167" fontId="50" fillId="2" borderId="4" xfId="7" applyNumberFormat="1" applyFont="1" applyFill="1" applyBorder="1" applyAlignment="1">
      <alignment horizontal="left" vertical="center" wrapText="1"/>
    </xf>
    <xf numFmtId="167" fontId="50" fillId="2" borderId="0" xfId="7" applyNumberFormat="1" applyFont="1" applyFill="1" applyBorder="1" applyAlignment="1">
      <alignment horizontal="left" vertical="center" wrapText="1"/>
    </xf>
    <xf numFmtId="167" fontId="50" fillId="2" borderId="10" xfId="7" applyNumberFormat="1" applyFont="1" applyFill="1" applyBorder="1" applyAlignment="1">
      <alignment horizontal="left" vertical="center" wrapText="1"/>
    </xf>
    <xf numFmtId="0" fontId="52" fillId="2" borderId="1" xfId="0" applyFont="1" applyFill="1" applyBorder="1" applyAlignment="1">
      <alignment horizontal="center" wrapText="1"/>
    </xf>
    <xf numFmtId="0" fontId="59" fillId="2" borderId="31" xfId="0" applyFont="1" applyFill="1" applyBorder="1" applyAlignment="1">
      <alignment wrapText="1"/>
    </xf>
    <xf numFmtId="0" fontId="59" fillId="2" borderId="37" xfId="0" applyFont="1" applyFill="1" applyBorder="1" applyAlignment="1">
      <alignment wrapText="1"/>
    </xf>
    <xf numFmtId="167" fontId="20" fillId="2" borderId="46" xfId="7" applyNumberFormat="1" applyFont="1" applyFill="1" applyBorder="1" applyAlignment="1">
      <alignment horizontal="left" vertical="center" wrapText="1"/>
    </xf>
    <xf numFmtId="167" fontId="20" fillId="2" borderId="24" xfId="7" applyNumberFormat="1" applyFont="1" applyFill="1" applyBorder="1" applyAlignment="1">
      <alignment horizontal="left" vertical="center" wrapText="1"/>
    </xf>
    <xf numFmtId="167" fontId="20" fillId="2" borderId="47" xfId="7" applyNumberFormat="1" applyFont="1" applyFill="1" applyBorder="1" applyAlignment="1">
      <alignment horizontal="left" vertical="center" wrapText="1"/>
    </xf>
    <xf numFmtId="167" fontId="20" fillId="2" borderId="58" xfId="7" applyNumberFormat="1" applyFont="1" applyFill="1" applyBorder="1" applyAlignment="1">
      <alignment horizontal="center" vertical="center" wrapText="1"/>
    </xf>
    <xf numFmtId="167" fontId="20" fillId="2" borderId="20" xfId="7" applyNumberFormat="1" applyFont="1" applyFill="1" applyBorder="1" applyAlignment="1">
      <alignment horizontal="center" vertical="center" wrapText="1"/>
    </xf>
    <xf numFmtId="167" fontId="27" fillId="2" borderId="51" xfId="7" applyNumberFormat="1" applyFont="1" applyFill="1" applyBorder="1" applyAlignment="1">
      <alignment horizontal="center" vertical="center" wrapText="1"/>
    </xf>
    <xf numFmtId="167" fontId="27" fillId="2" borderId="28" xfId="7" applyNumberFormat="1" applyFont="1" applyFill="1" applyBorder="1" applyAlignment="1">
      <alignment horizontal="center" vertical="center" wrapText="1"/>
    </xf>
    <xf numFmtId="167" fontId="27" fillId="2" borderId="52" xfId="7" applyNumberFormat="1" applyFont="1" applyFill="1" applyBorder="1" applyAlignment="1">
      <alignment horizontal="center" vertical="center" wrapText="1"/>
    </xf>
    <xf numFmtId="167" fontId="27" fillId="2" borderId="1" xfId="7" applyNumberFormat="1" applyFont="1" applyFill="1" applyBorder="1" applyAlignment="1">
      <alignment horizontal="center" vertical="center" wrapText="1"/>
    </xf>
    <xf numFmtId="167" fontId="49" fillId="2" borderId="43" xfId="7" applyNumberFormat="1" applyFont="1" applyFill="1" applyBorder="1" applyAlignment="1">
      <alignment horizontal="left" vertical="center" wrapText="1"/>
    </xf>
    <xf numFmtId="167" fontId="49" fillId="2" borderId="37" xfId="7" applyNumberFormat="1" applyFont="1" applyFill="1" applyBorder="1" applyAlignment="1">
      <alignment horizontal="left" vertical="center" wrapText="1"/>
    </xf>
    <xf numFmtId="167" fontId="49" fillId="2" borderId="19" xfId="7" applyNumberFormat="1" applyFont="1" applyFill="1" applyBorder="1" applyAlignment="1">
      <alignment horizontal="left" vertical="center" wrapText="1"/>
    </xf>
    <xf numFmtId="0" fontId="45" fillId="0" borderId="32" xfId="0" applyFont="1" applyFill="1" applyBorder="1" applyAlignment="1">
      <alignment wrapText="1"/>
    </xf>
    <xf numFmtId="0" fontId="45" fillId="0" borderId="11" xfId="0" applyFont="1" applyFill="1" applyBorder="1" applyAlignment="1">
      <alignment wrapText="1"/>
    </xf>
    <xf numFmtId="0" fontId="66" fillId="0" borderId="32" xfId="0" applyFont="1" applyFill="1" applyBorder="1" applyAlignment="1">
      <alignment wrapText="1"/>
    </xf>
    <xf numFmtId="0" fontId="66" fillId="0" borderId="5" xfId="0" applyFont="1" applyFill="1" applyBorder="1" applyAlignment="1">
      <alignment wrapText="1"/>
    </xf>
    <xf numFmtId="0" fontId="66" fillId="0" borderId="11" xfId="0" applyFont="1" applyFill="1" applyBorder="1" applyAlignment="1">
      <alignment wrapText="1"/>
    </xf>
    <xf numFmtId="0" fontId="45" fillId="0" borderId="5" xfId="0" applyFont="1" applyFill="1" applyBorder="1" applyAlignment="1">
      <alignment wrapText="1"/>
    </xf>
    <xf numFmtId="0" fontId="64" fillId="0" borderId="35" xfId="0" applyFont="1" applyFill="1" applyBorder="1" applyAlignment="1">
      <alignment horizontal="center" wrapText="1"/>
    </xf>
    <xf numFmtId="0" fontId="64" fillId="0" borderId="36" xfId="0" applyFont="1" applyFill="1" applyBorder="1" applyAlignment="1">
      <alignment horizontal="center" wrapText="1"/>
    </xf>
    <xf numFmtId="0" fontId="64" fillId="0" borderId="25" xfId="0" applyFont="1" applyFill="1" applyBorder="1" applyAlignment="1">
      <alignment horizontal="center" wrapText="1"/>
    </xf>
    <xf numFmtId="0" fontId="64" fillId="0" borderId="10" xfId="0" applyFont="1" applyFill="1" applyBorder="1" applyAlignment="1">
      <alignment horizontal="center" wrapText="1"/>
    </xf>
    <xf numFmtId="0" fontId="64" fillId="0" borderId="31" xfId="0" applyFont="1" applyFill="1" applyBorder="1" applyAlignment="1">
      <alignment horizontal="center" wrapText="1"/>
    </xf>
    <xf numFmtId="0" fontId="64" fillId="0" borderId="19" xfId="0" applyFont="1" applyFill="1" applyBorder="1" applyAlignment="1">
      <alignment horizontal="center" wrapText="1"/>
    </xf>
    <xf numFmtId="0" fontId="65" fillId="0" borderId="35" xfId="0" applyFont="1" applyFill="1" applyBorder="1" applyAlignment="1">
      <alignment wrapText="1"/>
    </xf>
    <xf numFmtId="0" fontId="65" fillId="0" borderId="27" xfId="0" applyFont="1" applyFill="1" applyBorder="1" applyAlignment="1">
      <alignment wrapText="1"/>
    </xf>
    <xf numFmtId="0" fontId="65" fillId="0" borderId="36" xfId="0" applyFont="1" applyFill="1" applyBorder="1" applyAlignment="1">
      <alignment wrapText="1"/>
    </xf>
    <xf numFmtId="0" fontId="45" fillId="0" borderId="25" xfId="0" applyFont="1" applyFill="1" applyBorder="1" applyAlignment="1">
      <alignment wrapText="1"/>
    </xf>
    <xf numFmtId="0" fontId="45" fillId="0" borderId="0" xfId="0" applyFont="1" applyFill="1" applyBorder="1" applyAlignment="1">
      <alignment wrapText="1"/>
    </xf>
    <xf numFmtId="0" fontId="45" fillId="0" borderId="10" xfId="0" applyFont="1" applyFill="1" applyBorder="1" applyAlignment="1">
      <alignment wrapText="1"/>
    </xf>
    <xf numFmtId="0" fontId="65" fillId="0" borderId="25" xfId="0" applyFont="1" applyFill="1" applyBorder="1" applyAlignment="1">
      <alignment wrapText="1"/>
    </xf>
    <xf numFmtId="0" fontId="65" fillId="0" borderId="0" xfId="0" applyFont="1" applyFill="1" applyBorder="1" applyAlignment="1">
      <alignment wrapText="1"/>
    </xf>
    <xf numFmtId="0" fontId="65" fillId="0" borderId="10" xfId="0" applyFont="1" applyFill="1" applyBorder="1" applyAlignment="1">
      <alignment wrapText="1"/>
    </xf>
    <xf numFmtId="0" fontId="45" fillId="0" borderId="31" xfId="0" applyFont="1" applyFill="1" applyBorder="1" applyAlignment="1">
      <alignment wrapText="1"/>
    </xf>
    <xf numFmtId="0" fontId="45" fillId="0" borderId="37" xfId="0" applyFont="1" applyFill="1" applyBorder="1" applyAlignment="1">
      <alignment wrapText="1"/>
    </xf>
    <xf numFmtId="0" fontId="45" fillId="0" borderId="19" xfId="0" applyFont="1" applyFill="1" applyBorder="1" applyAlignment="1">
      <alignment wrapText="1"/>
    </xf>
    <xf numFmtId="0" fontId="45" fillId="0" borderId="35" xfId="0" applyFont="1" applyFill="1" applyBorder="1" applyAlignment="1">
      <alignment wrapText="1"/>
    </xf>
    <xf numFmtId="0" fontId="45" fillId="0" borderId="36" xfId="0" applyFont="1" applyFill="1" applyBorder="1" applyAlignment="1">
      <alignment wrapText="1"/>
    </xf>
    <xf numFmtId="167" fontId="37" fillId="0" borderId="0" xfId="7" applyNumberFormat="1" applyFont="1" applyFill="1" applyAlignment="1">
      <alignment horizontal="right" vertical="center" wrapText="1"/>
    </xf>
    <xf numFmtId="167" fontId="11" fillId="0" borderId="0" xfId="7" applyNumberFormat="1" applyFont="1" applyFill="1" applyAlignment="1">
      <alignment vertical="center" wrapText="1"/>
    </xf>
    <xf numFmtId="167" fontId="10" fillId="0" borderId="43" xfId="7" applyNumberFormat="1" applyFont="1" applyFill="1" applyBorder="1" applyAlignment="1">
      <alignment horizontal="left" vertical="center" wrapText="1"/>
    </xf>
    <xf numFmtId="167" fontId="10" fillId="0" borderId="37" xfId="7" applyNumberFormat="1" applyFont="1" applyFill="1" applyBorder="1" applyAlignment="1">
      <alignment horizontal="left" vertical="center" wrapText="1"/>
    </xf>
    <xf numFmtId="167" fontId="10" fillId="0" borderId="19" xfId="7" applyNumberFormat="1" applyFont="1" applyFill="1" applyBorder="1" applyAlignment="1">
      <alignment horizontal="left" vertical="center" wrapText="1"/>
    </xf>
    <xf numFmtId="167" fontId="10" fillId="0" borderId="31" xfId="7" applyNumberFormat="1" applyFont="1" applyFill="1" applyBorder="1" applyAlignment="1">
      <alignment vertical="center" wrapText="1"/>
    </xf>
    <xf numFmtId="167" fontId="10" fillId="0" borderId="50" xfId="7" applyNumberFormat="1" applyFont="1" applyFill="1" applyBorder="1" applyAlignment="1">
      <alignment vertical="center" wrapText="1"/>
    </xf>
    <xf numFmtId="167" fontId="10" fillId="0" borderId="32" xfId="7" applyNumberFormat="1" applyFont="1" applyFill="1" applyBorder="1" applyAlignment="1">
      <alignment vertical="center" wrapText="1"/>
    </xf>
    <xf numFmtId="167" fontId="10" fillId="0" borderId="22" xfId="7" applyNumberFormat="1" applyFont="1" applyFill="1" applyBorder="1" applyAlignment="1">
      <alignment vertical="center" wrapText="1"/>
    </xf>
    <xf numFmtId="167" fontId="12" fillId="0" borderId="51" xfId="7" applyNumberFormat="1" applyFont="1" applyFill="1" applyBorder="1" applyAlignment="1">
      <alignment horizontal="center" vertical="center" wrapText="1"/>
    </xf>
    <xf numFmtId="167" fontId="12" fillId="0" borderId="28" xfId="7" applyNumberFormat="1" applyFont="1" applyFill="1" applyBorder="1" applyAlignment="1">
      <alignment horizontal="center" vertical="center" wrapText="1"/>
    </xf>
    <xf numFmtId="167" fontId="12" fillId="0" borderId="52" xfId="7" applyNumberFormat="1" applyFont="1" applyFill="1" applyBorder="1" applyAlignment="1">
      <alignment horizontal="center" vertical="center" wrapText="1"/>
    </xf>
    <xf numFmtId="167" fontId="12" fillId="0" borderId="1" xfId="7" applyNumberFormat="1" applyFont="1" applyFill="1" applyBorder="1" applyAlignment="1">
      <alignment horizontal="center" vertical="center" wrapText="1"/>
    </xf>
    <xf numFmtId="167" fontId="13" fillId="0" borderId="40" xfId="7" applyNumberFormat="1" applyFont="1" applyFill="1" applyBorder="1" applyAlignment="1">
      <alignment horizontal="left" vertical="center" wrapText="1"/>
    </xf>
    <xf numFmtId="167" fontId="13" fillId="0" borderId="27" xfId="7" applyNumberFormat="1" applyFont="1" applyFill="1" applyBorder="1" applyAlignment="1">
      <alignment horizontal="left" vertical="center" wrapText="1"/>
    </xf>
    <xf numFmtId="167" fontId="13" fillId="0" borderId="36" xfId="7" applyNumberFormat="1" applyFont="1" applyFill="1" applyBorder="1" applyAlignment="1">
      <alignment horizontal="left" vertical="center" wrapText="1"/>
    </xf>
    <xf numFmtId="167" fontId="9" fillId="0" borderId="4" xfId="7" applyNumberFormat="1" applyFont="1" applyFill="1" applyBorder="1" applyAlignment="1">
      <alignment horizontal="left" vertical="center" wrapText="1"/>
    </xf>
    <xf numFmtId="167" fontId="9" fillId="0" borderId="0" xfId="7" applyNumberFormat="1" applyFont="1" applyFill="1" applyBorder="1" applyAlignment="1">
      <alignment horizontal="left" vertical="center" wrapText="1"/>
    </xf>
    <xf numFmtId="167" fontId="9" fillId="0" borderId="10" xfId="7" applyNumberFormat="1" applyFont="1" applyFill="1" applyBorder="1" applyAlignment="1">
      <alignment horizontal="left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167" fontId="10" fillId="0" borderId="1" xfId="7" applyNumberFormat="1" applyFont="1" applyFill="1" applyBorder="1" applyAlignment="1">
      <alignment horizontal="center" vertical="center" wrapText="1"/>
    </xf>
    <xf numFmtId="167" fontId="13" fillId="0" borderId="4" xfId="7" applyNumberFormat="1" applyFont="1" applyFill="1" applyBorder="1" applyAlignment="1">
      <alignment horizontal="left" vertical="center" wrapText="1"/>
    </xf>
    <xf numFmtId="167" fontId="13" fillId="0" borderId="0" xfId="7" applyNumberFormat="1" applyFont="1" applyFill="1" applyBorder="1" applyAlignment="1">
      <alignment horizontal="left" vertical="center" wrapText="1"/>
    </xf>
    <xf numFmtId="167" fontId="13" fillId="0" borderId="10" xfId="7" applyNumberFormat="1" applyFont="1" applyFill="1" applyBorder="1" applyAlignment="1">
      <alignment horizontal="left" vertical="center" wrapText="1"/>
    </xf>
    <xf numFmtId="167" fontId="48" fillId="0" borderId="0" xfId="7" applyNumberFormat="1" applyFont="1" applyFill="1" applyAlignment="1">
      <alignment vertical="center" wrapText="1"/>
    </xf>
    <xf numFmtId="167" fontId="10" fillId="0" borderId="5" xfId="7" applyNumberFormat="1" applyFont="1" applyFill="1" applyBorder="1" applyAlignment="1">
      <alignment vertical="center" wrapText="1"/>
    </xf>
    <xf numFmtId="0" fontId="45" fillId="0" borderId="35" xfId="0" applyFont="1" applyFill="1" applyBorder="1" applyAlignment="1">
      <alignment horizontal="center" wrapText="1"/>
    </xf>
    <xf numFmtId="0" fontId="45" fillId="0" borderId="27" xfId="0" applyFont="1" applyFill="1" applyBorder="1" applyAlignment="1">
      <alignment horizontal="center" wrapText="1"/>
    </xf>
    <xf numFmtId="0" fontId="45" fillId="0" borderId="25" xfId="0" applyFont="1" applyFill="1" applyBorder="1" applyAlignment="1">
      <alignment horizontal="center" wrapText="1"/>
    </xf>
    <xf numFmtId="0" fontId="45" fillId="0" borderId="0" xfId="0" applyFont="1" applyFill="1" applyBorder="1" applyAlignment="1">
      <alignment horizontal="center" wrapText="1"/>
    </xf>
    <xf numFmtId="0" fontId="45" fillId="0" borderId="31" xfId="0" applyFont="1" applyFill="1" applyBorder="1" applyAlignment="1">
      <alignment horizontal="center" wrapText="1"/>
    </xf>
    <xf numFmtId="0" fontId="45" fillId="0" borderId="37" xfId="0" applyFont="1" applyFill="1" applyBorder="1" applyAlignment="1">
      <alignment horizontal="center" wrapText="1"/>
    </xf>
    <xf numFmtId="0" fontId="45" fillId="0" borderId="19" xfId="0" applyFont="1" applyFill="1" applyBorder="1" applyAlignment="1">
      <alignment horizontal="center" wrapText="1"/>
    </xf>
    <xf numFmtId="167" fontId="10" fillId="0" borderId="42" xfId="7" applyNumberFormat="1" applyFont="1" applyFill="1" applyBorder="1" applyAlignment="1">
      <alignment vertical="center" wrapText="1"/>
    </xf>
    <xf numFmtId="167" fontId="10" fillId="0" borderId="3" xfId="7" applyNumberFormat="1" applyFont="1" applyFill="1" applyBorder="1" applyAlignment="1">
      <alignment vertical="center" wrapText="1"/>
    </xf>
    <xf numFmtId="167" fontId="10" fillId="0" borderId="43" xfId="7" applyNumberFormat="1" applyFont="1" applyFill="1" applyBorder="1" applyAlignment="1">
      <alignment vertical="center" wrapText="1"/>
    </xf>
    <xf numFmtId="167" fontId="10" fillId="0" borderId="9" xfId="7" applyNumberFormat="1" applyFont="1" applyFill="1" applyBorder="1" applyAlignment="1">
      <alignment vertical="center" wrapText="1"/>
    </xf>
    <xf numFmtId="167" fontId="10" fillId="0" borderId="35" xfId="7" applyNumberFormat="1" applyFont="1" applyFill="1" applyBorder="1" applyAlignment="1">
      <alignment vertical="center" wrapText="1"/>
    </xf>
    <xf numFmtId="167" fontId="10" fillId="0" borderId="27" xfId="7" applyNumberFormat="1" applyFont="1" applyFill="1" applyBorder="1" applyAlignment="1">
      <alignment vertical="center" wrapText="1"/>
    </xf>
    <xf numFmtId="167" fontId="10" fillId="0" borderId="36" xfId="7" applyNumberFormat="1" applyFont="1" applyFill="1" applyBorder="1" applyAlignment="1">
      <alignment vertical="center" wrapText="1"/>
    </xf>
    <xf numFmtId="167" fontId="10" fillId="0" borderId="37" xfId="7" applyNumberFormat="1" applyFont="1" applyFill="1" applyBorder="1" applyAlignment="1">
      <alignment vertical="center" wrapText="1"/>
    </xf>
    <xf numFmtId="167" fontId="10" fillId="0" borderId="19" xfId="7" applyNumberFormat="1" applyFont="1" applyFill="1" applyBorder="1" applyAlignment="1">
      <alignment vertical="center" wrapText="1"/>
    </xf>
    <xf numFmtId="167" fontId="15" fillId="0" borderId="38" xfId="7" applyNumberFormat="1" applyFont="1" applyFill="1" applyBorder="1" applyAlignment="1">
      <alignment vertical="center" wrapText="1"/>
    </xf>
    <xf numFmtId="167" fontId="15" fillId="0" borderId="39" xfId="7" applyNumberFormat="1" applyFont="1" applyFill="1" applyBorder="1" applyAlignment="1">
      <alignment vertical="center" wrapText="1"/>
    </xf>
    <xf numFmtId="167" fontId="15" fillId="0" borderId="40" xfId="7" applyNumberFormat="1" applyFont="1" applyFill="1" applyBorder="1" applyAlignment="1">
      <alignment vertical="center" wrapText="1"/>
    </xf>
    <xf numFmtId="167" fontId="15" fillId="0" borderId="41" xfId="7" applyNumberFormat="1" applyFont="1" applyFill="1" applyBorder="1" applyAlignment="1">
      <alignment vertical="center" wrapText="1"/>
    </xf>
    <xf numFmtId="167" fontId="27" fillId="2" borderId="35" xfId="7" applyNumberFormat="1" applyFont="1" applyFill="1" applyBorder="1" applyAlignment="1">
      <alignment horizontal="center" vertical="center" wrapText="1"/>
    </xf>
    <xf numFmtId="167" fontId="27" fillId="2" borderId="48" xfId="7" applyNumberFormat="1" applyFont="1" applyFill="1" applyBorder="1" applyAlignment="1">
      <alignment horizontal="center" vertical="center" wrapText="1"/>
    </xf>
    <xf numFmtId="0" fontId="66" fillId="0" borderId="35" xfId="0" applyFont="1" applyFill="1" applyBorder="1" applyAlignment="1">
      <alignment wrapText="1"/>
    </xf>
    <xf numFmtId="0" fontId="66" fillId="0" borderId="27" xfId="0" applyFont="1" applyFill="1" applyBorder="1" applyAlignment="1">
      <alignment wrapText="1"/>
    </xf>
    <xf numFmtId="0" fontId="66" fillId="0" borderId="36" xfId="0" applyFont="1" applyFill="1" applyBorder="1" applyAlignment="1">
      <alignment wrapText="1"/>
    </xf>
    <xf numFmtId="0" fontId="64" fillId="0" borderId="35" xfId="0" applyFont="1" applyFill="1" applyBorder="1" applyAlignment="1">
      <alignment horizontal="center" vertical="center" wrapText="1"/>
    </xf>
    <xf numFmtId="0" fontId="64" fillId="0" borderId="36" xfId="0" applyFont="1" applyFill="1" applyBorder="1" applyAlignment="1">
      <alignment horizontal="center" vertical="center" wrapText="1"/>
    </xf>
    <xf numFmtId="0" fontId="64" fillId="0" borderId="31" xfId="0" applyFont="1" applyFill="1" applyBorder="1" applyAlignment="1">
      <alignment horizontal="center" vertical="center" wrapText="1"/>
    </xf>
    <xf numFmtId="0" fontId="64" fillId="0" borderId="19" xfId="0" applyFont="1" applyFill="1" applyBorder="1" applyAlignment="1">
      <alignment horizontal="center" vertical="center" wrapText="1"/>
    </xf>
    <xf numFmtId="0" fontId="45" fillId="0" borderId="0" xfId="0" applyFont="1" applyFill="1" applyAlignment="1">
      <alignment wrapText="1"/>
    </xf>
    <xf numFmtId="0" fontId="65" fillId="0" borderId="0" xfId="0" applyFont="1" applyFill="1" applyAlignment="1">
      <alignment wrapText="1"/>
    </xf>
    <xf numFmtId="1" fontId="20" fillId="2" borderId="52" xfId="7" applyNumberFormat="1" applyFont="1" applyFill="1" applyBorder="1" applyAlignment="1">
      <alignment horizontal="center" vertical="center" wrapText="1"/>
    </xf>
    <xf numFmtId="167" fontId="10" fillId="0" borderId="0" xfId="7" applyNumberFormat="1" applyFont="1" applyFill="1" applyAlignment="1">
      <alignment horizontal="right" vertical="center" wrapText="1"/>
    </xf>
    <xf numFmtId="167" fontId="11" fillId="0" borderId="0" xfId="7" applyNumberFormat="1" applyFont="1" applyFill="1" applyAlignment="1">
      <alignment horizontal="center" vertical="center" wrapText="1"/>
    </xf>
    <xf numFmtId="167" fontId="10" fillId="2" borderId="1" xfId="0" applyNumberFormat="1" applyFont="1" applyFill="1" applyBorder="1" applyAlignment="1">
      <alignment horizontal="center" vertical="center" wrapText="1"/>
    </xf>
    <xf numFmtId="167" fontId="75" fillId="0" borderId="1" xfId="7" applyNumberFormat="1" applyFont="1" applyFill="1" applyBorder="1" applyAlignment="1">
      <alignment horizontal="center" vertical="center" wrapText="1"/>
    </xf>
    <xf numFmtId="167" fontId="76" fillId="0" borderId="1" xfId="7" applyNumberFormat="1" applyFont="1" applyFill="1" applyBorder="1" applyAlignment="1">
      <alignment horizontal="left" vertical="center" wrapText="1"/>
    </xf>
    <xf numFmtId="167" fontId="9" fillId="0" borderId="1" xfId="7" applyNumberFormat="1" applyFont="1" applyFill="1" applyBorder="1" applyAlignment="1">
      <alignment horizontal="left" vertical="center" wrapText="1"/>
    </xf>
    <xf numFmtId="1" fontId="9" fillId="0" borderId="1" xfId="7" applyNumberFormat="1" applyFont="1" applyFill="1" applyBorder="1" applyAlignment="1">
      <alignment horizontal="center" vertical="center" wrapText="1"/>
    </xf>
    <xf numFmtId="167" fontId="9" fillId="0" borderId="1" xfId="7" applyNumberFormat="1" applyFont="1" applyFill="1" applyBorder="1" applyAlignment="1">
      <alignment horizontal="center" vertical="center" wrapText="1"/>
    </xf>
    <xf numFmtId="167" fontId="77" fillId="0" borderId="1" xfId="7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wrapText="1"/>
    </xf>
    <xf numFmtId="167" fontId="10" fillId="0" borderId="35" xfId="7" applyNumberFormat="1" applyFont="1" applyFill="1" applyBorder="1" applyAlignment="1">
      <alignment horizontal="center" vertical="center" wrapText="1"/>
    </xf>
    <xf numFmtId="167" fontId="10" fillId="0" borderId="27" xfId="7" applyNumberFormat="1" applyFont="1" applyFill="1" applyBorder="1" applyAlignment="1">
      <alignment horizontal="center" vertical="center" wrapText="1"/>
    </xf>
    <xf numFmtId="167" fontId="10" fillId="0" borderId="48" xfId="7" applyNumberFormat="1" applyFont="1" applyFill="1" applyBorder="1" applyAlignment="1">
      <alignment horizontal="center" vertical="center" wrapText="1"/>
    </xf>
    <xf numFmtId="167" fontId="10" fillId="0" borderId="25" xfId="7" applyNumberFormat="1" applyFont="1" applyFill="1" applyBorder="1" applyAlignment="1">
      <alignment horizontal="center" vertical="center" wrapText="1"/>
    </xf>
    <xf numFmtId="167" fontId="10" fillId="0" borderId="0" xfId="7" applyNumberFormat="1" applyFont="1" applyFill="1" applyBorder="1" applyAlignment="1">
      <alignment horizontal="center" vertical="center" wrapText="1"/>
    </xf>
    <xf numFmtId="167" fontId="10" fillId="0" borderId="49" xfId="7" applyNumberFormat="1" applyFont="1" applyFill="1" applyBorder="1" applyAlignment="1">
      <alignment horizontal="center" vertical="center" wrapText="1"/>
    </xf>
    <xf numFmtId="167" fontId="10" fillId="0" borderId="31" xfId="7" applyNumberFormat="1" applyFont="1" applyFill="1" applyBorder="1" applyAlignment="1">
      <alignment horizontal="center" vertical="center" wrapText="1"/>
    </xf>
    <xf numFmtId="167" fontId="10" fillId="0" borderId="37" xfId="7" applyNumberFormat="1" applyFont="1" applyFill="1" applyBorder="1" applyAlignment="1">
      <alignment horizontal="center" vertical="center" wrapText="1"/>
    </xf>
    <xf numFmtId="167" fontId="10" fillId="0" borderId="50" xfId="7" applyNumberFormat="1" applyFont="1" applyFill="1" applyBorder="1" applyAlignment="1">
      <alignment horizontal="center" vertical="center" wrapText="1"/>
    </xf>
    <xf numFmtId="0" fontId="45" fillId="0" borderId="27" xfId="0" applyFont="1" applyFill="1" applyBorder="1" applyAlignment="1">
      <alignment wrapText="1"/>
    </xf>
    <xf numFmtId="167" fontId="9" fillId="0" borderId="1" xfId="7" applyNumberFormat="1" applyFont="1" applyFill="1" applyBorder="1" applyAlignment="1">
      <alignment vertical="center" wrapText="1"/>
    </xf>
    <xf numFmtId="167" fontId="13" fillId="2" borderId="48" xfId="7" applyNumberFormat="1" applyFont="1" applyFill="1" applyBorder="1" applyAlignment="1">
      <alignment horizontal="left" vertical="center" wrapText="1"/>
    </xf>
    <xf numFmtId="167" fontId="10" fillId="2" borderId="49" xfId="7" applyNumberFormat="1" applyFont="1" applyFill="1" applyBorder="1" applyAlignment="1">
      <alignment horizontal="left" vertical="center" wrapText="1"/>
    </xf>
    <xf numFmtId="167" fontId="13" fillId="2" borderId="49" xfId="7" applyNumberFormat="1" applyFont="1" applyFill="1" applyBorder="1" applyAlignment="1">
      <alignment horizontal="left" vertical="center" wrapText="1"/>
    </xf>
    <xf numFmtId="167" fontId="10" fillId="2" borderId="50" xfId="7" applyNumberFormat="1" applyFont="1" applyFill="1" applyBorder="1" applyAlignment="1">
      <alignment horizontal="left" vertical="center" wrapText="1"/>
    </xf>
    <xf numFmtId="0" fontId="45" fillId="2" borderId="32" xfId="0" applyFont="1" applyFill="1" applyBorder="1" applyAlignment="1">
      <alignment vertical="center" wrapText="1"/>
    </xf>
    <xf numFmtId="0" fontId="45" fillId="2" borderId="11" xfId="0" applyFont="1" applyFill="1" applyBorder="1" applyAlignment="1">
      <alignment vertical="center" wrapText="1"/>
    </xf>
    <xf numFmtId="0" fontId="66" fillId="2" borderId="32" xfId="0" applyFont="1" applyFill="1" applyBorder="1" applyAlignment="1">
      <alignment vertical="center" wrapText="1"/>
    </xf>
    <xf numFmtId="0" fontId="66" fillId="2" borderId="5" xfId="0" applyFont="1" applyFill="1" applyBorder="1" applyAlignment="1">
      <alignment vertical="center" wrapText="1"/>
    </xf>
    <xf numFmtId="0" fontId="66" fillId="2" borderId="11" xfId="0" applyFont="1" applyFill="1" applyBorder="1" applyAlignment="1">
      <alignment vertical="center" wrapText="1"/>
    </xf>
    <xf numFmtId="0" fontId="45" fillId="2" borderId="32" xfId="0" applyFont="1" applyFill="1" applyBorder="1" applyAlignment="1">
      <alignment wrapText="1"/>
    </xf>
    <xf numFmtId="0" fontId="45" fillId="2" borderId="5" xfId="0" applyFont="1" applyFill="1" applyBorder="1" applyAlignment="1">
      <alignment wrapText="1"/>
    </xf>
    <xf numFmtId="0" fontId="45" fillId="2" borderId="11" xfId="0" applyFont="1" applyFill="1" applyBorder="1" applyAlignment="1">
      <alignment wrapText="1"/>
    </xf>
    <xf numFmtId="0" fontId="66" fillId="2" borderId="32" xfId="0" applyFont="1" applyFill="1" applyBorder="1" applyAlignment="1">
      <alignment wrapText="1"/>
    </xf>
    <xf numFmtId="0" fontId="66" fillId="2" borderId="5" xfId="0" applyFont="1" applyFill="1" applyBorder="1" applyAlignment="1">
      <alignment wrapText="1"/>
    </xf>
    <xf numFmtId="0" fontId="66" fillId="2" borderId="11" xfId="0" applyFont="1" applyFill="1" applyBorder="1" applyAlignment="1">
      <alignment wrapText="1"/>
    </xf>
    <xf numFmtId="167" fontId="10" fillId="2" borderId="0" xfId="7" applyNumberFormat="1" applyFont="1" applyFill="1" applyAlignment="1">
      <alignment horizontal="right" vertical="center" wrapText="1"/>
    </xf>
    <xf numFmtId="167" fontId="11" fillId="2" borderId="0" xfId="7" applyNumberFormat="1" applyFont="1" applyFill="1" applyAlignment="1">
      <alignment vertical="center" wrapText="1"/>
    </xf>
    <xf numFmtId="167" fontId="11" fillId="2" borderId="0" xfId="7" applyNumberFormat="1" applyFont="1" applyFill="1" applyAlignment="1">
      <alignment horizontal="center" vertical="center" wrapText="1"/>
    </xf>
    <xf numFmtId="0" fontId="46" fillId="2" borderId="0" xfId="0" applyFont="1" applyFill="1" applyBorder="1" applyAlignment="1">
      <alignment vertical="center" wrapText="1"/>
    </xf>
    <xf numFmtId="167" fontId="10" fillId="2" borderId="33" xfId="7" applyNumberFormat="1" applyFont="1" applyFill="1" applyBorder="1" applyAlignment="1">
      <alignment vertical="center" wrapText="1"/>
    </xf>
    <xf numFmtId="167" fontId="10" fillId="2" borderId="44" xfId="7" applyNumberFormat="1" applyFont="1" applyFill="1" applyBorder="1" applyAlignment="1">
      <alignment vertical="center" wrapText="1"/>
    </xf>
    <xf numFmtId="0" fontId="45" fillId="2" borderId="35" xfId="0" applyFont="1" applyFill="1" applyBorder="1" applyAlignment="1">
      <alignment horizontal="center" vertical="center" wrapText="1"/>
    </xf>
    <xf numFmtId="0" fontId="45" fillId="2" borderId="27" xfId="0" applyFont="1" applyFill="1" applyBorder="1" applyAlignment="1">
      <alignment horizontal="center" vertical="center" wrapText="1"/>
    </xf>
    <xf numFmtId="0" fontId="45" fillId="2" borderId="25" xfId="0" applyFont="1" applyFill="1" applyBorder="1" applyAlignment="1">
      <alignment horizontal="center" vertical="center" wrapText="1"/>
    </xf>
    <xf numFmtId="0" fontId="45" fillId="2" borderId="0" xfId="0" applyFont="1" applyFill="1" applyBorder="1" applyAlignment="1">
      <alignment horizontal="center" vertical="center" wrapText="1"/>
    </xf>
    <xf numFmtId="0" fontId="45" fillId="2" borderId="31" xfId="0" applyFont="1" applyFill="1" applyBorder="1" applyAlignment="1">
      <alignment horizontal="center" vertical="center" wrapText="1"/>
    </xf>
    <xf numFmtId="0" fontId="45" fillId="2" borderId="37" xfId="0" applyFont="1" applyFill="1" applyBorder="1" applyAlignment="1">
      <alignment horizontal="center" vertical="center" wrapText="1"/>
    </xf>
    <xf numFmtId="0" fontId="45" fillId="2" borderId="19" xfId="0" applyFont="1" applyFill="1" applyBorder="1" applyAlignment="1">
      <alignment horizontal="center" vertical="center" wrapText="1"/>
    </xf>
    <xf numFmtId="167" fontId="15" fillId="2" borderId="17" xfId="7" applyNumberFormat="1" applyFont="1" applyFill="1" applyBorder="1" applyAlignment="1">
      <alignment vertical="center" wrapText="1"/>
    </xf>
    <xf numFmtId="0" fontId="45" fillId="2" borderId="62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167" fontId="10" fillId="2" borderId="55" xfId="7" applyNumberFormat="1" applyFont="1" applyFill="1" applyBorder="1" applyAlignment="1">
      <alignment vertical="center" wrapText="1"/>
    </xf>
    <xf numFmtId="167" fontId="10" fillId="2" borderId="56" xfId="7" applyNumberFormat="1" applyFont="1" applyFill="1" applyBorder="1" applyAlignment="1">
      <alignment vertical="center" wrapText="1"/>
    </xf>
    <xf numFmtId="167" fontId="10" fillId="2" borderId="45" xfId="7" applyNumberFormat="1" applyFont="1" applyFill="1" applyBorder="1" applyAlignment="1">
      <alignment vertical="center" wrapText="1"/>
    </xf>
    <xf numFmtId="167" fontId="10" fillId="2" borderId="14" xfId="7" applyNumberFormat="1" applyFont="1" applyFill="1" applyBorder="1" applyAlignment="1">
      <alignment vertical="center" wrapText="1"/>
    </xf>
    <xf numFmtId="0" fontId="45" fillId="2" borderId="35" xfId="0" applyFont="1" applyFill="1" applyBorder="1" applyAlignment="1">
      <alignment vertical="center" wrapText="1"/>
    </xf>
    <xf numFmtId="0" fontId="45" fillId="2" borderId="36" xfId="0" applyFont="1" applyFill="1" applyBorder="1" applyAlignment="1">
      <alignment vertical="center" wrapText="1"/>
    </xf>
    <xf numFmtId="0" fontId="45" fillId="2" borderId="31" xfId="0" applyFont="1" applyFill="1" applyBorder="1" applyAlignment="1">
      <alignment vertical="center" wrapText="1"/>
    </xf>
    <xf numFmtId="0" fontId="45" fillId="2" borderId="19" xfId="0" applyFont="1" applyFill="1" applyBorder="1" applyAlignment="1">
      <alignment vertical="center" wrapText="1"/>
    </xf>
    <xf numFmtId="0" fontId="46" fillId="2" borderId="31" xfId="0" applyFont="1" applyFill="1" applyBorder="1" applyAlignment="1">
      <alignment vertical="center" wrapText="1"/>
    </xf>
    <xf numFmtId="0" fontId="46" fillId="2" borderId="37" xfId="0" applyFont="1" applyFill="1" applyBorder="1" applyAlignment="1">
      <alignment vertical="center" wrapText="1"/>
    </xf>
    <xf numFmtId="0" fontId="46" fillId="2" borderId="10" xfId="0" applyFont="1" applyFill="1" applyBorder="1" applyAlignment="1">
      <alignment vertical="center" wrapText="1"/>
    </xf>
    <xf numFmtId="0" fontId="46" fillId="2" borderId="35" xfId="0" applyFont="1" applyFill="1" applyBorder="1" applyAlignment="1">
      <alignment vertical="center" wrapText="1"/>
    </xf>
    <xf numFmtId="0" fontId="46" fillId="2" borderId="27" xfId="0" applyFont="1" applyFill="1" applyBorder="1" applyAlignment="1">
      <alignment vertical="center" wrapText="1"/>
    </xf>
    <xf numFmtId="0" fontId="46" fillId="2" borderId="36" xfId="0" applyFont="1" applyFill="1" applyBorder="1" applyAlignment="1">
      <alignment vertical="center" wrapText="1"/>
    </xf>
    <xf numFmtId="0" fontId="64" fillId="2" borderId="35" xfId="0" applyFont="1" applyFill="1" applyBorder="1" applyAlignment="1">
      <alignment horizontal="center" vertical="center" wrapText="1"/>
    </xf>
    <xf numFmtId="0" fontId="64" fillId="2" borderId="36" xfId="0" applyFont="1" applyFill="1" applyBorder="1" applyAlignment="1">
      <alignment horizontal="center" vertical="center" wrapText="1"/>
    </xf>
    <xf numFmtId="0" fontId="64" fillId="2" borderId="25" xfId="0" applyFont="1" applyFill="1" applyBorder="1" applyAlignment="1">
      <alignment horizontal="center" vertical="center" wrapText="1"/>
    </xf>
    <xf numFmtId="0" fontId="64" fillId="2" borderId="10" xfId="0" applyFont="1" applyFill="1" applyBorder="1" applyAlignment="1">
      <alignment horizontal="center" vertical="center" wrapText="1"/>
    </xf>
    <xf numFmtId="0" fontId="64" fillId="2" borderId="31" xfId="0" applyFont="1" applyFill="1" applyBorder="1" applyAlignment="1">
      <alignment horizontal="center" vertical="center" wrapText="1"/>
    </xf>
    <xf numFmtId="0" fontId="64" fillId="2" borderId="19" xfId="0" applyFont="1" applyFill="1" applyBorder="1" applyAlignment="1">
      <alignment horizontal="center" vertical="center" wrapText="1"/>
    </xf>
    <xf numFmtId="0" fontId="45" fillId="2" borderId="25" xfId="0" applyFont="1" applyFill="1" applyBorder="1" applyAlignment="1">
      <alignment vertical="center" wrapText="1"/>
    </xf>
    <xf numFmtId="0" fontId="45" fillId="2" borderId="0" xfId="0" applyFont="1" applyFill="1" applyBorder="1" applyAlignment="1">
      <alignment vertical="center" wrapText="1"/>
    </xf>
    <xf numFmtId="0" fontId="45" fillId="2" borderId="0" xfId="0" applyFont="1" applyFill="1" applyAlignment="1">
      <alignment vertical="center" wrapText="1"/>
    </xf>
    <xf numFmtId="0" fontId="45" fillId="2" borderId="10" xfId="0" applyFont="1" applyFill="1" applyBorder="1" applyAlignment="1">
      <alignment vertical="center" wrapText="1"/>
    </xf>
    <xf numFmtId="0" fontId="65" fillId="2" borderId="25" xfId="0" applyFont="1" applyFill="1" applyBorder="1" applyAlignment="1">
      <alignment vertical="center" wrapText="1"/>
    </xf>
    <xf numFmtId="0" fontId="65" fillId="2" borderId="0" xfId="0" applyFont="1" applyFill="1" applyBorder="1" applyAlignment="1">
      <alignment vertical="center" wrapText="1"/>
    </xf>
    <xf numFmtId="0" fontId="65" fillId="2" borderId="0" xfId="0" applyFont="1" applyFill="1" applyAlignment="1">
      <alignment vertical="center" wrapText="1"/>
    </xf>
    <xf numFmtId="0" fontId="65" fillId="2" borderId="10" xfId="0" applyFont="1" applyFill="1" applyBorder="1" applyAlignment="1">
      <alignment vertical="center" wrapText="1"/>
    </xf>
    <xf numFmtId="0" fontId="65" fillId="2" borderId="35" xfId="0" applyFont="1" applyFill="1" applyBorder="1" applyAlignment="1">
      <alignment vertical="center" wrapText="1"/>
    </xf>
    <xf numFmtId="0" fontId="65" fillId="2" borderId="27" xfId="0" applyFont="1" applyFill="1" applyBorder="1" applyAlignment="1">
      <alignment vertical="center" wrapText="1"/>
    </xf>
    <xf numFmtId="0" fontId="65" fillId="2" borderId="36" xfId="0" applyFont="1" applyFill="1" applyBorder="1" applyAlignment="1">
      <alignment vertical="center" wrapText="1"/>
    </xf>
    <xf numFmtId="0" fontId="45" fillId="2" borderId="37" xfId="0" applyFont="1" applyFill="1" applyBorder="1" applyAlignment="1">
      <alignment vertical="center" wrapText="1"/>
    </xf>
    <xf numFmtId="0" fontId="45" fillId="2" borderId="5" xfId="0" applyFont="1" applyFill="1" applyBorder="1" applyAlignment="1">
      <alignment vertical="center" wrapText="1"/>
    </xf>
    <xf numFmtId="167" fontId="37" fillId="2" borderId="0" xfId="7" applyNumberFormat="1" applyFont="1" applyFill="1" applyAlignment="1">
      <alignment horizontal="right" vertical="center" wrapText="1"/>
    </xf>
    <xf numFmtId="167" fontId="10" fillId="2" borderId="63" xfId="7" applyNumberFormat="1" applyFont="1" applyFill="1" applyBorder="1" applyAlignment="1">
      <alignment horizontal="center" vertical="center" wrapText="1"/>
    </xf>
    <xf numFmtId="167" fontId="10" fillId="2" borderId="7" xfId="7" applyNumberFormat="1" applyFont="1" applyFill="1" applyBorder="1" applyAlignment="1">
      <alignment horizontal="center" vertical="center" wrapText="1"/>
    </xf>
    <xf numFmtId="167" fontId="10" fillId="2" borderId="52" xfId="7" applyNumberFormat="1" applyFont="1" applyFill="1" applyBorder="1" applyAlignment="1">
      <alignment horizontal="center" vertical="center" wrapText="1"/>
    </xf>
    <xf numFmtId="167" fontId="10" fillId="2" borderId="64" xfId="7" applyNumberFormat="1" applyFont="1" applyFill="1" applyBorder="1" applyAlignment="1">
      <alignment horizontal="center" vertical="center" wrapText="1"/>
    </xf>
    <xf numFmtId="167" fontId="10" fillId="2" borderId="2" xfId="7" applyNumberFormat="1" applyFont="1" applyFill="1" applyBorder="1" applyAlignment="1">
      <alignment horizontal="center" vertical="center" wrapText="1"/>
    </xf>
    <xf numFmtId="0" fontId="66" fillId="2" borderId="35" xfId="0" applyFont="1" applyFill="1" applyBorder="1" applyAlignment="1">
      <alignment wrapText="1"/>
    </xf>
    <xf numFmtId="0" fontId="66" fillId="2" borderId="27" xfId="0" applyFont="1" applyFill="1" applyBorder="1" applyAlignment="1">
      <alignment wrapText="1"/>
    </xf>
    <xf numFmtId="0" fontId="66" fillId="2" borderId="36" xfId="0" applyFont="1" applyFill="1" applyBorder="1" applyAlignment="1">
      <alignment wrapText="1"/>
    </xf>
    <xf numFmtId="0" fontId="46" fillId="0" borderId="0" xfId="0" applyFont="1" applyFill="1" applyBorder="1" applyAlignment="1">
      <alignment vertical="center" wrapText="1"/>
    </xf>
    <xf numFmtId="167" fontId="10" fillId="0" borderId="63" xfId="7" applyNumberFormat="1" applyFont="1" applyFill="1" applyBorder="1" applyAlignment="1">
      <alignment horizontal="center" vertical="center" wrapText="1"/>
    </xf>
    <xf numFmtId="167" fontId="10" fillId="0" borderId="7" xfId="7" applyNumberFormat="1" applyFont="1" applyFill="1" applyBorder="1" applyAlignment="1">
      <alignment horizontal="center" vertical="center" wrapText="1"/>
    </xf>
    <xf numFmtId="167" fontId="10" fillId="0" borderId="52" xfId="7" applyNumberFormat="1" applyFont="1" applyFill="1" applyBorder="1" applyAlignment="1">
      <alignment horizontal="center" vertical="center" wrapText="1"/>
    </xf>
    <xf numFmtId="167" fontId="10" fillId="0" borderId="64" xfId="7" applyNumberFormat="1" applyFont="1" applyFill="1" applyBorder="1" applyAlignment="1">
      <alignment horizontal="center" vertical="center" wrapText="1"/>
    </xf>
    <xf numFmtId="167" fontId="10" fillId="0" borderId="2" xfId="7" applyNumberFormat="1" applyFont="1" applyFill="1" applyBorder="1" applyAlignment="1">
      <alignment horizontal="center" vertical="center" wrapText="1"/>
    </xf>
    <xf numFmtId="0" fontId="45" fillId="0" borderId="32" xfId="0" applyFont="1" applyFill="1" applyBorder="1" applyAlignment="1">
      <alignment vertical="center" wrapText="1"/>
    </xf>
    <xf numFmtId="0" fontId="45" fillId="0" borderId="11" xfId="0" applyFont="1" applyFill="1" applyBorder="1" applyAlignment="1">
      <alignment vertical="center" wrapText="1"/>
    </xf>
    <xf numFmtId="0" fontId="64" fillId="0" borderId="25" xfId="0" applyFont="1" applyFill="1" applyBorder="1" applyAlignment="1">
      <alignment horizontal="center" vertical="center" wrapText="1"/>
    </xf>
    <xf numFmtId="0" fontId="64" fillId="0" borderId="10" xfId="0" applyFont="1" applyFill="1" applyBorder="1" applyAlignment="1">
      <alignment horizontal="center" vertical="center" wrapText="1"/>
    </xf>
    <xf numFmtId="0" fontId="65" fillId="0" borderId="35" xfId="0" applyFont="1" applyFill="1" applyBorder="1" applyAlignment="1">
      <alignment vertical="center" wrapText="1"/>
    </xf>
    <xf numFmtId="0" fontId="65" fillId="0" borderId="27" xfId="0" applyFont="1" applyFill="1" applyBorder="1" applyAlignment="1">
      <alignment vertical="center" wrapText="1"/>
    </xf>
    <xf numFmtId="0" fontId="65" fillId="0" borderId="36" xfId="0" applyFont="1" applyFill="1" applyBorder="1" applyAlignment="1">
      <alignment vertical="center" wrapText="1"/>
    </xf>
    <xf numFmtId="0" fontId="45" fillId="0" borderId="25" xfId="0" applyFont="1" applyFill="1" applyBorder="1" applyAlignment="1">
      <alignment vertical="center" wrapText="1"/>
    </xf>
    <xf numFmtId="0" fontId="45" fillId="0" borderId="0" xfId="0" applyFont="1" applyFill="1" applyBorder="1" applyAlignment="1">
      <alignment vertical="center" wrapText="1"/>
    </xf>
    <xf numFmtId="0" fontId="45" fillId="0" borderId="0" xfId="0" applyFont="1" applyFill="1" applyAlignment="1">
      <alignment vertical="center" wrapText="1"/>
    </xf>
    <xf numFmtId="0" fontId="45" fillId="0" borderId="10" xfId="0" applyFont="1" applyFill="1" applyBorder="1" applyAlignment="1">
      <alignment vertical="center" wrapText="1"/>
    </xf>
    <xf numFmtId="0" fontId="65" fillId="0" borderId="25" xfId="0" applyFont="1" applyFill="1" applyBorder="1" applyAlignment="1">
      <alignment vertical="center" wrapText="1"/>
    </xf>
    <xf numFmtId="0" fontId="65" fillId="0" borderId="0" xfId="0" applyFont="1" applyFill="1" applyBorder="1" applyAlignment="1">
      <alignment vertical="center" wrapText="1"/>
    </xf>
    <xf numFmtId="0" fontId="65" fillId="0" borderId="0" xfId="0" applyFont="1" applyFill="1" applyAlignment="1">
      <alignment vertical="center" wrapText="1"/>
    </xf>
    <xf numFmtId="0" fontId="65" fillId="0" borderId="10" xfId="0" applyFont="1" applyFill="1" applyBorder="1" applyAlignment="1">
      <alignment vertical="center" wrapText="1"/>
    </xf>
    <xf numFmtId="0" fontId="45" fillId="0" borderId="31" xfId="0" applyFont="1" applyFill="1" applyBorder="1" applyAlignment="1">
      <alignment vertical="center" wrapText="1"/>
    </xf>
    <xf numFmtId="0" fontId="45" fillId="0" borderId="37" xfId="0" applyFont="1" applyFill="1" applyBorder="1" applyAlignment="1">
      <alignment vertical="center" wrapText="1"/>
    </xf>
    <xf numFmtId="0" fontId="45" fillId="0" borderId="19" xfId="0" applyFont="1" applyFill="1" applyBorder="1" applyAlignment="1">
      <alignment vertical="center" wrapText="1"/>
    </xf>
    <xf numFmtId="0" fontId="45" fillId="0" borderId="5" xfId="0" applyFont="1" applyFill="1" applyBorder="1" applyAlignment="1">
      <alignment vertical="center" wrapText="1"/>
    </xf>
    <xf numFmtId="167" fontId="10" fillId="2" borderId="53" xfId="7" applyNumberFormat="1" applyFont="1" applyFill="1" applyBorder="1" applyAlignment="1">
      <alignment vertical="center" wrapText="1"/>
    </xf>
    <xf numFmtId="167" fontId="83" fillId="2" borderId="38" xfId="7" applyNumberFormat="1" applyFont="1" applyFill="1" applyBorder="1" applyAlignment="1">
      <alignment vertical="center" wrapText="1"/>
    </xf>
    <xf numFmtId="167" fontId="83" fillId="2" borderId="39" xfId="7" applyNumberFormat="1" applyFont="1" applyFill="1" applyBorder="1" applyAlignment="1">
      <alignment vertical="center" wrapText="1"/>
    </xf>
    <xf numFmtId="167" fontId="83" fillId="2" borderId="40" xfId="7" applyNumberFormat="1" applyFont="1" applyFill="1" applyBorder="1" applyAlignment="1">
      <alignment vertical="center" wrapText="1"/>
    </xf>
    <xf numFmtId="167" fontId="83" fillId="2" borderId="41" xfId="7" applyNumberFormat="1" applyFont="1" applyFill="1" applyBorder="1" applyAlignment="1">
      <alignment vertical="center" wrapText="1"/>
    </xf>
    <xf numFmtId="167" fontId="37" fillId="2" borderId="33" xfId="7" applyNumberFormat="1" applyFont="1" applyFill="1" applyBorder="1" applyAlignment="1">
      <alignment vertical="center" wrapText="1"/>
    </xf>
    <xf numFmtId="167" fontId="37" fillId="2" borderId="44" xfId="7" applyNumberFormat="1" applyFont="1" applyFill="1" applyBorder="1" applyAlignment="1">
      <alignment vertical="center" wrapText="1"/>
    </xf>
    <xf numFmtId="167" fontId="37" fillId="2" borderId="55" xfId="7" applyNumberFormat="1" applyFont="1" applyFill="1" applyBorder="1" applyAlignment="1">
      <alignment vertical="center" wrapText="1"/>
    </xf>
    <xf numFmtId="167" fontId="37" fillId="2" borderId="56" xfId="7" applyNumberFormat="1" applyFont="1" applyFill="1" applyBorder="1" applyAlignment="1">
      <alignment vertical="center" wrapText="1"/>
    </xf>
    <xf numFmtId="167" fontId="37" fillId="2" borderId="45" xfId="7" applyNumberFormat="1" applyFont="1" applyFill="1" applyBorder="1" applyAlignment="1">
      <alignment vertical="center" wrapText="1"/>
    </xf>
    <xf numFmtId="167" fontId="37" fillId="2" borderId="14" xfId="7" applyNumberFormat="1" applyFont="1" applyFill="1" applyBorder="1" applyAlignment="1">
      <alignment vertical="center" wrapText="1"/>
    </xf>
    <xf numFmtId="167" fontId="37" fillId="2" borderId="32" xfId="7" applyNumberFormat="1" applyFont="1" applyFill="1" applyBorder="1" applyAlignment="1">
      <alignment vertical="center" wrapText="1"/>
    </xf>
    <xf numFmtId="167" fontId="37" fillId="2" borderId="22" xfId="7" applyNumberFormat="1" applyFont="1" applyFill="1" applyBorder="1" applyAlignment="1">
      <alignment vertical="center" wrapText="1"/>
    </xf>
    <xf numFmtId="167" fontId="81" fillId="2" borderId="51" xfId="7" applyNumberFormat="1" applyFont="1" applyFill="1" applyBorder="1" applyAlignment="1">
      <alignment horizontal="center" vertical="center" wrapText="1"/>
    </xf>
    <xf numFmtId="167" fontId="81" fillId="2" borderId="28" xfId="7" applyNumberFormat="1" applyFont="1" applyFill="1" applyBorder="1" applyAlignment="1">
      <alignment horizontal="center" vertical="center" wrapText="1"/>
    </xf>
    <xf numFmtId="167" fontId="81" fillId="2" borderId="52" xfId="7" applyNumberFormat="1" applyFont="1" applyFill="1" applyBorder="1" applyAlignment="1">
      <alignment horizontal="center" vertical="center" wrapText="1"/>
    </xf>
    <xf numFmtId="167" fontId="81" fillId="2" borderId="1" xfId="7" applyNumberFormat="1" applyFont="1" applyFill="1" applyBorder="1" applyAlignment="1">
      <alignment horizontal="center" vertical="center" wrapText="1"/>
    </xf>
    <xf numFmtId="167" fontId="82" fillId="2" borderId="40" xfId="7" applyNumberFormat="1" applyFont="1" applyFill="1" applyBorder="1" applyAlignment="1">
      <alignment horizontal="left" vertical="center" wrapText="1"/>
    </xf>
    <xf numFmtId="167" fontId="82" fillId="2" borderId="27" xfId="7" applyNumberFormat="1" applyFont="1" applyFill="1" applyBorder="1" applyAlignment="1">
      <alignment horizontal="left" vertical="center" wrapText="1"/>
    </xf>
    <xf numFmtId="167" fontId="82" fillId="2" borderId="36" xfId="7" applyNumberFormat="1" applyFont="1" applyFill="1" applyBorder="1" applyAlignment="1">
      <alignment horizontal="left" vertical="center" wrapText="1"/>
    </xf>
    <xf numFmtId="167" fontId="37" fillId="2" borderId="4" xfId="7" applyNumberFormat="1" applyFont="1" applyFill="1" applyBorder="1" applyAlignment="1">
      <alignment horizontal="left" vertical="center" wrapText="1"/>
    </xf>
    <xf numFmtId="167" fontId="37" fillId="2" borderId="0" xfId="7" applyNumberFormat="1" applyFont="1" applyFill="1" applyBorder="1" applyAlignment="1">
      <alignment horizontal="left" vertical="center" wrapText="1"/>
    </xf>
    <xf numFmtId="167" fontId="37" fillId="2" borderId="10" xfId="7" applyNumberFormat="1" applyFont="1" applyFill="1" applyBorder="1" applyAlignment="1">
      <alignment horizontal="left" vertical="center" wrapText="1"/>
    </xf>
    <xf numFmtId="0" fontId="45" fillId="2" borderId="18" xfId="0" applyFont="1" applyFill="1" applyBorder="1" applyAlignment="1">
      <alignment horizontal="center" vertical="center" wrapText="1"/>
    </xf>
    <xf numFmtId="167" fontId="37" fillId="2" borderId="60" xfId="7" applyNumberFormat="1" applyFont="1" applyFill="1" applyBorder="1" applyAlignment="1">
      <alignment horizontal="center" vertical="center" wrapText="1"/>
    </xf>
    <xf numFmtId="167" fontId="37" fillId="2" borderId="50" xfId="7" applyNumberFormat="1" applyFont="1" applyFill="1" applyBorder="1" applyAlignment="1">
      <alignment horizontal="center" vertical="center" wrapText="1"/>
    </xf>
    <xf numFmtId="167" fontId="82" fillId="2" borderId="4" xfId="7" applyNumberFormat="1" applyFont="1" applyFill="1" applyBorder="1" applyAlignment="1">
      <alignment horizontal="left" vertical="center" wrapText="1"/>
    </xf>
    <xf numFmtId="167" fontId="82" fillId="2" borderId="0" xfId="7" applyNumberFormat="1" applyFont="1" applyFill="1" applyBorder="1" applyAlignment="1">
      <alignment horizontal="left" vertical="center" wrapText="1"/>
    </xf>
    <xf numFmtId="167" fontId="82" fillId="2" borderId="10" xfId="7" applyNumberFormat="1" applyFont="1" applyFill="1" applyBorder="1" applyAlignment="1">
      <alignment horizontal="left" vertical="center" wrapText="1"/>
    </xf>
    <xf numFmtId="167" fontId="37" fillId="2" borderId="43" xfId="7" applyNumberFormat="1" applyFont="1" applyFill="1" applyBorder="1" applyAlignment="1">
      <alignment horizontal="left" vertical="center" wrapText="1"/>
    </xf>
    <xf numFmtId="167" fontId="37" fillId="2" borderId="37" xfId="7" applyNumberFormat="1" applyFont="1" applyFill="1" applyBorder="1" applyAlignment="1">
      <alignment horizontal="left" vertical="center" wrapText="1"/>
    </xf>
    <xf numFmtId="167" fontId="37" fillId="2" borderId="19" xfId="7" applyNumberFormat="1" applyFont="1" applyFill="1" applyBorder="1" applyAlignment="1">
      <alignment horizontal="left" vertical="center" wrapText="1"/>
    </xf>
    <xf numFmtId="167" fontId="56" fillId="2" borderId="38" xfId="7" applyNumberFormat="1" applyFont="1" applyFill="1" applyBorder="1" applyAlignment="1">
      <alignment vertical="center" wrapText="1"/>
    </xf>
    <xf numFmtId="167" fontId="56" fillId="2" borderId="39" xfId="7" applyNumberFormat="1" applyFont="1" applyFill="1" applyBorder="1" applyAlignment="1">
      <alignment vertical="center" wrapText="1"/>
    </xf>
    <xf numFmtId="167" fontId="56" fillId="2" borderId="40" xfId="7" applyNumberFormat="1" applyFont="1" applyFill="1" applyBorder="1" applyAlignment="1">
      <alignment vertical="center" wrapText="1"/>
    </xf>
    <xf numFmtId="167" fontId="56" fillId="2" borderId="41" xfId="7" applyNumberFormat="1" applyFont="1" applyFill="1" applyBorder="1" applyAlignment="1">
      <alignment vertical="center" wrapText="1"/>
    </xf>
    <xf numFmtId="167" fontId="40" fillId="2" borderId="42" xfId="7" applyNumberFormat="1" applyFont="1" applyFill="1" applyBorder="1" applyAlignment="1">
      <alignment vertical="center" wrapText="1"/>
    </xf>
    <xf numFmtId="167" fontId="40" fillId="2" borderId="3" xfId="7" applyNumberFormat="1" applyFont="1" applyFill="1" applyBorder="1" applyAlignment="1">
      <alignment vertical="center" wrapText="1"/>
    </xf>
    <xf numFmtId="167" fontId="40" fillId="2" borderId="43" xfId="7" applyNumberFormat="1" applyFont="1" applyFill="1" applyBorder="1" applyAlignment="1">
      <alignment vertical="center" wrapText="1"/>
    </xf>
    <xf numFmtId="167" fontId="40" fillId="2" borderId="9" xfId="7" applyNumberFormat="1" applyFont="1" applyFill="1" applyBorder="1" applyAlignment="1">
      <alignment vertical="center" wrapText="1"/>
    </xf>
    <xf numFmtId="167" fontId="80" fillId="2" borderId="32" xfId="7" applyNumberFormat="1" applyFont="1" applyFill="1" applyBorder="1" applyAlignment="1">
      <alignment vertical="center" wrapText="1"/>
    </xf>
    <xf numFmtId="167" fontId="80" fillId="2" borderId="5" xfId="7" applyNumberFormat="1" applyFont="1" applyFill="1" applyBorder="1" applyAlignment="1">
      <alignment vertical="center" wrapText="1"/>
    </xf>
    <xf numFmtId="167" fontId="80" fillId="2" borderId="11" xfId="7" applyNumberFormat="1" applyFont="1" applyFill="1" applyBorder="1" applyAlignment="1">
      <alignment vertical="center" wrapText="1"/>
    </xf>
    <xf numFmtId="167" fontId="56" fillId="2" borderId="45" xfId="7" applyNumberFormat="1" applyFont="1" applyFill="1" applyBorder="1" applyAlignment="1">
      <alignment vertical="center" wrapText="1"/>
    </xf>
    <xf numFmtId="167" fontId="56" fillId="2" borderId="14" xfId="7" applyNumberFormat="1" applyFont="1" applyFill="1" applyBorder="1" applyAlignment="1">
      <alignment vertical="center" wrapText="1"/>
    </xf>
    <xf numFmtId="167" fontId="40" fillId="2" borderId="15" xfId="7" applyNumberFormat="1" applyFont="1" applyFill="1" applyBorder="1" applyAlignment="1">
      <alignment vertical="center" wrapText="1"/>
    </xf>
    <xf numFmtId="167" fontId="40" fillId="2" borderId="5" xfId="7" applyNumberFormat="1" applyFont="1" applyFill="1" applyBorder="1" applyAlignment="1">
      <alignment vertical="center" wrapText="1"/>
    </xf>
    <xf numFmtId="167" fontId="40" fillId="2" borderId="11" xfId="7" applyNumberFormat="1" applyFont="1" applyFill="1" applyBorder="1" applyAlignment="1">
      <alignment vertical="center" wrapText="1"/>
    </xf>
    <xf numFmtId="167" fontId="56" fillId="2" borderId="32" xfId="7" applyNumberFormat="1" applyFont="1" applyFill="1" applyBorder="1" applyAlignment="1">
      <alignment vertical="center" wrapText="1"/>
    </xf>
    <xf numFmtId="167" fontId="56" fillId="2" borderId="22" xfId="7" applyNumberFormat="1" applyFont="1" applyFill="1" applyBorder="1" applyAlignment="1">
      <alignment vertical="center" wrapText="1"/>
    </xf>
    <xf numFmtId="1" fontId="40" fillId="2" borderId="1" xfId="7" applyNumberFormat="1" applyFont="1" applyFill="1" applyBorder="1" applyAlignment="1">
      <alignment horizontal="center" vertical="center" wrapText="1"/>
    </xf>
    <xf numFmtId="167" fontId="40" fillId="2" borderId="1" xfId="7" applyNumberFormat="1" applyFont="1" applyFill="1" applyBorder="1" applyAlignment="1">
      <alignment horizontal="center" vertical="center" wrapText="1"/>
    </xf>
    <xf numFmtId="167" fontId="40" fillId="2" borderId="46" xfId="7" applyNumberFormat="1" applyFont="1" applyFill="1" applyBorder="1" applyAlignment="1">
      <alignment horizontal="left" vertical="center" wrapText="1"/>
    </xf>
    <xf numFmtId="167" fontId="40" fillId="2" borderId="24" xfId="7" applyNumberFormat="1" applyFont="1" applyFill="1" applyBorder="1" applyAlignment="1">
      <alignment horizontal="left" vertical="center" wrapText="1"/>
    </xf>
    <xf numFmtId="167" fontId="40" fillId="2" borderId="47" xfId="7" applyNumberFormat="1" applyFont="1" applyFill="1" applyBorder="1" applyAlignment="1">
      <alignment horizontal="left" vertical="center" wrapText="1"/>
    </xf>
    <xf numFmtId="167" fontId="40" fillId="2" borderId="58" xfId="7" applyNumberFormat="1" applyFont="1" applyFill="1" applyBorder="1" applyAlignment="1">
      <alignment horizontal="center" vertical="center" wrapText="1"/>
    </xf>
    <xf numFmtId="167" fontId="40" fillId="2" borderId="20" xfId="7" applyNumberFormat="1" applyFont="1" applyFill="1" applyBorder="1" applyAlignment="1">
      <alignment horizontal="center" vertical="center" wrapText="1"/>
    </xf>
    <xf numFmtId="167" fontId="56" fillId="2" borderId="35" xfId="7" applyNumberFormat="1" applyFont="1" applyFill="1" applyBorder="1" applyAlignment="1">
      <alignment vertical="center" wrapText="1"/>
    </xf>
    <xf numFmtId="167" fontId="56" fillId="2" borderId="27" xfId="7" applyNumberFormat="1" applyFont="1" applyFill="1" applyBorder="1" applyAlignment="1">
      <alignment vertical="center" wrapText="1"/>
    </xf>
    <xf numFmtId="167" fontId="56" fillId="2" borderId="0" xfId="7" applyNumberFormat="1" applyFont="1" applyFill="1" applyBorder="1" applyAlignment="1">
      <alignment vertical="center" wrapText="1"/>
    </xf>
    <xf numFmtId="167" fontId="56" fillId="2" borderId="10" xfId="7" applyNumberFormat="1" applyFont="1" applyFill="1" applyBorder="1" applyAlignment="1">
      <alignment vertical="center" wrapText="1"/>
    </xf>
    <xf numFmtId="167" fontId="10" fillId="2" borderId="42" xfId="7" applyNumberFormat="1" applyFont="1" applyFill="1" applyBorder="1" applyAlignment="1">
      <alignment vertical="center" wrapText="1"/>
    </xf>
    <xf numFmtId="167" fontId="10" fillId="2" borderId="3" xfId="7" applyNumberFormat="1" applyFont="1" applyFill="1" applyBorder="1" applyAlignment="1">
      <alignment vertical="center" wrapText="1"/>
    </xf>
    <xf numFmtId="167" fontId="10" fillId="2" borderId="43" xfId="7" applyNumberFormat="1" applyFont="1" applyFill="1" applyBorder="1" applyAlignment="1">
      <alignment vertical="center" wrapText="1"/>
    </xf>
    <xf numFmtId="167" fontId="10" fillId="2" borderId="9" xfId="7" applyNumberFormat="1" applyFont="1" applyFill="1" applyBorder="1" applyAlignment="1">
      <alignment vertical="center" wrapText="1"/>
    </xf>
    <xf numFmtId="167" fontId="58" fillId="2" borderId="51" xfId="7" applyNumberFormat="1" applyFont="1" applyFill="1" applyBorder="1" applyAlignment="1">
      <alignment horizontal="center" vertical="center" wrapText="1"/>
    </xf>
    <xf numFmtId="167" fontId="58" fillId="2" borderId="28" xfId="7" applyNumberFormat="1" applyFont="1" applyFill="1" applyBorder="1" applyAlignment="1">
      <alignment horizontal="center" vertical="center" wrapText="1"/>
    </xf>
    <xf numFmtId="167" fontId="58" fillId="2" borderId="52" xfId="7" applyNumberFormat="1" applyFont="1" applyFill="1" applyBorder="1" applyAlignment="1">
      <alignment horizontal="center" vertical="center" wrapText="1"/>
    </xf>
    <xf numFmtId="167" fontId="58" fillId="2" borderId="1" xfId="7" applyNumberFormat="1" applyFont="1" applyFill="1" applyBorder="1" applyAlignment="1">
      <alignment horizontal="center" vertical="center" wrapText="1"/>
    </xf>
    <xf numFmtId="167" fontId="41" fillId="2" borderId="40" xfId="7" applyNumberFormat="1" applyFont="1" applyFill="1" applyBorder="1" applyAlignment="1">
      <alignment horizontal="left" vertical="center" wrapText="1"/>
    </xf>
    <xf numFmtId="167" fontId="41" fillId="2" borderId="27" xfId="7" applyNumberFormat="1" applyFont="1" applyFill="1" applyBorder="1" applyAlignment="1">
      <alignment horizontal="left" vertical="center" wrapText="1"/>
    </xf>
    <xf numFmtId="167" fontId="41" fillId="2" borderId="36" xfId="7" applyNumberFormat="1" applyFont="1" applyFill="1" applyBorder="1" applyAlignment="1">
      <alignment horizontal="left" vertical="center" wrapText="1"/>
    </xf>
    <xf numFmtId="0" fontId="45" fillId="2" borderId="1" xfId="0" applyFont="1" applyFill="1" applyBorder="1" applyAlignment="1">
      <alignment horizontal="center" vertical="center" wrapText="1"/>
    </xf>
    <xf numFmtId="0" fontId="66" fillId="2" borderId="31" xfId="0" applyFont="1" applyFill="1" applyBorder="1" applyAlignment="1">
      <alignment vertical="center" wrapText="1"/>
    </xf>
    <xf numFmtId="0" fontId="66" fillId="2" borderId="37" xfId="0" applyFont="1" applyFill="1" applyBorder="1" applyAlignment="1">
      <alignment vertical="center" wrapText="1"/>
    </xf>
    <xf numFmtId="0" fontId="78" fillId="2" borderId="32" xfId="0" applyFont="1" applyFill="1" applyBorder="1" applyAlignment="1">
      <alignment vertical="center" wrapText="1"/>
    </xf>
    <xf numFmtId="0" fontId="78" fillId="2" borderId="5" xfId="0" applyFont="1" applyFill="1" applyBorder="1" applyAlignment="1">
      <alignment vertical="center" wrapText="1"/>
    </xf>
    <xf numFmtId="0" fontId="78" fillId="2" borderId="11" xfId="0" applyFont="1" applyFill="1" applyBorder="1" applyAlignment="1">
      <alignment vertical="center" wrapText="1"/>
    </xf>
    <xf numFmtId="167" fontId="15" fillId="2" borderId="32" xfId="7" applyNumberFormat="1" applyFont="1" applyFill="1" applyBorder="1" applyAlignment="1">
      <alignment vertical="center" wrapText="1"/>
    </xf>
    <xf numFmtId="167" fontId="15" fillId="2" borderId="22" xfId="7" applyNumberFormat="1" applyFont="1" applyFill="1" applyBorder="1" applyAlignment="1">
      <alignment vertical="center" wrapText="1"/>
    </xf>
    <xf numFmtId="167" fontId="37" fillId="2" borderId="42" xfId="7" applyNumberFormat="1" applyFont="1" applyFill="1" applyBorder="1" applyAlignment="1">
      <alignment vertical="center" wrapText="1"/>
    </xf>
    <xf numFmtId="167" fontId="37" fillId="2" borderId="3" xfId="7" applyNumberFormat="1" applyFont="1" applyFill="1" applyBorder="1" applyAlignment="1">
      <alignment vertical="center" wrapText="1"/>
    </xf>
    <xf numFmtId="167" fontId="37" fillId="2" borderId="43" xfId="7" applyNumberFormat="1" applyFont="1" applyFill="1" applyBorder="1" applyAlignment="1">
      <alignment vertical="center" wrapText="1"/>
    </xf>
    <xf numFmtId="167" fontId="37" fillId="2" borderId="9" xfId="7" applyNumberFormat="1" applyFont="1" applyFill="1" applyBorder="1" applyAlignment="1">
      <alignment vertical="center" wrapText="1"/>
    </xf>
    <xf numFmtId="167" fontId="9" fillId="2" borderId="4" xfId="7" applyNumberFormat="1" applyFont="1" applyFill="1" applyBorder="1" applyAlignment="1">
      <alignment horizontal="left" vertical="center" wrapText="1"/>
    </xf>
    <xf numFmtId="167" fontId="9" fillId="2" borderId="0" xfId="7" applyNumberFormat="1" applyFont="1" applyFill="1" applyBorder="1" applyAlignment="1">
      <alignment horizontal="left" vertical="center" wrapText="1"/>
    </xf>
    <xf numFmtId="167" fontId="9" fillId="2" borderId="10" xfId="7" applyNumberFormat="1" applyFont="1" applyFill="1" applyBorder="1" applyAlignment="1">
      <alignment horizontal="left" vertical="center" wrapText="1"/>
    </xf>
    <xf numFmtId="167" fontId="9" fillId="2" borderId="43" xfId="7" applyNumberFormat="1" applyFont="1" applyFill="1" applyBorder="1" applyAlignment="1">
      <alignment horizontal="left" vertical="center" wrapText="1"/>
    </xf>
    <xf numFmtId="167" fontId="9" fillId="2" borderId="37" xfId="7" applyNumberFormat="1" applyFont="1" applyFill="1" applyBorder="1" applyAlignment="1">
      <alignment horizontal="left" vertical="center" wrapText="1"/>
    </xf>
    <xf numFmtId="167" fontId="9" fillId="2" borderId="19" xfId="7" applyNumberFormat="1" applyFont="1" applyFill="1" applyBorder="1" applyAlignment="1">
      <alignment horizontal="left" vertical="center" wrapText="1"/>
    </xf>
    <xf numFmtId="0" fontId="45" fillId="2" borderId="25" xfId="0" applyFont="1" applyFill="1" applyBorder="1" applyAlignment="1">
      <alignment wrapText="1"/>
    </xf>
    <xf numFmtId="0" fontId="45" fillId="2" borderId="0" xfId="0" applyFont="1" applyFill="1" applyBorder="1" applyAlignment="1">
      <alignment wrapText="1"/>
    </xf>
    <xf numFmtId="0" fontId="45" fillId="2" borderId="4" xfId="0" applyFont="1" applyFill="1" applyBorder="1" applyAlignment="1">
      <alignment horizontal="left" vertical="center" wrapText="1"/>
    </xf>
    <xf numFmtId="0" fontId="45" fillId="2" borderId="0" xfId="0" applyFont="1" applyFill="1" applyBorder="1" applyAlignment="1">
      <alignment horizontal="left" vertical="center" wrapText="1"/>
    </xf>
    <xf numFmtId="0" fontId="45" fillId="2" borderId="0" xfId="0" applyFont="1" applyFill="1" applyAlignment="1">
      <alignment horizontal="left" vertical="center" wrapText="1"/>
    </xf>
    <xf numFmtId="0" fontId="45" fillId="2" borderId="10" xfId="0" applyFont="1" applyFill="1" applyBorder="1" applyAlignment="1">
      <alignment horizontal="left" vertical="center" wrapText="1"/>
    </xf>
    <xf numFmtId="167" fontId="10" fillId="2" borderId="35" xfId="7" applyNumberFormat="1" applyFont="1" applyFill="1" applyBorder="1" applyAlignment="1">
      <alignment horizontal="center" vertical="center" wrapText="1"/>
    </xf>
    <xf numFmtId="167" fontId="10" fillId="2" borderId="27" xfId="7" applyNumberFormat="1" applyFont="1" applyFill="1" applyBorder="1" applyAlignment="1">
      <alignment horizontal="center" vertical="center" wrapText="1"/>
    </xf>
    <xf numFmtId="167" fontId="10" fillId="2" borderId="48" xfId="7" applyNumberFormat="1" applyFont="1" applyFill="1" applyBorder="1" applyAlignment="1">
      <alignment horizontal="center" vertical="center" wrapText="1"/>
    </xf>
    <xf numFmtId="167" fontId="10" fillId="2" borderId="25" xfId="7" applyNumberFormat="1" applyFont="1" applyFill="1" applyBorder="1" applyAlignment="1">
      <alignment horizontal="center" vertical="center" wrapText="1"/>
    </xf>
    <xf numFmtId="167" fontId="10" fillId="2" borderId="31" xfId="7" applyNumberFormat="1" applyFont="1" applyFill="1" applyBorder="1" applyAlignment="1">
      <alignment horizontal="center" vertical="center" wrapText="1"/>
    </xf>
    <xf numFmtId="167" fontId="44" fillId="2" borderId="0" xfId="7" applyNumberFormat="1" applyFont="1" applyFill="1" applyAlignment="1">
      <alignment vertical="center" wrapText="1"/>
    </xf>
    <xf numFmtId="167" fontId="37" fillId="2" borderId="35" xfId="7" applyNumberFormat="1" applyFont="1" applyFill="1" applyBorder="1" applyAlignment="1">
      <alignment horizontal="center" vertical="center" wrapText="1"/>
    </xf>
    <xf numFmtId="167" fontId="37" fillId="2" borderId="27" xfId="7" applyNumberFormat="1" applyFont="1" applyFill="1" applyBorder="1" applyAlignment="1">
      <alignment horizontal="center" vertical="center" wrapText="1"/>
    </xf>
    <xf numFmtId="167" fontId="37" fillId="2" borderId="48" xfId="7" applyNumberFormat="1" applyFont="1" applyFill="1" applyBorder="1" applyAlignment="1">
      <alignment horizontal="center" vertical="center" wrapText="1"/>
    </xf>
    <xf numFmtId="167" fontId="37" fillId="2" borderId="25" xfId="7" applyNumberFormat="1" applyFont="1" applyFill="1" applyBorder="1" applyAlignment="1">
      <alignment horizontal="center" vertical="center" wrapText="1"/>
    </xf>
    <xf numFmtId="167" fontId="37" fillId="2" borderId="0" xfId="7" applyNumberFormat="1" applyFont="1" applyFill="1" applyBorder="1" applyAlignment="1">
      <alignment horizontal="center" vertical="center" wrapText="1"/>
    </xf>
    <xf numFmtId="167" fontId="37" fillId="2" borderId="49" xfId="7" applyNumberFormat="1" applyFont="1" applyFill="1" applyBorder="1" applyAlignment="1">
      <alignment horizontal="center" vertical="center" wrapText="1"/>
    </xf>
    <xf numFmtId="167" fontId="37" fillId="2" borderId="31" xfId="7" applyNumberFormat="1" applyFont="1" applyFill="1" applyBorder="1" applyAlignment="1">
      <alignment horizontal="center" vertical="center" wrapText="1"/>
    </xf>
    <xf numFmtId="167" fontId="37" fillId="2" borderId="37" xfId="7" applyNumberFormat="1" applyFont="1" applyFill="1" applyBorder="1" applyAlignment="1">
      <alignment horizontal="center" vertical="center" wrapText="1"/>
    </xf>
    <xf numFmtId="0" fontId="73" fillId="3" borderId="52" xfId="0" applyFont="1" applyFill="1" applyBorder="1" applyAlignment="1">
      <alignment vertical="center"/>
    </xf>
    <xf numFmtId="0" fontId="73" fillId="3" borderId="1" xfId="0" applyFont="1" applyFill="1" applyBorder="1" applyAlignment="1">
      <alignment vertical="center"/>
    </xf>
    <xf numFmtId="0" fontId="69" fillId="3" borderId="52" xfId="0" applyFont="1" applyFill="1" applyBorder="1" applyAlignment="1">
      <alignment vertical="center"/>
    </xf>
    <xf numFmtId="0" fontId="69" fillId="3" borderId="1" xfId="0" applyFont="1" applyFill="1" applyBorder="1" applyAlignment="1">
      <alignment vertical="center"/>
    </xf>
    <xf numFmtId="0" fontId="48" fillId="3" borderId="63" xfId="0" applyFont="1" applyFill="1" applyBorder="1" applyAlignment="1">
      <alignment vertical="center"/>
    </xf>
    <xf numFmtId="0" fontId="48" fillId="3" borderId="7" xfId="0" applyFont="1" applyFill="1" applyBorder="1" applyAlignment="1">
      <alignment vertical="center"/>
    </xf>
    <xf numFmtId="0" fontId="48" fillId="3" borderId="51" xfId="0" applyFont="1" applyFill="1" applyBorder="1" applyAlignment="1">
      <alignment vertical="center"/>
    </xf>
    <xf numFmtId="0" fontId="48" fillId="3" borderId="28" xfId="0" applyFont="1" applyFill="1" applyBorder="1" applyAlignment="1">
      <alignment vertical="center"/>
    </xf>
    <xf numFmtId="0" fontId="48" fillId="5" borderId="63" xfId="0" applyFont="1" applyFill="1" applyBorder="1" applyAlignment="1">
      <alignment vertical="center"/>
    </xf>
    <xf numFmtId="0" fontId="48" fillId="5" borderId="7" xfId="0" applyFont="1" applyFill="1" applyBorder="1" applyAlignment="1">
      <alignment vertical="center"/>
    </xf>
    <xf numFmtId="0" fontId="73" fillId="3" borderId="52" xfId="0" applyFont="1" applyFill="1" applyBorder="1"/>
    <xf numFmtId="0" fontId="73" fillId="3" borderId="1" xfId="0" applyFont="1" applyFill="1" applyBorder="1"/>
    <xf numFmtId="0" fontId="73" fillId="3" borderId="52" xfId="0" applyFont="1" applyFill="1" applyBorder="1" applyAlignment="1">
      <alignment horizontal="left" vertical="center"/>
    </xf>
    <xf numFmtId="0" fontId="73" fillId="3" borderId="1" xfId="0" applyFont="1" applyFill="1" applyBorder="1" applyAlignment="1">
      <alignment horizontal="left" vertical="center"/>
    </xf>
    <xf numFmtId="0" fontId="39" fillId="3" borderId="63" xfId="0" applyFont="1" applyFill="1" applyBorder="1" applyAlignment="1">
      <alignment vertical="center"/>
    </xf>
    <xf numFmtId="0" fontId="39" fillId="3" borderId="7" xfId="0" applyFont="1" applyFill="1" applyBorder="1" applyAlignment="1">
      <alignment vertical="center"/>
    </xf>
    <xf numFmtId="0" fontId="84" fillId="0" borderId="0" xfId="8" applyFont="1" applyFill="1" applyAlignment="1">
      <alignment horizontal="right" vertical="center"/>
    </xf>
    <xf numFmtId="0" fontId="84" fillId="0" borderId="0" xfId="8" applyFont="1" applyFill="1" applyAlignment="1">
      <alignment horizontal="right" vertical="center" wrapText="1"/>
    </xf>
    <xf numFmtId="0" fontId="85" fillId="3" borderId="0" xfId="0" applyFont="1" applyFill="1" applyAlignment="1">
      <alignment horizontal="center" vertical="center" wrapText="1"/>
    </xf>
    <xf numFmtId="0" fontId="39" fillId="3" borderId="65" xfId="0" applyFont="1" applyFill="1" applyBorder="1" applyAlignment="1">
      <alignment horizontal="center" vertical="center"/>
    </xf>
    <xf numFmtId="0" fontId="39" fillId="3" borderId="26" xfId="0" applyFont="1" applyFill="1" applyBorder="1" applyAlignment="1">
      <alignment horizontal="center" vertical="center"/>
    </xf>
    <xf numFmtId="0" fontId="48" fillId="3" borderId="65" xfId="0" applyFont="1" applyFill="1" applyBorder="1" applyAlignment="1">
      <alignment horizontal="center" vertical="center" wrapText="1"/>
    </xf>
    <xf numFmtId="0" fontId="48" fillId="3" borderId="26" xfId="0" applyFont="1" applyFill="1" applyBorder="1" applyAlignment="1">
      <alignment horizontal="center" vertical="center" wrapText="1"/>
    </xf>
    <xf numFmtId="0" fontId="48" fillId="3" borderId="32" xfId="0" applyFont="1" applyFill="1" applyBorder="1" applyAlignment="1">
      <alignment horizontal="center" vertical="center" wrapText="1"/>
    </xf>
    <xf numFmtId="0" fontId="48" fillId="3" borderId="66" xfId="0" applyFont="1" applyFill="1" applyBorder="1" applyAlignment="1">
      <alignment horizontal="center" vertical="center" wrapText="1"/>
    </xf>
    <xf numFmtId="167" fontId="83" fillId="0" borderId="38" xfId="0" applyNumberFormat="1" applyFont="1" applyFill="1" applyBorder="1" applyAlignment="1">
      <alignment vertical="center" wrapText="1"/>
    </xf>
    <xf numFmtId="167" fontId="83" fillId="0" borderId="39" xfId="0" applyNumberFormat="1" applyFont="1" applyFill="1" applyBorder="1" applyAlignment="1">
      <alignment vertical="center" wrapText="1"/>
    </xf>
    <xf numFmtId="167" fontId="83" fillId="0" borderId="40" xfId="0" applyNumberFormat="1" applyFont="1" applyFill="1" applyBorder="1" applyAlignment="1">
      <alignment vertical="center" wrapText="1"/>
    </xf>
    <xf numFmtId="167" fontId="83" fillId="0" borderId="41" xfId="0" applyNumberFormat="1" applyFont="1" applyFill="1" applyBorder="1" applyAlignment="1">
      <alignment vertical="center" wrapText="1"/>
    </xf>
    <xf numFmtId="167" fontId="83" fillId="0" borderId="35" xfId="0" applyNumberFormat="1" applyFont="1" applyFill="1" applyBorder="1" applyAlignment="1">
      <alignment vertical="center" wrapText="1"/>
    </xf>
    <xf numFmtId="167" fontId="83" fillId="0" borderId="27" xfId="0" applyNumberFormat="1" applyFont="1" applyFill="1" applyBorder="1" applyAlignment="1">
      <alignment vertical="center" wrapText="1"/>
    </xf>
    <xf numFmtId="167" fontId="83" fillId="0" borderId="36" xfId="0" applyNumberFormat="1" applyFont="1" applyFill="1" applyBorder="1" applyAlignment="1">
      <alignment vertical="center" wrapText="1"/>
    </xf>
    <xf numFmtId="167" fontId="81" fillId="0" borderId="35" xfId="0" applyNumberFormat="1" applyFont="1" applyFill="1" applyBorder="1" applyAlignment="1">
      <alignment horizontal="center" vertical="center" wrapText="1"/>
    </xf>
    <xf numFmtId="167" fontId="81" fillId="0" borderId="48" xfId="0" applyNumberFormat="1" applyFont="1" applyFill="1" applyBorder="1" applyAlignment="1">
      <alignment horizontal="center" vertical="center" wrapText="1"/>
    </xf>
    <xf numFmtId="167" fontId="81" fillId="0" borderId="53" xfId="0" applyNumberFormat="1" applyFont="1" applyFill="1" applyBorder="1" applyAlignment="1">
      <alignment horizontal="center" vertical="center" wrapText="1"/>
    </xf>
    <xf numFmtId="167" fontId="81" fillId="0" borderId="54" xfId="0" applyNumberFormat="1" applyFont="1" applyFill="1" applyBorder="1" applyAlignment="1">
      <alignment horizontal="center" vertical="center" wrapText="1"/>
    </xf>
    <xf numFmtId="167" fontId="82" fillId="0" borderId="40" xfId="0" applyNumberFormat="1" applyFont="1" applyFill="1" applyBorder="1" applyAlignment="1">
      <alignment horizontal="left" vertical="center" wrapText="1"/>
    </xf>
    <xf numFmtId="167" fontId="82" fillId="0" borderId="27" xfId="0" applyNumberFormat="1" applyFont="1" applyFill="1" applyBorder="1" applyAlignment="1">
      <alignment horizontal="left" vertical="center" wrapText="1"/>
    </xf>
    <xf numFmtId="167" fontId="82" fillId="0" borderId="36" xfId="0" applyNumberFormat="1" applyFont="1" applyFill="1" applyBorder="1" applyAlignment="1">
      <alignment horizontal="left" vertical="center" wrapText="1"/>
    </xf>
    <xf numFmtId="167" fontId="37" fillId="0" borderId="4" xfId="0" applyNumberFormat="1" applyFont="1" applyFill="1" applyBorder="1" applyAlignment="1">
      <alignment horizontal="left" vertical="center" wrapText="1"/>
    </xf>
    <xf numFmtId="167" fontId="37" fillId="0" borderId="0" xfId="0" applyNumberFormat="1" applyFont="1" applyFill="1" applyBorder="1" applyAlignment="1">
      <alignment horizontal="left" vertical="center" wrapText="1"/>
    </xf>
    <xf numFmtId="167" fontId="37" fillId="0" borderId="10" xfId="0" applyNumberFormat="1" applyFont="1" applyFill="1" applyBorder="1" applyAlignment="1">
      <alignment horizontal="left" vertical="center" wrapText="1"/>
    </xf>
    <xf numFmtId="1" fontId="10" fillId="0" borderId="20" xfId="7" applyNumberFormat="1" applyFont="1" applyFill="1" applyBorder="1" applyAlignment="1">
      <alignment horizontal="center" vertical="center" wrapText="1"/>
    </xf>
    <xf numFmtId="1" fontId="10" fillId="0" borderId="28" xfId="7" applyNumberFormat="1" applyFont="1" applyFill="1" applyBorder="1" applyAlignment="1">
      <alignment horizontal="center" vertical="center" wrapText="1"/>
    </xf>
    <xf numFmtId="167" fontId="10" fillId="0" borderId="20" xfId="7" applyNumberFormat="1" applyFont="1" applyFill="1" applyBorder="1" applyAlignment="1">
      <alignment horizontal="center" vertical="center" wrapText="1"/>
    </xf>
    <xf numFmtId="167" fontId="10" fillId="0" borderId="28" xfId="7" applyNumberFormat="1" applyFont="1" applyFill="1" applyBorder="1" applyAlignment="1">
      <alignment horizontal="center" vertical="center" wrapText="1"/>
    </xf>
    <xf numFmtId="167" fontId="82" fillId="0" borderId="4" xfId="0" applyNumberFormat="1" applyFont="1" applyFill="1" applyBorder="1" applyAlignment="1">
      <alignment horizontal="left" vertical="center" wrapText="1"/>
    </xf>
    <xf numFmtId="167" fontId="82" fillId="0" borderId="0" xfId="0" applyNumberFormat="1" applyFont="1" applyFill="1" applyBorder="1" applyAlignment="1">
      <alignment horizontal="left" vertical="center" wrapText="1"/>
    </xf>
    <xf numFmtId="167" fontId="82" fillId="0" borderId="10" xfId="0" applyNumberFormat="1" applyFont="1" applyFill="1" applyBorder="1" applyAlignment="1">
      <alignment horizontal="left" vertical="center" wrapText="1"/>
    </xf>
    <xf numFmtId="167" fontId="9" fillId="0" borderId="43" xfId="0" applyNumberFormat="1" applyFont="1" applyFill="1" applyBorder="1" applyAlignment="1">
      <alignment horizontal="left" vertical="center" wrapText="1"/>
    </xf>
    <xf numFmtId="167" fontId="9" fillId="0" borderId="37" xfId="0" applyNumberFormat="1" applyFont="1" applyFill="1" applyBorder="1" applyAlignment="1">
      <alignment horizontal="left" vertical="center" wrapText="1"/>
    </xf>
    <xf numFmtId="167" fontId="9" fillId="0" borderId="19" xfId="0" applyNumberFormat="1" applyFont="1" applyFill="1" applyBorder="1" applyAlignment="1">
      <alignment horizontal="left" vertical="center" wrapText="1"/>
    </xf>
    <xf numFmtId="167" fontId="37" fillId="0" borderId="55" xfId="0" applyNumberFormat="1" applyFont="1" applyFill="1" applyBorder="1" applyAlignment="1">
      <alignment vertical="center" wrapText="1"/>
    </xf>
    <xf numFmtId="167" fontId="37" fillId="0" borderId="56" xfId="0" applyNumberFormat="1" applyFont="1" applyFill="1" applyBorder="1" applyAlignment="1">
      <alignment vertical="center" wrapText="1"/>
    </xf>
    <xf numFmtId="167" fontId="37" fillId="0" borderId="32" xfId="0" applyNumberFormat="1" applyFont="1" applyFill="1" applyBorder="1" applyAlignment="1">
      <alignment vertical="center" wrapText="1"/>
    </xf>
    <xf numFmtId="167" fontId="37" fillId="0" borderId="22" xfId="0" applyNumberFormat="1" applyFont="1" applyFill="1" applyBorder="1" applyAlignment="1">
      <alignment vertical="center" wrapText="1"/>
    </xf>
    <xf numFmtId="167" fontId="37" fillId="0" borderId="5" xfId="0" applyNumberFormat="1" applyFont="1" applyFill="1" applyBorder="1" applyAlignment="1">
      <alignment vertical="center" wrapText="1"/>
    </xf>
    <xf numFmtId="167" fontId="37" fillId="0" borderId="35" xfId="0" applyNumberFormat="1" applyFont="1" applyFill="1" applyBorder="1" applyAlignment="1">
      <alignment vertical="center" wrapText="1"/>
    </xf>
    <xf numFmtId="167" fontId="37" fillId="0" borderId="27" xfId="0" applyNumberFormat="1" applyFont="1" applyFill="1" applyBorder="1" applyAlignment="1">
      <alignment vertical="center" wrapText="1"/>
    </xf>
    <xf numFmtId="167" fontId="37" fillId="0" borderId="36" xfId="0" applyNumberFormat="1" applyFont="1" applyFill="1" applyBorder="1" applyAlignment="1">
      <alignment vertical="center" wrapText="1"/>
    </xf>
    <xf numFmtId="167" fontId="37" fillId="0" borderId="31" xfId="0" applyNumberFormat="1" applyFont="1" applyFill="1" applyBorder="1" applyAlignment="1">
      <alignment vertical="center" wrapText="1"/>
    </xf>
    <xf numFmtId="167" fontId="37" fillId="0" borderId="37" xfId="0" applyNumberFormat="1" applyFont="1" applyFill="1" applyBorder="1" applyAlignment="1">
      <alignment vertical="center" wrapText="1"/>
    </xf>
    <xf numFmtId="167" fontId="37" fillId="0" borderId="19" xfId="0" applyNumberFormat="1" applyFont="1" applyFill="1" applyBorder="1" applyAlignment="1">
      <alignment vertical="center" wrapText="1"/>
    </xf>
    <xf numFmtId="0" fontId="45" fillId="0" borderId="35" xfId="0" applyFont="1" applyFill="1" applyBorder="1" applyAlignment="1">
      <alignment horizontal="center" vertical="center" wrapText="1"/>
    </xf>
    <xf numFmtId="0" fontId="45" fillId="0" borderId="27" xfId="0" applyFont="1" applyFill="1" applyBorder="1" applyAlignment="1">
      <alignment horizontal="center" vertical="center" wrapText="1"/>
    </xf>
    <xf numFmtId="0" fontId="45" fillId="0" borderId="25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 wrapText="1"/>
    </xf>
    <xf numFmtId="0" fontId="45" fillId="0" borderId="31" xfId="0" applyFont="1" applyFill="1" applyBorder="1" applyAlignment="1">
      <alignment horizontal="center" vertical="center" wrapText="1"/>
    </xf>
    <xf numFmtId="0" fontId="45" fillId="0" borderId="37" xfId="0" applyFont="1" applyFill="1" applyBorder="1" applyAlignment="1">
      <alignment horizontal="center" vertical="center" wrapText="1"/>
    </xf>
    <xf numFmtId="0" fontId="45" fillId="0" borderId="19" xfId="0" applyFont="1" applyFill="1" applyBorder="1" applyAlignment="1">
      <alignment horizontal="center" vertical="center" wrapText="1"/>
    </xf>
    <xf numFmtId="167" fontId="10" fillId="0" borderId="21" xfId="0" applyNumberFormat="1" applyFont="1" applyFill="1" applyBorder="1" applyAlignment="1">
      <alignment horizontal="center" vertical="center" wrapText="1"/>
    </xf>
    <xf numFmtId="167" fontId="10" fillId="0" borderId="30" xfId="0" applyNumberFormat="1" applyFont="1" applyFill="1" applyBorder="1" applyAlignment="1">
      <alignment horizontal="center" vertical="center" wrapText="1"/>
    </xf>
    <xf numFmtId="167" fontId="10" fillId="0" borderId="29" xfId="0" applyNumberFormat="1" applyFont="1" applyFill="1" applyBorder="1" applyAlignment="1">
      <alignment horizontal="center" vertical="center" wrapText="1"/>
    </xf>
    <xf numFmtId="167" fontId="10" fillId="0" borderId="21" xfId="7" applyNumberFormat="1" applyFont="1" applyFill="1" applyBorder="1" applyAlignment="1">
      <alignment horizontal="center" vertical="center" wrapText="1"/>
    </xf>
    <xf numFmtId="167" fontId="10" fillId="0" borderId="29" xfId="7" applyNumberFormat="1" applyFont="1" applyFill="1" applyBorder="1" applyAlignment="1">
      <alignment horizontal="center" vertical="center" wrapText="1"/>
    </xf>
    <xf numFmtId="0" fontId="17" fillId="0" borderId="60" xfId="0" applyFont="1" applyFill="1" applyBorder="1" applyAlignment="1">
      <alignment horizontal="center" wrapText="1"/>
    </xf>
    <xf numFmtId="0" fontId="17" fillId="0" borderId="49" xfId="0" applyFont="1" applyFill="1" applyBorder="1" applyAlignment="1">
      <alignment horizontal="center" wrapText="1"/>
    </xf>
    <xf numFmtId="0" fontId="17" fillId="0" borderId="54" xfId="0" applyFont="1" applyFill="1" applyBorder="1" applyAlignment="1">
      <alignment horizontal="center" wrapText="1"/>
    </xf>
    <xf numFmtId="0" fontId="24" fillId="0" borderId="60" xfId="0" applyFont="1" applyFill="1" applyBorder="1" applyAlignment="1">
      <alignment horizontal="left" vertical="top" wrapText="1"/>
    </xf>
    <xf numFmtId="0" fontId="24" fillId="0" borderId="49" xfId="0" applyFont="1" applyFill="1" applyBorder="1" applyAlignment="1">
      <alignment horizontal="left" vertical="top" wrapText="1"/>
    </xf>
    <xf numFmtId="0" fontId="24" fillId="0" borderId="54" xfId="0" applyFont="1" applyFill="1" applyBorder="1" applyAlignment="1">
      <alignment horizontal="left" vertical="top" wrapText="1"/>
    </xf>
    <xf numFmtId="0" fontId="18" fillId="2" borderId="0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right" vertical="center" wrapText="1"/>
    </xf>
  </cellXfs>
  <cellStyles count="18">
    <cellStyle name="Comma 2" xfId="1"/>
    <cellStyle name="Comma 3" xfId="2"/>
    <cellStyle name="Normal" xfId="0" builtinId="0"/>
    <cellStyle name="Normal 10" xfId="15"/>
    <cellStyle name="Normal 2" xfId="3"/>
    <cellStyle name="Normal 2 2" xfId="4"/>
    <cellStyle name="Normal 2 2 2" xfId="14"/>
    <cellStyle name="Normal 2 2_2Havelvats" xfId="16"/>
    <cellStyle name="Normal 2 3" xfId="5"/>
    <cellStyle name="Normal 2 4" xfId="13"/>
    <cellStyle name="Normal 2_2Havelvats" xfId="17"/>
    <cellStyle name="Normal 3" xfId="6"/>
    <cellStyle name="Normal 4" xfId="7"/>
    <cellStyle name="Normal 5" xfId="8"/>
    <cellStyle name="Normal 6" xfId="9"/>
    <cellStyle name="Normal 7" xfId="10"/>
    <cellStyle name="Normal 8" xfId="11"/>
    <cellStyle name="Normal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MarinaV\LOCALS~1\Temp\&#1339;&#1405;&#1377;&#1389;&#1377;&#1398;&#1397;&#1377;&#139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օրենք"/>
      <sheetName val="Եռամսյակային"/>
      <sheetName val="Կապիտալ"/>
      <sheetName val="Գնում"/>
      <sheetName val="Դեֆիցիտ"/>
      <sheetName val="ՏԿՆ Ծ"/>
      <sheetName val="ՔՆ Ծ"/>
      <sheetName val="Ծրագրային"/>
      <sheetName val="Արագածոտն"/>
      <sheetName val="Արագածոտն Ծ"/>
      <sheetName val="Արարատ"/>
      <sheetName val="Արարատ Ծ"/>
      <sheetName val="Արմավիր"/>
      <sheetName val="Արմավիր Ծ"/>
      <sheetName val="Գեղարքունիք"/>
      <sheetName val="Գեղարքունիք Ծ"/>
      <sheetName val="Լոռի"/>
      <sheetName val="Լոռի Ծ"/>
      <sheetName val="Կոտայք"/>
      <sheetName val="Կոտայք Ծ"/>
      <sheetName val="Շիրակ"/>
      <sheetName val="Շիրակ Ծ"/>
      <sheetName val="Sheet2 (2)"/>
      <sheetName val="Sheet1"/>
      <sheetName val="Sheet2"/>
      <sheetName val="Վայոց ձ"/>
      <sheetName val="Վայոց ձ Ծ"/>
      <sheetName val="Սյունիք"/>
      <sheetName val="Սյունիք Ծ"/>
      <sheetName val="Տավուշ"/>
      <sheetName val="Տավուշ Ծ"/>
    </sheetNames>
    <sheetDataSet>
      <sheetData sheetId="0" refreshError="1"/>
      <sheetData sheetId="1">
        <row r="145">
          <cell r="G145">
            <v>13410</v>
          </cell>
        </row>
        <row r="205">
          <cell r="G205">
            <v>18900</v>
          </cell>
          <cell r="H205">
            <v>491377.5</v>
          </cell>
          <cell r="I205">
            <v>543875</v>
          </cell>
        </row>
        <row r="223">
          <cell r="G223">
            <v>49665</v>
          </cell>
          <cell r="H223">
            <v>117495</v>
          </cell>
          <cell r="I223">
            <v>123445</v>
          </cell>
        </row>
        <row r="236">
          <cell r="G236">
            <v>15355</v>
          </cell>
          <cell r="H236">
            <v>36445</v>
          </cell>
          <cell r="I236">
            <v>38295</v>
          </cell>
        </row>
      </sheetData>
      <sheetData sheetId="2">
        <row r="144">
          <cell r="I144">
            <v>16680</v>
          </cell>
        </row>
        <row r="204">
          <cell r="I204">
            <v>24640</v>
          </cell>
        </row>
        <row r="206">
          <cell r="I206">
            <v>18900</v>
          </cell>
        </row>
        <row r="224">
          <cell r="I224">
            <v>4445</v>
          </cell>
        </row>
        <row r="237">
          <cell r="I237">
            <v>1295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opLeftCell="A19" workbookViewId="0">
      <selection activeCell="A30" sqref="A30:XFD32"/>
    </sheetView>
  </sheetViews>
  <sheetFormatPr defaultRowHeight="17.25"/>
  <cols>
    <col min="1" max="1" width="13.42578125" style="16" customWidth="1"/>
    <col min="2" max="2" width="12.7109375" style="16" customWidth="1"/>
    <col min="3" max="3" width="27.5703125" style="16" customWidth="1"/>
    <col min="4" max="4" width="12.7109375" style="16" customWidth="1"/>
    <col min="5" max="5" width="15.140625" style="16" customWidth="1"/>
    <col min="6" max="6" width="9.140625" style="16"/>
    <col min="7" max="7" width="18.140625" style="16" customWidth="1"/>
    <col min="8" max="8" width="21.42578125" style="16" customWidth="1"/>
    <col min="9" max="9" width="16.28515625" style="16" customWidth="1"/>
    <col min="10" max="16384" width="9.140625" style="16"/>
  </cols>
  <sheetData>
    <row r="1" spans="1:9">
      <c r="A1" s="461" t="s">
        <v>125</v>
      </c>
      <c r="B1" s="461"/>
      <c r="C1" s="461"/>
      <c r="D1" s="461"/>
      <c r="E1" s="461"/>
      <c r="F1" s="461"/>
      <c r="G1" s="461"/>
      <c r="H1" s="461"/>
      <c r="I1" s="461"/>
    </row>
    <row r="2" spans="1:9">
      <c r="A2" s="462" t="s">
        <v>122</v>
      </c>
      <c r="B2" s="462"/>
      <c r="C2" s="462"/>
      <c r="D2" s="462"/>
      <c r="E2" s="462"/>
      <c r="F2" s="462"/>
      <c r="G2" s="462"/>
      <c r="H2" s="462"/>
      <c r="I2" s="462"/>
    </row>
    <row r="3" spans="1:9">
      <c r="A3" s="462" t="s">
        <v>2</v>
      </c>
      <c r="B3" s="462"/>
      <c r="C3" s="462"/>
      <c r="D3" s="462"/>
      <c r="E3" s="462"/>
      <c r="F3" s="462"/>
      <c r="G3" s="462"/>
      <c r="H3" s="462"/>
      <c r="I3" s="462"/>
    </row>
    <row r="4" spans="1:9">
      <c r="A4" s="461" t="s">
        <v>23</v>
      </c>
      <c r="B4" s="461"/>
      <c r="C4" s="461"/>
      <c r="D4" s="461"/>
      <c r="E4" s="461"/>
      <c r="F4" s="461"/>
      <c r="G4" s="461"/>
      <c r="H4" s="461"/>
      <c r="I4" s="461"/>
    </row>
    <row r="5" spans="1:9">
      <c r="A5" s="15"/>
      <c r="B5" s="15"/>
      <c r="C5" s="15"/>
      <c r="D5" s="15"/>
      <c r="E5" s="15"/>
      <c r="F5" s="15"/>
      <c r="G5" s="15"/>
      <c r="H5" s="15"/>
      <c r="I5" s="15"/>
    </row>
    <row r="6" spans="1:9" ht="59.25" customHeight="1">
      <c r="A6" s="463" t="s">
        <v>266</v>
      </c>
      <c r="B6" s="463"/>
      <c r="C6" s="463"/>
      <c r="D6" s="463"/>
      <c r="E6" s="463"/>
      <c r="F6" s="463"/>
      <c r="G6" s="463"/>
      <c r="H6" s="463"/>
      <c r="I6" s="463"/>
    </row>
    <row r="7" spans="1:9" ht="48.75" customHeight="1">
      <c r="A7" s="452" t="s">
        <v>24</v>
      </c>
      <c r="B7" s="452"/>
      <c r="C7" s="452"/>
      <c r="D7" s="452"/>
      <c r="E7" s="452"/>
      <c r="F7" s="452"/>
      <c r="G7" s="452"/>
      <c r="H7" s="452"/>
      <c r="I7" s="452"/>
    </row>
    <row r="8" spans="1:9" s="46" customFormat="1"/>
    <row r="9" spans="1:9" s="47" customFormat="1" ht="28.5" customHeight="1">
      <c r="A9" s="450" t="s">
        <v>123</v>
      </c>
      <c r="B9" s="450"/>
      <c r="C9" s="450"/>
      <c r="D9" s="450"/>
      <c r="E9" s="450"/>
      <c r="F9" s="450"/>
      <c r="G9" s="450"/>
      <c r="H9" s="450"/>
      <c r="I9" s="450"/>
    </row>
    <row r="10" spans="1:9" s="24" customFormat="1" ht="24.75" customHeight="1">
      <c r="A10" s="450" t="s">
        <v>124</v>
      </c>
      <c r="B10" s="450"/>
      <c r="C10" s="450"/>
      <c r="D10" s="450"/>
      <c r="E10" s="450"/>
      <c r="F10" s="450"/>
      <c r="G10" s="450"/>
      <c r="H10" s="450"/>
      <c r="I10" s="450"/>
    </row>
    <row r="11" spans="1:9" s="24" customFormat="1" ht="28.5" customHeight="1">
      <c r="A11" s="453" t="s">
        <v>26</v>
      </c>
      <c r="B11" s="453"/>
      <c r="C11" s="453"/>
      <c r="D11" s="454" t="s">
        <v>13</v>
      </c>
      <c r="E11" s="455"/>
      <c r="F11" s="455"/>
      <c r="G11" s="455"/>
      <c r="H11" s="455"/>
      <c r="I11" s="456"/>
    </row>
    <row r="12" spans="1:9" s="24" customFormat="1" ht="34.5" customHeight="1">
      <c r="A12" s="453"/>
      <c r="B12" s="453"/>
      <c r="C12" s="453"/>
      <c r="D12" s="457" t="s">
        <v>27</v>
      </c>
      <c r="E12" s="458"/>
      <c r="F12" s="459"/>
      <c r="G12" s="460" t="s">
        <v>28</v>
      </c>
      <c r="H12" s="460"/>
      <c r="I12" s="460"/>
    </row>
    <row r="13" spans="1:9" s="24" customFormat="1" ht="52.5" customHeight="1">
      <c r="A13" s="453"/>
      <c r="B13" s="453"/>
      <c r="C13" s="453"/>
      <c r="D13" s="44" t="s">
        <v>8</v>
      </c>
      <c r="E13" s="44" t="s">
        <v>9</v>
      </c>
      <c r="F13" s="44" t="s">
        <v>5</v>
      </c>
      <c r="G13" s="44" t="s">
        <v>8</v>
      </c>
      <c r="H13" s="44" t="s">
        <v>9</v>
      </c>
      <c r="I13" s="44" t="s">
        <v>5</v>
      </c>
    </row>
    <row r="14" spans="1:9" ht="24" customHeight="1">
      <c r="A14" s="438" t="s">
        <v>29</v>
      </c>
      <c r="B14" s="439"/>
      <c r="C14" s="442" t="s">
        <v>10</v>
      </c>
      <c r="D14" s="443"/>
      <c r="E14" s="443"/>
      <c r="F14" s="443"/>
      <c r="G14" s="443"/>
      <c r="H14" s="443"/>
      <c r="I14" s="444"/>
    </row>
    <row r="15" spans="1:9" ht="24.75" customHeight="1">
      <c r="A15" s="438"/>
      <c r="B15" s="439"/>
      <c r="C15" s="445" t="s">
        <v>159</v>
      </c>
      <c r="D15" s="446"/>
      <c r="E15" s="446"/>
      <c r="F15" s="447"/>
      <c r="G15" s="447"/>
      <c r="H15" s="447"/>
      <c r="I15" s="448"/>
    </row>
    <row r="16" spans="1:9" ht="29.25" customHeight="1" thickBot="1">
      <c r="A16" s="440"/>
      <c r="B16" s="441"/>
      <c r="C16" s="442" t="s">
        <v>45</v>
      </c>
      <c r="D16" s="443"/>
      <c r="E16" s="443"/>
      <c r="F16" s="449"/>
      <c r="G16" s="449"/>
      <c r="H16" s="449"/>
      <c r="I16" s="444"/>
    </row>
    <row r="17" spans="1:9" ht="46.5" customHeight="1" thickBot="1">
      <c r="A17" s="25">
        <v>1049</v>
      </c>
      <c r="B17" s="43" t="s">
        <v>46</v>
      </c>
      <c r="C17" s="434" t="s">
        <v>160</v>
      </c>
      <c r="D17" s="450"/>
      <c r="E17" s="450"/>
      <c r="F17" s="450"/>
      <c r="G17" s="450"/>
      <c r="H17" s="450"/>
      <c r="I17" s="451"/>
    </row>
    <row r="18" spans="1:9" ht="100.5" customHeight="1" thickBot="1">
      <c r="A18" s="425" t="s">
        <v>47</v>
      </c>
      <c r="B18" s="426"/>
      <c r="C18" s="45" t="s">
        <v>161</v>
      </c>
      <c r="D18" s="48"/>
      <c r="E18" s="48"/>
      <c r="F18" s="48"/>
      <c r="G18" s="48"/>
      <c r="H18" s="48"/>
      <c r="I18" s="48"/>
    </row>
    <row r="19" spans="1:9" ht="57.75" customHeight="1">
      <c r="A19" s="427"/>
      <c r="B19" s="428"/>
      <c r="C19" s="48" t="s">
        <v>163</v>
      </c>
      <c r="D19" s="48"/>
      <c r="E19" s="48"/>
      <c r="F19" s="48"/>
      <c r="G19" s="48"/>
      <c r="H19" s="48"/>
      <c r="I19" s="48"/>
    </row>
    <row r="20" spans="1:9" ht="59.25" customHeight="1" thickBot="1">
      <c r="A20" s="429"/>
      <c r="B20" s="430"/>
      <c r="C20" s="48" t="s">
        <v>164</v>
      </c>
      <c r="D20" s="26"/>
      <c r="E20" s="26"/>
      <c r="F20" s="26"/>
      <c r="G20" s="43"/>
      <c r="H20" s="43"/>
      <c r="I20" s="43"/>
    </row>
    <row r="21" spans="1:9" ht="36.75" customHeight="1" thickBot="1">
      <c r="A21" s="434" t="s">
        <v>50</v>
      </c>
      <c r="B21" s="436"/>
      <c r="C21" s="42" t="s">
        <v>162</v>
      </c>
      <c r="D21" s="42"/>
      <c r="E21" s="42"/>
      <c r="F21" s="43"/>
      <c r="G21" s="40"/>
      <c r="H21" s="40"/>
      <c r="I21" s="40"/>
    </row>
    <row r="22" spans="1:9" ht="67.5" customHeight="1" thickBot="1">
      <c r="A22" s="425" t="s">
        <v>51</v>
      </c>
      <c r="B22" s="437"/>
      <c r="C22" s="426"/>
      <c r="D22" s="42"/>
      <c r="E22" s="42"/>
      <c r="F22" s="43"/>
      <c r="G22" s="27"/>
      <c r="H22" s="27"/>
      <c r="I22" s="27" t="e">
        <f>SUM(#REF!)</f>
        <v>#REF!</v>
      </c>
    </row>
    <row r="23" spans="1:9" ht="69" customHeight="1" thickBot="1">
      <c r="A23" s="425" t="s">
        <v>52</v>
      </c>
      <c r="B23" s="426"/>
      <c r="C23" s="27"/>
      <c r="D23" s="27"/>
      <c r="E23" s="27"/>
      <c r="F23" s="43"/>
      <c r="G23" s="43"/>
      <c r="H23" s="43"/>
      <c r="I23" s="43"/>
    </row>
    <row r="24" spans="1:9" ht="121.5" customHeight="1" thickBot="1">
      <c r="A24" s="425" t="s">
        <v>53</v>
      </c>
      <c r="B24" s="426"/>
      <c r="C24" s="42"/>
      <c r="D24" s="42"/>
      <c r="E24" s="42"/>
      <c r="F24" s="43"/>
      <c r="G24" s="43"/>
      <c r="H24" s="43"/>
      <c r="I24" s="43"/>
    </row>
    <row r="25" spans="1:9" ht="25.5" customHeight="1">
      <c r="A25" s="431" t="s">
        <v>39</v>
      </c>
      <c r="B25" s="432"/>
      <c r="C25" s="432"/>
      <c r="D25" s="432"/>
      <c r="E25" s="432"/>
      <c r="F25" s="432"/>
      <c r="G25" s="432"/>
      <c r="H25" s="432"/>
      <c r="I25" s="433"/>
    </row>
    <row r="26" spans="1:9" ht="33" customHeight="1" thickBot="1">
      <c r="A26" s="434" t="s">
        <v>165</v>
      </c>
      <c r="B26" s="435"/>
      <c r="C26" s="435"/>
      <c r="D26" s="435"/>
      <c r="E26" s="435"/>
      <c r="F26" s="435"/>
      <c r="G26" s="435"/>
      <c r="H26" s="435"/>
      <c r="I26" s="436"/>
    </row>
    <row r="27" spans="1:9" ht="29.25" customHeight="1">
      <c r="A27" s="431" t="s">
        <v>40</v>
      </c>
      <c r="B27" s="432"/>
      <c r="C27" s="432"/>
      <c r="D27" s="432"/>
      <c r="E27" s="432"/>
      <c r="F27" s="432"/>
      <c r="G27" s="432"/>
      <c r="H27" s="432"/>
      <c r="I27" s="433"/>
    </row>
    <row r="28" spans="1:9" ht="43.5" customHeight="1" thickBot="1">
      <c r="A28" s="434" t="s">
        <v>166</v>
      </c>
      <c r="B28" s="435"/>
      <c r="C28" s="435"/>
      <c r="D28" s="435"/>
      <c r="E28" s="435"/>
      <c r="F28" s="435"/>
      <c r="G28" s="435"/>
      <c r="H28" s="435"/>
      <c r="I28" s="436"/>
    </row>
  </sheetData>
  <mergeCells count="28">
    <mergeCell ref="A1:I1"/>
    <mergeCell ref="A2:I2"/>
    <mergeCell ref="A3:I3"/>
    <mergeCell ref="A4:I4"/>
    <mergeCell ref="A6:I6"/>
    <mergeCell ref="A7:I7"/>
    <mergeCell ref="A9:I9"/>
    <mergeCell ref="A10:I10"/>
    <mergeCell ref="A11:C13"/>
    <mergeCell ref="D11:I11"/>
    <mergeCell ref="D12:F12"/>
    <mergeCell ref="G12:I12"/>
    <mergeCell ref="A14:B16"/>
    <mergeCell ref="C14:I14"/>
    <mergeCell ref="C15:I15"/>
    <mergeCell ref="C16:I16"/>
    <mergeCell ref="C17:I17"/>
    <mergeCell ref="A18:B18"/>
    <mergeCell ref="A19:B19"/>
    <mergeCell ref="A20:B20"/>
    <mergeCell ref="A27:I27"/>
    <mergeCell ref="A28:I28"/>
    <mergeCell ref="A21:B21"/>
    <mergeCell ref="A22:C22"/>
    <mergeCell ref="A23:B23"/>
    <mergeCell ref="A24:B24"/>
    <mergeCell ref="A25:I25"/>
    <mergeCell ref="A26:I2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I25"/>
  <sheetViews>
    <sheetView topLeftCell="A7" workbookViewId="0">
      <selection activeCell="L15" sqref="L15"/>
    </sheetView>
  </sheetViews>
  <sheetFormatPr defaultRowHeight="16.5"/>
  <cols>
    <col min="1" max="1" width="11.42578125" style="10" customWidth="1"/>
    <col min="2" max="2" width="18.28515625" style="10" customWidth="1"/>
    <col min="3" max="3" width="21" style="10" customWidth="1"/>
    <col min="4" max="5" width="16" style="10" customWidth="1"/>
    <col min="6" max="6" width="17" style="10" customWidth="1"/>
    <col min="7" max="7" width="15.28515625" style="10" customWidth="1"/>
    <col min="8" max="8" width="17" style="10" customWidth="1"/>
    <col min="9" max="9" width="11.42578125" style="10" bestFit="1" customWidth="1"/>
    <col min="10" max="10" width="9.140625" style="10"/>
    <col min="11" max="11" width="10.28515625" style="10" bestFit="1" customWidth="1"/>
    <col min="12" max="254" width="9.140625" style="10"/>
    <col min="255" max="255" width="11.42578125" style="10" customWidth="1"/>
    <col min="256" max="256" width="18.28515625" style="10" customWidth="1"/>
    <col min="257" max="257" width="21" style="10" customWidth="1"/>
    <col min="258" max="260" width="16" style="10" customWidth="1"/>
    <col min="261" max="261" width="17" style="10" customWidth="1"/>
    <col min="262" max="263" width="15.28515625" style="10" customWidth="1"/>
    <col min="264" max="264" width="17" style="10" customWidth="1"/>
    <col min="265" max="265" width="11.42578125" style="10" bestFit="1" customWidth="1"/>
    <col min="266" max="266" width="9.140625" style="10"/>
    <col min="267" max="267" width="10.28515625" style="10" bestFit="1" customWidth="1"/>
    <col min="268" max="510" width="9.140625" style="10"/>
    <col min="511" max="511" width="11.42578125" style="10" customWidth="1"/>
    <col min="512" max="512" width="18.28515625" style="10" customWidth="1"/>
    <col min="513" max="513" width="21" style="10" customWidth="1"/>
    <col min="514" max="516" width="16" style="10" customWidth="1"/>
    <col min="517" max="517" width="17" style="10" customWidth="1"/>
    <col min="518" max="519" width="15.28515625" style="10" customWidth="1"/>
    <col min="520" max="520" width="17" style="10" customWidth="1"/>
    <col min="521" max="521" width="11.42578125" style="10" bestFit="1" customWidth="1"/>
    <col min="522" max="522" width="9.140625" style="10"/>
    <col min="523" max="523" width="10.28515625" style="10" bestFit="1" customWidth="1"/>
    <col min="524" max="766" width="9.140625" style="10"/>
    <col min="767" max="767" width="11.42578125" style="10" customWidth="1"/>
    <col min="768" max="768" width="18.28515625" style="10" customWidth="1"/>
    <col min="769" max="769" width="21" style="10" customWidth="1"/>
    <col min="770" max="772" width="16" style="10" customWidth="1"/>
    <col min="773" max="773" width="17" style="10" customWidth="1"/>
    <col min="774" max="775" width="15.28515625" style="10" customWidth="1"/>
    <col min="776" max="776" width="17" style="10" customWidth="1"/>
    <col min="777" max="777" width="11.42578125" style="10" bestFit="1" customWidth="1"/>
    <col min="778" max="778" width="9.140625" style="10"/>
    <col min="779" max="779" width="10.28515625" style="10" bestFit="1" customWidth="1"/>
    <col min="780" max="1022" width="9.140625" style="10"/>
    <col min="1023" max="1023" width="11.42578125" style="10" customWidth="1"/>
    <col min="1024" max="1024" width="18.28515625" style="10" customWidth="1"/>
    <col min="1025" max="1025" width="21" style="10" customWidth="1"/>
    <col min="1026" max="1028" width="16" style="10" customWidth="1"/>
    <col min="1029" max="1029" width="17" style="10" customWidth="1"/>
    <col min="1030" max="1031" width="15.28515625" style="10" customWidth="1"/>
    <col min="1032" max="1032" width="17" style="10" customWidth="1"/>
    <col min="1033" max="1033" width="11.42578125" style="10" bestFit="1" customWidth="1"/>
    <col min="1034" max="1034" width="9.140625" style="10"/>
    <col min="1035" max="1035" width="10.28515625" style="10" bestFit="1" customWidth="1"/>
    <col min="1036" max="1278" width="9.140625" style="10"/>
    <col min="1279" max="1279" width="11.42578125" style="10" customWidth="1"/>
    <col min="1280" max="1280" width="18.28515625" style="10" customWidth="1"/>
    <col min="1281" max="1281" width="21" style="10" customWidth="1"/>
    <col min="1282" max="1284" width="16" style="10" customWidth="1"/>
    <col min="1285" max="1285" width="17" style="10" customWidth="1"/>
    <col min="1286" max="1287" width="15.28515625" style="10" customWidth="1"/>
    <col min="1288" max="1288" width="17" style="10" customWidth="1"/>
    <col min="1289" max="1289" width="11.42578125" style="10" bestFit="1" customWidth="1"/>
    <col min="1290" max="1290" width="9.140625" style="10"/>
    <col min="1291" max="1291" width="10.28515625" style="10" bestFit="1" customWidth="1"/>
    <col min="1292" max="1534" width="9.140625" style="10"/>
    <col min="1535" max="1535" width="11.42578125" style="10" customWidth="1"/>
    <col min="1536" max="1536" width="18.28515625" style="10" customWidth="1"/>
    <col min="1537" max="1537" width="21" style="10" customWidth="1"/>
    <col min="1538" max="1540" width="16" style="10" customWidth="1"/>
    <col min="1541" max="1541" width="17" style="10" customWidth="1"/>
    <col min="1542" max="1543" width="15.28515625" style="10" customWidth="1"/>
    <col min="1544" max="1544" width="17" style="10" customWidth="1"/>
    <col min="1545" max="1545" width="11.42578125" style="10" bestFit="1" customWidth="1"/>
    <col min="1546" max="1546" width="9.140625" style="10"/>
    <col min="1547" max="1547" width="10.28515625" style="10" bestFit="1" customWidth="1"/>
    <col min="1548" max="1790" width="9.140625" style="10"/>
    <col min="1791" max="1791" width="11.42578125" style="10" customWidth="1"/>
    <col min="1792" max="1792" width="18.28515625" style="10" customWidth="1"/>
    <col min="1793" max="1793" width="21" style="10" customWidth="1"/>
    <col min="1794" max="1796" width="16" style="10" customWidth="1"/>
    <col min="1797" max="1797" width="17" style="10" customWidth="1"/>
    <col min="1798" max="1799" width="15.28515625" style="10" customWidth="1"/>
    <col min="1800" max="1800" width="17" style="10" customWidth="1"/>
    <col min="1801" max="1801" width="11.42578125" style="10" bestFit="1" customWidth="1"/>
    <col min="1802" max="1802" width="9.140625" style="10"/>
    <col min="1803" max="1803" width="10.28515625" style="10" bestFit="1" customWidth="1"/>
    <col min="1804" max="2046" width="9.140625" style="10"/>
    <col min="2047" max="2047" width="11.42578125" style="10" customWidth="1"/>
    <col min="2048" max="2048" width="18.28515625" style="10" customWidth="1"/>
    <col min="2049" max="2049" width="21" style="10" customWidth="1"/>
    <col min="2050" max="2052" width="16" style="10" customWidth="1"/>
    <col min="2053" max="2053" width="17" style="10" customWidth="1"/>
    <col min="2054" max="2055" width="15.28515625" style="10" customWidth="1"/>
    <col min="2056" max="2056" width="17" style="10" customWidth="1"/>
    <col min="2057" max="2057" width="11.42578125" style="10" bestFit="1" customWidth="1"/>
    <col min="2058" max="2058" width="9.140625" style="10"/>
    <col min="2059" max="2059" width="10.28515625" style="10" bestFit="1" customWidth="1"/>
    <col min="2060" max="2302" width="9.140625" style="10"/>
    <col min="2303" max="2303" width="11.42578125" style="10" customWidth="1"/>
    <col min="2304" max="2304" width="18.28515625" style="10" customWidth="1"/>
    <col min="2305" max="2305" width="21" style="10" customWidth="1"/>
    <col min="2306" max="2308" width="16" style="10" customWidth="1"/>
    <col min="2309" max="2309" width="17" style="10" customWidth="1"/>
    <col min="2310" max="2311" width="15.28515625" style="10" customWidth="1"/>
    <col min="2312" max="2312" width="17" style="10" customWidth="1"/>
    <col min="2313" max="2313" width="11.42578125" style="10" bestFit="1" customWidth="1"/>
    <col min="2314" max="2314" width="9.140625" style="10"/>
    <col min="2315" max="2315" width="10.28515625" style="10" bestFit="1" customWidth="1"/>
    <col min="2316" max="2558" width="9.140625" style="10"/>
    <col min="2559" max="2559" width="11.42578125" style="10" customWidth="1"/>
    <col min="2560" max="2560" width="18.28515625" style="10" customWidth="1"/>
    <col min="2561" max="2561" width="21" style="10" customWidth="1"/>
    <col min="2562" max="2564" width="16" style="10" customWidth="1"/>
    <col min="2565" max="2565" width="17" style="10" customWidth="1"/>
    <col min="2566" max="2567" width="15.28515625" style="10" customWidth="1"/>
    <col min="2568" max="2568" width="17" style="10" customWidth="1"/>
    <col min="2569" max="2569" width="11.42578125" style="10" bestFit="1" customWidth="1"/>
    <col min="2570" max="2570" width="9.140625" style="10"/>
    <col min="2571" max="2571" width="10.28515625" style="10" bestFit="1" customWidth="1"/>
    <col min="2572" max="2814" width="9.140625" style="10"/>
    <col min="2815" max="2815" width="11.42578125" style="10" customWidth="1"/>
    <col min="2816" max="2816" width="18.28515625" style="10" customWidth="1"/>
    <col min="2817" max="2817" width="21" style="10" customWidth="1"/>
    <col min="2818" max="2820" width="16" style="10" customWidth="1"/>
    <col min="2821" max="2821" width="17" style="10" customWidth="1"/>
    <col min="2822" max="2823" width="15.28515625" style="10" customWidth="1"/>
    <col min="2824" max="2824" width="17" style="10" customWidth="1"/>
    <col min="2825" max="2825" width="11.42578125" style="10" bestFit="1" customWidth="1"/>
    <col min="2826" max="2826" width="9.140625" style="10"/>
    <col min="2827" max="2827" width="10.28515625" style="10" bestFit="1" customWidth="1"/>
    <col min="2828" max="3070" width="9.140625" style="10"/>
    <col min="3071" max="3071" width="11.42578125" style="10" customWidth="1"/>
    <col min="3072" max="3072" width="18.28515625" style="10" customWidth="1"/>
    <col min="3073" max="3073" width="21" style="10" customWidth="1"/>
    <col min="3074" max="3076" width="16" style="10" customWidth="1"/>
    <col min="3077" max="3077" width="17" style="10" customWidth="1"/>
    <col min="3078" max="3079" width="15.28515625" style="10" customWidth="1"/>
    <col min="3080" max="3080" width="17" style="10" customWidth="1"/>
    <col min="3081" max="3081" width="11.42578125" style="10" bestFit="1" customWidth="1"/>
    <col min="3082" max="3082" width="9.140625" style="10"/>
    <col min="3083" max="3083" width="10.28515625" style="10" bestFit="1" customWidth="1"/>
    <col min="3084" max="3326" width="9.140625" style="10"/>
    <col min="3327" max="3327" width="11.42578125" style="10" customWidth="1"/>
    <col min="3328" max="3328" width="18.28515625" style="10" customWidth="1"/>
    <col min="3329" max="3329" width="21" style="10" customWidth="1"/>
    <col min="3330" max="3332" width="16" style="10" customWidth="1"/>
    <col min="3333" max="3333" width="17" style="10" customWidth="1"/>
    <col min="3334" max="3335" width="15.28515625" style="10" customWidth="1"/>
    <col min="3336" max="3336" width="17" style="10" customWidth="1"/>
    <col min="3337" max="3337" width="11.42578125" style="10" bestFit="1" customWidth="1"/>
    <col min="3338" max="3338" width="9.140625" style="10"/>
    <col min="3339" max="3339" width="10.28515625" style="10" bestFit="1" customWidth="1"/>
    <col min="3340" max="3582" width="9.140625" style="10"/>
    <col min="3583" max="3583" width="11.42578125" style="10" customWidth="1"/>
    <col min="3584" max="3584" width="18.28515625" style="10" customWidth="1"/>
    <col min="3585" max="3585" width="21" style="10" customWidth="1"/>
    <col min="3586" max="3588" width="16" style="10" customWidth="1"/>
    <col min="3589" max="3589" width="17" style="10" customWidth="1"/>
    <col min="3590" max="3591" width="15.28515625" style="10" customWidth="1"/>
    <col min="3592" max="3592" width="17" style="10" customWidth="1"/>
    <col min="3593" max="3593" width="11.42578125" style="10" bestFit="1" customWidth="1"/>
    <col min="3594" max="3594" width="9.140625" style="10"/>
    <col min="3595" max="3595" width="10.28515625" style="10" bestFit="1" customWidth="1"/>
    <col min="3596" max="3838" width="9.140625" style="10"/>
    <col min="3839" max="3839" width="11.42578125" style="10" customWidth="1"/>
    <col min="3840" max="3840" width="18.28515625" style="10" customWidth="1"/>
    <col min="3841" max="3841" width="21" style="10" customWidth="1"/>
    <col min="3842" max="3844" width="16" style="10" customWidth="1"/>
    <col min="3845" max="3845" width="17" style="10" customWidth="1"/>
    <col min="3846" max="3847" width="15.28515625" style="10" customWidth="1"/>
    <col min="3848" max="3848" width="17" style="10" customWidth="1"/>
    <col min="3849" max="3849" width="11.42578125" style="10" bestFit="1" customWidth="1"/>
    <col min="3850" max="3850" width="9.140625" style="10"/>
    <col min="3851" max="3851" width="10.28515625" style="10" bestFit="1" customWidth="1"/>
    <col min="3852" max="4094" width="9.140625" style="10"/>
    <col min="4095" max="4095" width="11.42578125" style="10" customWidth="1"/>
    <col min="4096" max="4096" width="18.28515625" style="10" customWidth="1"/>
    <col min="4097" max="4097" width="21" style="10" customWidth="1"/>
    <col min="4098" max="4100" width="16" style="10" customWidth="1"/>
    <col min="4101" max="4101" width="17" style="10" customWidth="1"/>
    <col min="4102" max="4103" width="15.28515625" style="10" customWidth="1"/>
    <col min="4104" max="4104" width="17" style="10" customWidth="1"/>
    <col min="4105" max="4105" width="11.42578125" style="10" bestFit="1" customWidth="1"/>
    <col min="4106" max="4106" width="9.140625" style="10"/>
    <col min="4107" max="4107" width="10.28515625" style="10" bestFit="1" customWidth="1"/>
    <col min="4108" max="4350" width="9.140625" style="10"/>
    <col min="4351" max="4351" width="11.42578125" style="10" customWidth="1"/>
    <col min="4352" max="4352" width="18.28515625" style="10" customWidth="1"/>
    <col min="4353" max="4353" width="21" style="10" customWidth="1"/>
    <col min="4354" max="4356" width="16" style="10" customWidth="1"/>
    <col min="4357" max="4357" width="17" style="10" customWidth="1"/>
    <col min="4358" max="4359" width="15.28515625" style="10" customWidth="1"/>
    <col min="4360" max="4360" width="17" style="10" customWidth="1"/>
    <col min="4361" max="4361" width="11.42578125" style="10" bestFit="1" customWidth="1"/>
    <col min="4362" max="4362" width="9.140625" style="10"/>
    <col min="4363" max="4363" width="10.28515625" style="10" bestFit="1" customWidth="1"/>
    <col min="4364" max="4606" width="9.140625" style="10"/>
    <col min="4607" max="4607" width="11.42578125" style="10" customWidth="1"/>
    <col min="4608" max="4608" width="18.28515625" style="10" customWidth="1"/>
    <col min="4609" max="4609" width="21" style="10" customWidth="1"/>
    <col min="4610" max="4612" width="16" style="10" customWidth="1"/>
    <col min="4613" max="4613" width="17" style="10" customWidth="1"/>
    <col min="4614" max="4615" width="15.28515625" style="10" customWidth="1"/>
    <col min="4616" max="4616" width="17" style="10" customWidth="1"/>
    <col min="4617" max="4617" width="11.42578125" style="10" bestFit="1" customWidth="1"/>
    <col min="4618" max="4618" width="9.140625" style="10"/>
    <col min="4619" max="4619" width="10.28515625" style="10" bestFit="1" customWidth="1"/>
    <col min="4620" max="4862" width="9.140625" style="10"/>
    <col min="4863" max="4863" width="11.42578125" style="10" customWidth="1"/>
    <col min="4864" max="4864" width="18.28515625" style="10" customWidth="1"/>
    <col min="4865" max="4865" width="21" style="10" customWidth="1"/>
    <col min="4866" max="4868" width="16" style="10" customWidth="1"/>
    <col min="4869" max="4869" width="17" style="10" customWidth="1"/>
    <col min="4870" max="4871" width="15.28515625" style="10" customWidth="1"/>
    <col min="4872" max="4872" width="17" style="10" customWidth="1"/>
    <col min="4873" max="4873" width="11.42578125" style="10" bestFit="1" customWidth="1"/>
    <col min="4874" max="4874" width="9.140625" style="10"/>
    <col min="4875" max="4875" width="10.28515625" style="10" bestFit="1" customWidth="1"/>
    <col min="4876" max="5118" width="9.140625" style="10"/>
    <col min="5119" max="5119" width="11.42578125" style="10" customWidth="1"/>
    <col min="5120" max="5120" width="18.28515625" style="10" customWidth="1"/>
    <col min="5121" max="5121" width="21" style="10" customWidth="1"/>
    <col min="5122" max="5124" width="16" style="10" customWidth="1"/>
    <col min="5125" max="5125" width="17" style="10" customWidth="1"/>
    <col min="5126" max="5127" width="15.28515625" style="10" customWidth="1"/>
    <col min="5128" max="5128" width="17" style="10" customWidth="1"/>
    <col min="5129" max="5129" width="11.42578125" style="10" bestFit="1" customWidth="1"/>
    <col min="5130" max="5130" width="9.140625" style="10"/>
    <col min="5131" max="5131" width="10.28515625" style="10" bestFit="1" customWidth="1"/>
    <col min="5132" max="5374" width="9.140625" style="10"/>
    <col min="5375" max="5375" width="11.42578125" style="10" customWidth="1"/>
    <col min="5376" max="5376" width="18.28515625" style="10" customWidth="1"/>
    <col min="5377" max="5377" width="21" style="10" customWidth="1"/>
    <col min="5378" max="5380" width="16" style="10" customWidth="1"/>
    <col min="5381" max="5381" width="17" style="10" customWidth="1"/>
    <col min="5382" max="5383" width="15.28515625" style="10" customWidth="1"/>
    <col min="5384" max="5384" width="17" style="10" customWidth="1"/>
    <col min="5385" max="5385" width="11.42578125" style="10" bestFit="1" customWidth="1"/>
    <col min="5386" max="5386" width="9.140625" style="10"/>
    <col min="5387" max="5387" width="10.28515625" style="10" bestFit="1" customWidth="1"/>
    <col min="5388" max="5630" width="9.140625" style="10"/>
    <col min="5631" max="5631" width="11.42578125" style="10" customWidth="1"/>
    <col min="5632" max="5632" width="18.28515625" style="10" customWidth="1"/>
    <col min="5633" max="5633" width="21" style="10" customWidth="1"/>
    <col min="5634" max="5636" width="16" style="10" customWidth="1"/>
    <col min="5637" max="5637" width="17" style="10" customWidth="1"/>
    <col min="5638" max="5639" width="15.28515625" style="10" customWidth="1"/>
    <col min="5640" max="5640" width="17" style="10" customWidth="1"/>
    <col min="5641" max="5641" width="11.42578125" style="10" bestFit="1" customWidth="1"/>
    <col min="5642" max="5642" width="9.140625" style="10"/>
    <col min="5643" max="5643" width="10.28515625" style="10" bestFit="1" customWidth="1"/>
    <col min="5644" max="5886" width="9.140625" style="10"/>
    <col min="5887" max="5887" width="11.42578125" style="10" customWidth="1"/>
    <col min="5888" max="5888" width="18.28515625" style="10" customWidth="1"/>
    <col min="5889" max="5889" width="21" style="10" customWidth="1"/>
    <col min="5890" max="5892" width="16" style="10" customWidth="1"/>
    <col min="5893" max="5893" width="17" style="10" customWidth="1"/>
    <col min="5894" max="5895" width="15.28515625" style="10" customWidth="1"/>
    <col min="5896" max="5896" width="17" style="10" customWidth="1"/>
    <col min="5897" max="5897" width="11.42578125" style="10" bestFit="1" customWidth="1"/>
    <col min="5898" max="5898" width="9.140625" style="10"/>
    <col min="5899" max="5899" width="10.28515625" style="10" bestFit="1" customWidth="1"/>
    <col min="5900" max="6142" width="9.140625" style="10"/>
    <col min="6143" max="6143" width="11.42578125" style="10" customWidth="1"/>
    <col min="6144" max="6144" width="18.28515625" style="10" customWidth="1"/>
    <col min="6145" max="6145" width="21" style="10" customWidth="1"/>
    <col min="6146" max="6148" width="16" style="10" customWidth="1"/>
    <col min="6149" max="6149" width="17" style="10" customWidth="1"/>
    <col min="6150" max="6151" width="15.28515625" style="10" customWidth="1"/>
    <col min="6152" max="6152" width="17" style="10" customWidth="1"/>
    <col min="6153" max="6153" width="11.42578125" style="10" bestFit="1" customWidth="1"/>
    <col min="6154" max="6154" width="9.140625" style="10"/>
    <col min="6155" max="6155" width="10.28515625" style="10" bestFit="1" customWidth="1"/>
    <col min="6156" max="6398" width="9.140625" style="10"/>
    <col min="6399" max="6399" width="11.42578125" style="10" customWidth="1"/>
    <col min="6400" max="6400" width="18.28515625" style="10" customWidth="1"/>
    <col min="6401" max="6401" width="21" style="10" customWidth="1"/>
    <col min="6402" max="6404" width="16" style="10" customWidth="1"/>
    <col min="6405" max="6405" width="17" style="10" customWidth="1"/>
    <col min="6406" max="6407" width="15.28515625" style="10" customWidth="1"/>
    <col min="6408" max="6408" width="17" style="10" customWidth="1"/>
    <col min="6409" max="6409" width="11.42578125" style="10" bestFit="1" customWidth="1"/>
    <col min="6410" max="6410" width="9.140625" style="10"/>
    <col min="6411" max="6411" width="10.28515625" style="10" bestFit="1" customWidth="1"/>
    <col min="6412" max="6654" width="9.140625" style="10"/>
    <col min="6655" max="6655" width="11.42578125" style="10" customWidth="1"/>
    <col min="6656" max="6656" width="18.28515625" style="10" customWidth="1"/>
    <col min="6657" max="6657" width="21" style="10" customWidth="1"/>
    <col min="6658" max="6660" width="16" style="10" customWidth="1"/>
    <col min="6661" max="6661" width="17" style="10" customWidth="1"/>
    <col min="6662" max="6663" width="15.28515625" style="10" customWidth="1"/>
    <col min="6664" max="6664" width="17" style="10" customWidth="1"/>
    <col min="6665" max="6665" width="11.42578125" style="10" bestFit="1" customWidth="1"/>
    <col min="6666" max="6666" width="9.140625" style="10"/>
    <col min="6667" max="6667" width="10.28515625" style="10" bestFit="1" customWidth="1"/>
    <col min="6668" max="6910" width="9.140625" style="10"/>
    <col min="6911" max="6911" width="11.42578125" style="10" customWidth="1"/>
    <col min="6912" max="6912" width="18.28515625" style="10" customWidth="1"/>
    <col min="6913" max="6913" width="21" style="10" customWidth="1"/>
    <col min="6914" max="6916" width="16" style="10" customWidth="1"/>
    <col min="6917" max="6917" width="17" style="10" customWidth="1"/>
    <col min="6918" max="6919" width="15.28515625" style="10" customWidth="1"/>
    <col min="6920" max="6920" width="17" style="10" customWidth="1"/>
    <col min="6921" max="6921" width="11.42578125" style="10" bestFit="1" customWidth="1"/>
    <col min="6922" max="6922" width="9.140625" style="10"/>
    <col min="6923" max="6923" width="10.28515625" style="10" bestFit="1" customWidth="1"/>
    <col min="6924" max="7166" width="9.140625" style="10"/>
    <col min="7167" max="7167" width="11.42578125" style="10" customWidth="1"/>
    <col min="7168" max="7168" width="18.28515625" style="10" customWidth="1"/>
    <col min="7169" max="7169" width="21" style="10" customWidth="1"/>
    <col min="7170" max="7172" width="16" style="10" customWidth="1"/>
    <col min="7173" max="7173" width="17" style="10" customWidth="1"/>
    <col min="7174" max="7175" width="15.28515625" style="10" customWidth="1"/>
    <col min="7176" max="7176" width="17" style="10" customWidth="1"/>
    <col min="7177" max="7177" width="11.42578125" style="10" bestFit="1" customWidth="1"/>
    <col min="7178" max="7178" width="9.140625" style="10"/>
    <col min="7179" max="7179" width="10.28515625" style="10" bestFit="1" customWidth="1"/>
    <col min="7180" max="7422" width="9.140625" style="10"/>
    <col min="7423" max="7423" width="11.42578125" style="10" customWidth="1"/>
    <col min="7424" max="7424" width="18.28515625" style="10" customWidth="1"/>
    <col min="7425" max="7425" width="21" style="10" customWidth="1"/>
    <col min="7426" max="7428" width="16" style="10" customWidth="1"/>
    <col min="7429" max="7429" width="17" style="10" customWidth="1"/>
    <col min="7430" max="7431" width="15.28515625" style="10" customWidth="1"/>
    <col min="7432" max="7432" width="17" style="10" customWidth="1"/>
    <col min="7433" max="7433" width="11.42578125" style="10" bestFit="1" customWidth="1"/>
    <col min="7434" max="7434" width="9.140625" style="10"/>
    <col min="7435" max="7435" width="10.28515625" style="10" bestFit="1" customWidth="1"/>
    <col min="7436" max="7678" width="9.140625" style="10"/>
    <col min="7679" max="7679" width="11.42578125" style="10" customWidth="1"/>
    <col min="7680" max="7680" width="18.28515625" style="10" customWidth="1"/>
    <col min="7681" max="7681" width="21" style="10" customWidth="1"/>
    <col min="7682" max="7684" width="16" style="10" customWidth="1"/>
    <col min="7685" max="7685" width="17" style="10" customWidth="1"/>
    <col min="7686" max="7687" width="15.28515625" style="10" customWidth="1"/>
    <col min="7688" max="7688" width="17" style="10" customWidth="1"/>
    <col min="7689" max="7689" width="11.42578125" style="10" bestFit="1" customWidth="1"/>
    <col min="7690" max="7690" width="9.140625" style="10"/>
    <col min="7691" max="7691" width="10.28515625" style="10" bestFit="1" customWidth="1"/>
    <col min="7692" max="7934" width="9.140625" style="10"/>
    <col min="7935" max="7935" width="11.42578125" style="10" customWidth="1"/>
    <col min="7936" max="7936" width="18.28515625" style="10" customWidth="1"/>
    <col min="7937" max="7937" width="21" style="10" customWidth="1"/>
    <col min="7938" max="7940" width="16" style="10" customWidth="1"/>
    <col min="7941" max="7941" width="17" style="10" customWidth="1"/>
    <col min="7942" max="7943" width="15.28515625" style="10" customWidth="1"/>
    <col min="7944" max="7944" width="17" style="10" customWidth="1"/>
    <col min="7945" max="7945" width="11.42578125" style="10" bestFit="1" customWidth="1"/>
    <col min="7946" max="7946" width="9.140625" style="10"/>
    <col min="7947" max="7947" width="10.28515625" style="10" bestFit="1" customWidth="1"/>
    <col min="7948" max="8190" width="9.140625" style="10"/>
    <col min="8191" max="8191" width="11.42578125" style="10" customWidth="1"/>
    <col min="8192" max="8192" width="18.28515625" style="10" customWidth="1"/>
    <col min="8193" max="8193" width="21" style="10" customWidth="1"/>
    <col min="8194" max="8196" width="16" style="10" customWidth="1"/>
    <col min="8197" max="8197" width="17" style="10" customWidth="1"/>
    <col min="8198" max="8199" width="15.28515625" style="10" customWidth="1"/>
    <col min="8200" max="8200" width="17" style="10" customWidth="1"/>
    <col min="8201" max="8201" width="11.42578125" style="10" bestFit="1" customWidth="1"/>
    <col min="8202" max="8202" width="9.140625" style="10"/>
    <col min="8203" max="8203" width="10.28515625" style="10" bestFit="1" customWidth="1"/>
    <col min="8204" max="8446" width="9.140625" style="10"/>
    <col min="8447" max="8447" width="11.42578125" style="10" customWidth="1"/>
    <col min="8448" max="8448" width="18.28515625" style="10" customWidth="1"/>
    <col min="8449" max="8449" width="21" style="10" customWidth="1"/>
    <col min="8450" max="8452" width="16" style="10" customWidth="1"/>
    <col min="8453" max="8453" width="17" style="10" customWidth="1"/>
    <col min="8454" max="8455" width="15.28515625" style="10" customWidth="1"/>
    <col min="8456" max="8456" width="17" style="10" customWidth="1"/>
    <col min="8457" max="8457" width="11.42578125" style="10" bestFit="1" customWidth="1"/>
    <col min="8458" max="8458" width="9.140625" style="10"/>
    <col min="8459" max="8459" width="10.28515625" style="10" bestFit="1" customWidth="1"/>
    <col min="8460" max="8702" width="9.140625" style="10"/>
    <col min="8703" max="8703" width="11.42578125" style="10" customWidth="1"/>
    <col min="8704" max="8704" width="18.28515625" style="10" customWidth="1"/>
    <col min="8705" max="8705" width="21" style="10" customWidth="1"/>
    <col min="8706" max="8708" width="16" style="10" customWidth="1"/>
    <col min="8709" max="8709" width="17" style="10" customWidth="1"/>
    <col min="8710" max="8711" width="15.28515625" style="10" customWidth="1"/>
    <col min="8712" max="8712" width="17" style="10" customWidth="1"/>
    <col min="8713" max="8713" width="11.42578125" style="10" bestFit="1" customWidth="1"/>
    <col min="8714" max="8714" width="9.140625" style="10"/>
    <col min="8715" max="8715" width="10.28515625" style="10" bestFit="1" customWidth="1"/>
    <col min="8716" max="8958" width="9.140625" style="10"/>
    <col min="8959" max="8959" width="11.42578125" style="10" customWidth="1"/>
    <col min="8960" max="8960" width="18.28515625" style="10" customWidth="1"/>
    <col min="8961" max="8961" width="21" style="10" customWidth="1"/>
    <col min="8962" max="8964" width="16" style="10" customWidth="1"/>
    <col min="8965" max="8965" width="17" style="10" customWidth="1"/>
    <col min="8966" max="8967" width="15.28515625" style="10" customWidth="1"/>
    <col min="8968" max="8968" width="17" style="10" customWidth="1"/>
    <col min="8969" max="8969" width="11.42578125" style="10" bestFit="1" customWidth="1"/>
    <col min="8970" max="8970" width="9.140625" style="10"/>
    <col min="8971" max="8971" width="10.28515625" style="10" bestFit="1" customWidth="1"/>
    <col min="8972" max="9214" width="9.140625" style="10"/>
    <col min="9215" max="9215" width="11.42578125" style="10" customWidth="1"/>
    <col min="9216" max="9216" width="18.28515625" style="10" customWidth="1"/>
    <col min="9217" max="9217" width="21" style="10" customWidth="1"/>
    <col min="9218" max="9220" width="16" style="10" customWidth="1"/>
    <col min="9221" max="9221" width="17" style="10" customWidth="1"/>
    <col min="9222" max="9223" width="15.28515625" style="10" customWidth="1"/>
    <col min="9224" max="9224" width="17" style="10" customWidth="1"/>
    <col min="9225" max="9225" width="11.42578125" style="10" bestFit="1" customWidth="1"/>
    <col min="9226" max="9226" width="9.140625" style="10"/>
    <col min="9227" max="9227" width="10.28515625" style="10" bestFit="1" customWidth="1"/>
    <col min="9228" max="9470" width="9.140625" style="10"/>
    <col min="9471" max="9471" width="11.42578125" style="10" customWidth="1"/>
    <col min="9472" max="9472" width="18.28515625" style="10" customWidth="1"/>
    <col min="9473" max="9473" width="21" style="10" customWidth="1"/>
    <col min="9474" max="9476" width="16" style="10" customWidth="1"/>
    <col min="9477" max="9477" width="17" style="10" customWidth="1"/>
    <col min="9478" max="9479" width="15.28515625" style="10" customWidth="1"/>
    <col min="9480" max="9480" width="17" style="10" customWidth="1"/>
    <col min="9481" max="9481" width="11.42578125" style="10" bestFit="1" customWidth="1"/>
    <col min="9482" max="9482" width="9.140625" style="10"/>
    <col min="9483" max="9483" width="10.28515625" style="10" bestFit="1" customWidth="1"/>
    <col min="9484" max="9726" width="9.140625" style="10"/>
    <col min="9727" max="9727" width="11.42578125" style="10" customWidth="1"/>
    <col min="9728" max="9728" width="18.28515625" style="10" customWidth="1"/>
    <col min="9729" max="9729" width="21" style="10" customWidth="1"/>
    <col min="9730" max="9732" width="16" style="10" customWidth="1"/>
    <col min="9733" max="9733" width="17" style="10" customWidth="1"/>
    <col min="9734" max="9735" width="15.28515625" style="10" customWidth="1"/>
    <col min="9736" max="9736" width="17" style="10" customWidth="1"/>
    <col min="9737" max="9737" width="11.42578125" style="10" bestFit="1" customWidth="1"/>
    <col min="9738" max="9738" width="9.140625" style="10"/>
    <col min="9739" max="9739" width="10.28515625" style="10" bestFit="1" customWidth="1"/>
    <col min="9740" max="9982" width="9.140625" style="10"/>
    <col min="9983" max="9983" width="11.42578125" style="10" customWidth="1"/>
    <col min="9984" max="9984" width="18.28515625" style="10" customWidth="1"/>
    <col min="9985" max="9985" width="21" style="10" customWidth="1"/>
    <col min="9986" max="9988" width="16" style="10" customWidth="1"/>
    <col min="9989" max="9989" width="17" style="10" customWidth="1"/>
    <col min="9990" max="9991" width="15.28515625" style="10" customWidth="1"/>
    <col min="9992" max="9992" width="17" style="10" customWidth="1"/>
    <col min="9993" max="9993" width="11.42578125" style="10" bestFit="1" customWidth="1"/>
    <col min="9994" max="9994" width="9.140625" style="10"/>
    <col min="9995" max="9995" width="10.28515625" style="10" bestFit="1" customWidth="1"/>
    <col min="9996" max="10238" width="9.140625" style="10"/>
    <col min="10239" max="10239" width="11.42578125" style="10" customWidth="1"/>
    <col min="10240" max="10240" width="18.28515625" style="10" customWidth="1"/>
    <col min="10241" max="10241" width="21" style="10" customWidth="1"/>
    <col min="10242" max="10244" width="16" style="10" customWidth="1"/>
    <col min="10245" max="10245" width="17" style="10" customWidth="1"/>
    <col min="10246" max="10247" width="15.28515625" style="10" customWidth="1"/>
    <col min="10248" max="10248" width="17" style="10" customWidth="1"/>
    <col min="10249" max="10249" width="11.42578125" style="10" bestFit="1" customWidth="1"/>
    <col min="10250" max="10250" width="9.140625" style="10"/>
    <col min="10251" max="10251" width="10.28515625" style="10" bestFit="1" customWidth="1"/>
    <col min="10252" max="10494" width="9.140625" style="10"/>
    <col min="10495" max="10495" width="11.42578125" style="10" customWidth="1"/>
    <col min="10496" max="10496" width="18.28515625" style="10" customWidth="1"/>
    <col min="10497" max="10497" width="21" style="10" customWidth="1"/>
    <col min="10498" max="10500" width="16" style="10" customWidth="1"/>
    <col min="10501" max="10501" width="17" style="10" customWidth="1"/>
    <col min="10502" max="10503" width="15.28515625" style="10" customWidth="1"/>
    <col min="10504" max="10504" width="17" style="10" customWidth="1"/>
    <col min="10505" max="10505" width="11.42578125" style="10" bestFit="1" customWidth="1"/>
    <col min="10506" max="10506" width="9.140625" style="10"/>
    <col min="10507" max="10507" width="10.28515625" style="10" bestFit="1" customWidth="1"/>
    <col min="10508" max="10750" width="9.140625" style="10"/>
    <col min="10751" max="10751" width="11.42578125" style="10" customWidth="1"/>
    <col min="10752" max="10752" width="18.28515625" style="10" customWidth="1"/>
    <col min="10753" max="10753" width="21" style="10" customWidth="1"/>
    <col min="10754" max="10756" width="16" style="10" customWidth="1"/>
    <col min="10757" max="10757" width="17" style="10" customWidth="1"/>
    <col min="10758" max="10759" width="15.28515625" style="10" customWidth="1"/>
    <col min="10760" max="10760" width="17" style="10" customWidth="1"/>
    <col min="10761" max="10761" width="11.42578125" style="10" bestFit="1" customWidth="1"/>
    <col min="10762" max="10762" width="9.140625" style="10"/>
    <col min="10763" max="10763" width="10.28515625" style="10" bestFit="1" customWidth="1"/>
    <col min="10764" max="11006" width="9.140625" style="10"/>
    <col min="11007" max="11007" width="11.42578125" style="10" customWidth="1"/>
    <col min="11008" max="11008" width="18.28515625" style="10" customWidth="1"/>
    <col min="11009" max="11009" width="21" style="10" customWidth="1"/>
    <col min="11010" max="11012" width="16" style="10" customWidth="1"/>
    <col min="11013" max="11013" width="17" style="10" customWidth="1"/>
    <col min="11014" max="11015" width="15.28515625" style="10" customWidth="1"/>
    <col min="11016" max="11016" width="17" style="10" customWidth="1"/>
    <col min="11017" max="11017" width="11.42578125" style="10" bestFit="1" customWidth="1"/>
    <col min="11018" max="11018" width="9.140625" style="10"/>
    <col min="11019" max="11019" width="10.28515625" style="10" bestFit="1" customWidth="1"/>
    <col min="11020" max="11262" width="9.140625" style="10"/>
    <col min="11263" max="11263" width="11.42578125" style="10" customWidth="1"/>
    <col min="11264" max="11264" width="18.28515625" style="10" customWidth="1"/>
    <col min="11265" max="11265" width="21" style="10" customWidth="1"/>
    <col min="11266" max="11268" width="16" style="10" customWidth="1"/>
    <col min="11269" max="11269" width="17" style="10" customWidth="1"/>
    <col min="11270" max="11271" width="15.28515625" style="10" customWidth="1"/>
    <col min="11272" max="11272" width="17" style="10" customWidth="1"/>
    <col min="11273" max="11273" width="11.42578125" style="10" bestFit="1" customWidth="1"/>
    <col min="11274" max="11274" width="9.140625" style="10"/>
    <col min="11275" max="11275" width="10.28515625" style="10" bestFit="1" customWidth="1"/>
    <col min="11276" max="11518" width="9.140625" style="10"/>
    <col min="11519" max="11519" width="11.42578125" style="10" customWidth="1"/>
    <col min="11520" max="11520" width="18.28515625" style="10" customWidth="1"/>
    <col min="11521" max="11521" width="21" style="10" customWidth="1"/>
    <col min="11522" max="11524" width="16" style="10" customWidth="1"/>
    <col min="11525" max="11525" width="17" style="10" customWidth="1"/>
    <col min="11526" max="11527" width="15.28515625" style="10" customWidth="1"/>
    <col min="11528" max="11528" width="17" style="10" customWidth="1"/>
    <col min="11529" max="11529" width="11.42578125" style="10" bestFit="1" customWidth="1"/>
    <col min="11530" max="11530" width="9.140625" style="10"/>
    <col min="11531" max="11531" width="10.28515625" style="10" bestFit="1" customWidth="1"/>
    <col min="11532" max="11774" width="9.140625" style="10"/>
    <col min="11775" max="11775" width="11.42578125" style="10" customWidth="1"/>
    <col min="11776" max="11776" width="18.28515625" style="10" customWidth="1"/>
    <col min="11777" max="11777" width="21" style="10" customWidth="1"/>
    <col min="11778" max="11780" width="16" style="10" customWidth="1"/>
    <col min="11781" max="11781" width="17" style="10" customWidth="1"/>
    <col min="11782" max="11783" width="15.28515625" style="10" customWidth="1"/>
    <col min="11784" max="11784" width="17" style="10" customWidth="1"/>
    <col min="11785" max="11785" width="11.42578125" style="10" bestFit="1" customWidth="1"/>
    <col min="11786" max="11786" width="9.140625" style="10"/>
    <col min="11787" max="11787" width="10.28515625" style="10" bestFit="1" customWidth="1"/>
    <col min="11788" max="12030" width="9.140625" style="10"/>
    <col min="12031" max="12031" width="11.42578125" style="10" customWidth="1"/>
    <col min="12032" max="12032" width="18.28515625" style="10" customWidth="1"/>
    <col min="12033" max="12033" width="21" style="10" customWidth="1"/>
    <col min="12034" max="12036" width="16" style="10" customWidth="1"/>
    <col min="12037" max="12037" width="17" style="10" customWidth="1"/>
    <col min="12038" max="12039" width="15.28515625" style="10" customWidth="1"/>
    <col min="12040" max="12040" width="17" style="10" customWidth="1"/>
    <col min="12041" max="12041" width="11.42578125" style="10" bestFit="1" customWidth="1"/>
    <col min="12042" max="12042" width="9.140625" style="10"/>
    <col min="12043" max="12043" width="10.28515625" style="10" bestFit="1" customWidth="1"/>
    <col min="12044" max="12286" width="9.140625" style="10"/>
    <col min="12287" max="12287" width="11.42578125" style="10" customWidth="1"/>
    <col min="12288" max="12288" width="18.28515625" style="10" customWidth="1"/>
    <col min="12289" max="12289" width="21" style="10" customWidth="1"/>
    <col min="12290" max="12292" width="16" style="10" customWidth="1"/>
    <col min="12293" max="12293" width="17" style="10" customWidth="1"/>
    <col min="12294" max="12295" width="15.28515625" style="10" customWidth="1"/>
    <col min="12296" max="12296" width="17" style="10" customWidth="1"/>
    <col min="12297" max="12297" width="11.42578125" style="10" bestFit="1" customWidth="1"/>
    <col min="12298" max="12298" width="9.140625" style="10"/>
    <col min="12299" max="12299" width="10.28515625" style="10" bestFit="1" customWidth="1"/>
    <col min="12300" max="12542" width="9.140625" style="10"/>
    <col min="12543" max="12543" width="11.42578125" style="10" customWidth="1"/>
    <col min="12544" max="12544" width="18.28515625" style="10" customWidth="1"/>
    <col min="12545" max="12545" width="21" style="10" customWidth="1"/>
    <col min="12546" max="12548" width="16" style="10" customWidth="1"/>
    <col min="12549" max="12549" width="17" style="10" customWidth="1"/>
    <col min="12550" max="12551" width="15.28515625" style="10" customWidth="1"/>
    <col min="12552" max="12552" width="17" style="10" customWidth="1"/>
    <col min="12553" max="12553" width="11.42578125" style="10" bestFit="1" customWidth="1"/>
    <col min="12554" max="12554" width="9.140625" style="10"/>
    <col min="12555" max="12555" width="10.28515625" style="10" bestFit="1" customWidth="1"/>
    <col min="12556" max="12798" width="9.140625" style="10"/>
    <col min="12799" max="12799" width="11.42578125" style="10" customWidth="1"/>
    <col min="12800" max="12800" width="18.28515625" style="10" customWidth="1"/>
    <col min="12801" max="12801" width="21" style="10" customWidth="1"/>
    <col min="12802" max="12804" width="16" style="10" customWidth="1"/>
    <col min="12805" max="12805" width="17" style="10" customWidth="1"/>
    <col min="12806" max="12807" width="15.28515625" style="10" customWidth="1"/>
    <col min="12808" max="12808" width="17" style="10" customWidth="1"/>
    <col min="12809" max="12809" width="11.42578125" style="10" bestFit="1" customWidth="1"/>
    <col min="12810" max="12810" width="9.140625" style="10"/>
    <col min="12811" max="12811" width="10.28515625" style="10" bestFit="1" customWidth="1"/>
    <col min="12812" max="13054" width="9.140625" style="10"/>
    <col min="13055" max="13055" width="11.42578125" style="10" customWidth="1"/>
    <col min="13056" max="13056" width="18.28515625" style="10" customWidth="1"/>
    <col min="13057" max="13057" width="21" style="10" customWidth="1"/>
    <col min="13058" max="13060" width="16" style="10" customWidth="1"/>
    <col min="13061" max="13061" width="17" style="10" customWidth="1"/>
    <col min="13062" max="13063" width="15.28515625" style="10" customWidth="1"/>
    <col min="13064" max="13064" width="17" style="10" customWidth="1"/>
    <col min="13065" max="13065" width="11.42578125" style="10" bestFit="1" customWidth="1"/>
    <col min="13066" max="13066" width="9.140625" style="10"/>
    <col min="13067" max="13067" width="10.28515625" style="10" bestFit="1" customWidth="1"/>
    <col min="13068" max="13310" width="9.140625" style="10"/>
    <col min="13311" max="13311" width="11.42578125" style="10" customWidth="1"/>
    <col min="13312" max="13312" width="18.28515625" style="10" customWidth="1"/>
    <col min="13313" max="13313" width="21" style="10" customWidth="1"/>
    <col min="13314" max="13316" width="16" style="10" customWidth="1"/>
    <col min="13317" max="13317" width="17" style="10" customWidth="1"/>
    <col min="13318" max="13319" width="15.28515625" style="10" customWidth="1"/>
    <col min="13320" max="13320" width="17" style="10" customWidth="1"/>
    <col min="13321" max="13321" width="11.42578125" style="10" bestFit="1" customWidth="1"/>
    <col min="13322" max="13322" width="9.140625" style="10"/>
    <col min="13323" max="13323" width="10.28515625" style="10" bestFit="1" customWidth="1"/>
    <col min="13324" max="13566" width="9.140625" style="10"/>
    <col min="13567" max="13567" width="11.42578125" style="10" customWidth="1"/>
    <col min="13568" max="13568" width="18.28515625" style="10" customWidth="1"/>
    <col min="13569" max="13569" width="21" style="10" customWidth="1"/>
    <col min="13570" max="13572" width="16" style="10" customWidth="1"/>
    <col min="13573" max="13573" width="17" style="10" customWidth="1"/>
    <col min="13574" max="13575" width="15.28515625" style="10" customWidth="1"/>
    <col min="13576" max="13576" width="17" style="10" customWidth="1"/>
    <col min="13577" max="13577" width="11.42578125" style="10" bestFit="1" customWidth="1"/>
    <col min="13578" max="13578" width="9.140625" style="10"/>
    <col min="13579" max="13579" width="10.28515625" style="10" bestFit="1" customWidth="1"/>
    <col min="13580" max="13822" width="9.140625" style="10"/>
    <col min="13823" max="13823" width="11.42578125" style="10" customWidth="1"/>
    <col min="13824" max="13824" width="18.28515625" style="10" customWidth="1"/>
    <col min="13825" max="13825" width="21" style="10" customWidth="1"/>
    <col min="13826" max="13828" width="16" style="10" customWidth="1"/>
    <col min="13829" max="13829" width="17" style="10" customWidth="1"/>
    <col min="13830" max="13831" width="15.28515625" style="10" customWidth="1"/>
    <col min="13832" max="13832" width="17" style="10" customWidth="1"/>
    <col min="13833" max="13833" width="11.42578125" style="10" bestFit="1" customWidth="1"/>
    <col min="13834" max="13834" width="9.140625" style="10"/>
    <col min="13835" max="13835" width="10.28515625" style="10" bestFit="1" customWidth="1"/>
    <col min="13836" max="14078" width="9.140625" style="10"/>
    <col min="14079" max="14079" width="11.42578125" style="10" customWidth="1"/>
    <col min="14080" max="14080" width="18.28515625" style="10" customWidth="1"/>
    <col min="14081" max="14081" width="21" style="10" customWidth="1"/>
    <col min="14082" max="14084" width="16" style="10" customWidth="1"/>
    <col min="14085" max="14085" width="17" style="10" customWidth="1"/>
    <col min="14086" max="14087" width="15.28515625" style="10" customWidth="1"/>
    <col min="14088" max="14088" width="17" style="10" customWidth="1"/>
    <col min="14089" max="14089" width="11.42578125" style="10" bestFit="1" customWidth="1"/>
    <col min="14090" max="14090" width="9.140625" style="10"/>
    <col min="14091" max="14091" width="10.28515625" style="10" bestFit="1" customWidth="1"/>
    <col min="14092" max="14334" width="9.140625" style="10"/>
    <col min="14335" max="14335" width="11.42578125" style="10" customWidth="1"/>
    <col min="14336" max="14336" width="18.28515625" style="10" customWidth="1"/>
    <col min="14337" max="14337" width="21" style="10" customWidth="1"/>
    <col min="14338" max="14340" width="16" style="10" customWidth="1"/>
    <col min="14341" max="14341" width="17" style="10" customWidth="1"/>
    <col min="14342" max="14343" width="15.28515625" style="10" customWidth="1"/>
    <col min="14344" max="14344" width="17" style="10" customWidth="1"/>
    <col min="14345" max="14345" width="11.42578125" style="10" bestFit="1" customWidth="1"/>
    <col min="14346" max="14346" width="9.140625" style="10"/>
    <col min="14347" max="14347" width="10.28515625" style="10" bestFit="1" customWidth="1"/>
    <col min="14348" max="14590" width="9.140625" style="10"/>
    <col min="14591" max="14591" width="11.42578125" style="10" customWidth="1"/>
    <col min="14592" max="14592" width="18.28515625" style="10" customWidth="1"/>
    <col min="14593" max="14593" width="21" style="10" customWidth="1"/>
    <col min="14594" max="14596" width="16" style="10" customWidth="1"/>
    <col min="14597" max="14597" width="17" style="10" customWidth="1"/>
    <col min="14598" max="14599" width="15.28515625" style="10" customWidth="1"/>
    <col min="14600" max="14600" width="17" style="10" customWidth="1"/>
    <col min="14601" max="14601" width="11.42578125" style="10" bestFit="1" customWidth="1"/>
    <col min="14602" max="14602" width="9.140625" style="10"/>
    <col min="14603" max="14603" width="10.28515625" style="10" bestFit="1" customWidth="1"/>
    <col min="14604" max="14846" width="9.140625" style="10"/>
    <col min="14847" max="14847" width="11.42578125" style="10" customWidth="1"/>
    <col min="14848" max="14848" width="18.28515625" style="10" customWidth="1"/>
    <col min="14849" max="14849" width="21" style="10" customWidth="1"/>
    <col min="14850" max="14852" width="16" style="10" customWidth="1"/>
    <col min="14853" max="14853" width="17" style="10" customWidth="1"/>
    <col min="14854" max="14855" width="15.28515625" style="10" customWidth="1"/>
    <col min="14856" max="14856" width="17" style="10" customWidth="1"/>
    <col min="14857" max="14857" width="11.42578125" style="10" bestFit="1" customWidth="1"/>
    <col min="14858" max="14858" width="9.140625" style="10"/>
    <col min="14859" max="14859" width="10.28515625" style="10" bestFit="1" customWidth="1"/>
    <col min="14860" max="15102" width="9.140625" style="10"/>
    <col min="15103" max="15103" width="11.42578125" style="10" customWidth="1"/>
    <col min="15104" max="15104" width="18.28515625" style="10" customWidth="1"/>
    <col min="15105" max="15105" width="21" style="10" customWidth="1"/>
    <col min="15106" max="15108" width="16" style="10" customWidth="1"/>
    <col min="15109" max="15109" width="17" style="10" customWidth="1"/>
    <col min="15110" max="15111" width="15.28515625" style="10" customWidth="1"/>
    <col min="15112" max="15112" width="17" style="10" customWidth="1"/>
    <col min="15113" max="15113" width="11.42578125" style="10" bestFit="1" customWidth="1"/>
    <col min="15114" max="15114" width="9.140625" style="10"/>
    <col min="15115" max="15115" width="10.28515625" style="10" bestFit="1" customWidth="1"/>
    <col min="15116" max="15358" width="9.140625" style="10"/>
    <col min="15359" max="15359" width="11.42578125" style="10" customWidth="1"/>
    <col min="15360" max="15360" width="18.28515625" style="10" customWidth="1"/>
    <col min="15361" max="15361" width="21" style="10" customWidth="1"/>
    <col min="15362" max="15364" width="16" style="10" customWidth="1"/>
    <col min="15365" max="15365" width="17" style="10" customWidth="1"/>
    <col min="15366" max="15367" width="15.28515625" style="10" customWidth="1"/>
    <col min="15368" max="15368" width="17" style="10" customWidth="1"/>
    <col min="15369" max="15369" width="11.42578125" style="10" bestFit="1" customWidth="1"/>
    <col min="15370" max="15370" width="9.140625" style="10"/>
    <col min="15371" max="15371" width="10.28515625" style="10" bestFit="1" customWidth="1"/>
    <col min="15372" max="15614" width="9.140625" style="10"/>
    <col min="15615" max="15615" width="11.42578125" style="10" customWidth="1"/>
    <col min="15616" max="15616" width="18.28515625" style="10" customWidth="1"/>
    <col min="15617" max="15617" width="21" style="10" customWidth="1"/>
    <col min="15618" max="15620" width="16" style="10" customWidth="1"/>
    <col min="15621" max="15621" width="17" style="10" customWidth="1"/>
    <col min="15622" max="15623" width="15.28515625" style="10" customWidth="1"/>
    <col min="15624" max="15624" width="17" style="10" customWidth="1"/>
    <col min="15625" max="15625" width="11.42578125" style="10" bestFit="1" customWidth="1"/>
    <col min="15626" max="15626" width="9.140625" style="10"/>
    <col min="15627" max="15627" width="10.28515625" style="10" bestFit="1" customWidth="1"/>
    <col min="15628" max="15870" width="9.140625" style="10"/>
    <col min="15871" max="15871" width="11.42578125" style="10" customWidth="1"/>
    <col min="15872" max="15872" width="18.28515625" style="10" customWidth="1"/>
    <col min="15873" max="15873" width="21" style="10" customWidth="1"/>
    <col min="15874" max="15876" width="16" style="10" customWidth="1"/>
    <col min="15877" max="15877" width="17" style="10" customWidth="1"/>
    <col min="15878" max="15879" width="15.28515625" style="10" customWidth="1"/>
    <col min="15880" max="15880" width="17" style="10" customWidth="1"/>
    <col min="15881" max="15881" width="11.42578125" style="10" bestFit="1" customWidth="1"/>
    <col min="15882" max="15882" width="9.140625" style="10"/>
    <col min="15883" max="15883" width="10.28515625" style="10" bestFit="1" customWidth="1"/>
    <col min="15884" max="16126" width="9.140625" style="10"/>
    <col min="16127" max="16127" width="11.42578125" style="10" customWidth="1"/>
    <col min="16128" max="16128" width="18.28515625" style="10" customWidth="1"/>
    <col min="16129" max="16129" width="21" style="10" customWidth="1"/>
    <col min="16130" max="16132" width="16" style="10" customWidth="1"/>
    <col min="16133" max="16133" width="17" style="10" customWidth="1"/>
    <col min="16134" max="16135" width="15.28515625" style="10" customWidth="1"/>
    <col min="16136" max="16136" width="17" style="10" customWidth="1"/>
    <col min="16137" max="16137" width="11.42578125" style="10" bestFit="1" customWidth="1"/>
    <col min="16138" max="16138" width="9.140625" style="10"/>
    <col min="16139" max="16139" width="10.28515625" style="10" bestFit="1" customWidth="1"/>
    <col min="16140" max="16384" width="9.140625" style="10"/>
  </cols>
  <sheetData>
    <row r="1" spans="1:9" ht="16.5" customHeight="1">
      <c r="A1" s="1061" t="s">
        <v>90</v>
      </c>
      <c r="B1" s="1061"/>
      <c r="C1" s="1061"/>
      <c r="D1" s="1061"/>
      <c r="E1" s="1061"/>
      <c r="F1" s="1061"/>
      <c r="G1" s="1061"/>
      <c r="H1" s="1061"/>
      <c r="I1" s="1061"/>
    </row>
    <row r="2" spans="1:9">
      <c r="A2" s="331"/>
      <c r="B2" s="331"/>
      <c r="C2" s="331"/>
      <c r="D2" s="331"/>
      <c r="E2" s="331"/>
      <c r="F2" s="331"/>
      <c r="G2" s="331"/>
      <c r="H2" s="331"/>
      <c r="I2" s="331"/>
    </row>
    <row r="3" spans="1:9" ht="45.75" customHeight="1">
      <c r="A3" s="1014" t="s">
        <v>329</v>
      </c>
      <c r="B3" s="1014"/>
      <c r="C3" s="1014"/>
      <c r="D3" s="1014"/>
      <c r="E3" s="1014"/>
      <c r="F3" s="1014"/>
      <c r="G3" s="1014"/>
      <c r="H3" s="1014"/>
      <c r="I3" s="1014"/>
    </row>
    <row r="4" spans="1:9" ht="35.25" customHeight="1">
      <c r="A4" s="1013" t="s">
        <v>24</v>
      </c>
      <c r="B4" s="1013"/>
      <c r="C4" s="1013"/>
      <c r="D4" s="1013"/>
      <c r="E4" s="1013"/>
      <c r="F4" s="1013"/>
      <c r="G4" s="1013"/>
      <c r="H4" s="1013"/>
      <c r="I4" s="1013"/>
    </row>
    <row r="5" spans="1:9" s="296" customFormat="1">
      <c r="A5" s="10"/>
      <c r="B5" s="10"/>
      <c r="C5" s="10"/>
      <c r="D5" s="10"/>
      <c r="E5" s="10"/>
      <c r="F5" s="10"/>
      <c r="G5" s="10"/>
      <c r="H5" s="10"/>
      <c r="I5" s="10"/>
    </row>
    <row r="6" spans="1:9">
      <c r="A6" s="332"/>
      <c r="B6" s="332"/>
      <c r="C6" s="332"/>
      <c r="D6" s="332"/>
      <c r="E6" s="332"/>
      <c r="F6" s="332"/>
      <c r="G6" s="332"/>
      <c r="H6" s="332"/>
      <c r="I6" s="332"/>
    </row>
    <row r="7" spans="1:9">
      <c r="A7" s="1013" t="s">
        <v>268</v>
      </c>
      <c r="B7" s="1013"/>
      <c r="C7" s="1013"/>
      <c r="D7" s="1013"/>
      <c r="E7" s="1013"/>
      <c r="F7" s="1013"/>
      <c r="G7" s="1013"/>
      <c r="H7" s="1013"/>
      <c r="I7" s="1013"/>
    </row>
    <row r="9" spans="1:9" ht="21" customHeight="1" thickBot="1">
      <c r="A9" s="1013" t="s">
        <v>43</v>
      </c>
      <c r="B9" s="1013"/>
      <c r="C9" s="1013"/>
      <c r="D9" s="1013"/>
      <c r="E9" s="1013"/>
      <c r="F9" s="1013"/>
      <c r="G9" s="1013"/>
      <c r="H9" s="1013"/>
      <c r="I9" s="1013"/>
    </row>
    <row r="10" spans="1:9" ht="35.25" customHeight="1">
      <c r="A10" s="1062" t="s">
        <v>26</v>
      </c>
      <c r="B10" s="1063"/>
      <c r="C10" s="1063"/>
      <c r="D10" s="557" t="s">
        <v>239</v>
      </c>
      <c r="E10" s="558"/>
      <c r="F10" s="558"/>
      <c r="G10" s="558"/>
      <c r="H10" s="558"/>
      <c r="I10" s="559"/>
    </row>
    <row r="11" spans="1:9" ht="32.25" customHeight="1">
      <c r="A11" s="1064"/>
      <c r="B11" s="546"/>
      <c r="C11" s="546"/>
      <c r="D11" s="555" t="s">
        <v>27</v>
      </c>
      <c r="E11" s="645"/>
      <c r="F11" s="556"/>
      <c r="G11" s="555" t="s">
        <v>28</v>
      </c>
      <c r="H11" s="645"/>
      <c r="I11" s="556"/>
    </row>
    <row r="12" spans="1:9" ht="33.75" thickBot="1">
      <c r="A12" s="1065"/>
      <c r="B12" s="1066"/>
      <c r="C12" s="1066"/>
      <c r="D12" s="68" t="s">
        <v>8</v>
      </c>
      <c r="E12" s="68" t="s">
        <v>9</v>
      </c>
      <c r="F12" s="298" t="s">
        <v>5</v>
      </c>
      <c r="G12" s="68" t="s">
        <v>8</v>
      </c>
      <c r="H12" s="68" t="s">
        <v>9</v>
      </c>
      <c r="I12" s="75" t="s">
        <v>5</v>
      </c>
    </row>
    <row r="13" spans="1:9">
      <c r="A13" s="1042" t="s">
        <v>29</v>
      </c>
      <c r="B13" s="1043"/>
      <c r="C13" s="1056" t="s">
        <v>10</v>
      </c>
      <c r="D13" s="1057"/>
      <c r="E13" s="1057"/>
      <c r="F13" s="1057"/>
      <c r="G13" s="1057"/>
      <c r="H13" s="1057"/>
      <c r="I13" s="1058"/>
    </row>
    <row r="14" spans="1:9">
      <c r="A14" s="1044"/>
      <c r="B14" s="1045"/>
      <c r="C14" s="1048" t="s">
        <v>75</v>
      </c>
      <c r="D14" s="1049"/>
      <c r="E14" s="1049"/>
      <c r="F14" s="1050"/>
      <c r="G14" s="1050"/>
      <c r="H14" s="1050"/>
      <c r="I14" s="1051"/>
    </row>
    <row r="15" spans="1:9" ht="29.25" customHeight="1" thickBot="1">
      <c r="A15" s="1046"/>
      <c r="B15" s="1047"/>
      <c r="C15" s="1052" t="s">
        <v>45</v>
      </c>
      <c r="D15" s="1053"/>
      <c r="E15" s="1053"/>
      <c r="F15" s="1054"/>
      <c r="G15" s="1054"/>
      <c r="H15" s="1054"/>
      <c r="I15" s="1055"/>
    </row>
    <row r="16" spans="1:9" ht="30.75" customHeight="1" thickBot="1">
      <c r="A16" s="81">
        <v>1049</v>
      </c>
      <c r="B16" s="295" t="s">
        <v>326</v>
      </c>
      <c r="C16" s="1034" t="s">
        <v>76</v>
      </c>
      <c r="D16" s="1059"/>
      <c r="E16" s="1059"/>
      <c r="F16" s="1059"/>
      <c r="G16" s="1059"/>
      <c r="H16" s="1059"/>
      <c r="I16" s="1035"/>
    </row>
    <row r="17" spans="1:9" ht="66.75" thickBot="1">
      <c r="A17" s="1001" t="s">
        <v>47</v>
      </c>
      <c r="B17" s="1002"/>
      <c r="C17" s="333" t="s">
        <v>328</v>
      </c>
      <c r="D17" s="118"/>
      <c r="E17" s="118"/>
      <c r="F17" s="118"/>
      <c r="G17" s="295"/>
      <c r="H17" s="295"/>
      <c r="I17" s="295"/>
    </row>
    <row r="18" spans="1:9" ht="34.5" customHeight="1" thickBot="1">
      <c r="A18" s="1001" t="s">
        <v>50</v>
      </c>
      <c r="B18" s="1002"/>
      <c r="C18" s="297"/>
      <c r="D18" s="297"/>
      <c r="E18" s="297"/>
      <c r="F18" s="295"/>
      <c r="G18" s="295"/>
      <c r="H18" s="295"/>
      <c r="I18" s="295"/>
    </row>
    <row r="19" spans="1:9" ht="61.5" customHeight="1" thickBot="1">
      <c r="A19" s="1001" t="s">
        <v>51</v>
      </c>
      <c r="B19" s="1060"/>
      <c r="C19" s="1002"/>
      <c r="D19" s="297"/>
      <c r="E19" s="297"/>
      <c r="F19" s="295"/>
      <c r="G19" s="82">
        <v>0</v>
      </c>
      <c r="H19" s="82" t="e">
        <f>SUM(#REF!)</f>
        <v>#REF!</v>
      </c>
      <c r="I19" s="82" t="e">
        <f>SUM(#REF!)</f>
        <v>#REF!</v>
      </c>
    </row>
    <row r="20" spans="1:9" ht="43.5" customHeight="1" thickBot="1">
      <c r="A20" s="1001" t="s">
        <v>52</v>
      </c>
      <c r="B20" s="1002"/>
      <c r="C20" s="82" t="e">
        <f>I19</f>
        <v>#REF!</v>
      </c>
      <c r="D20" s="82"/>
      <c r="E20" s="82"/>
      <c r="F20" s="295"/>
      <c r="G20" s="295"/>
      <c r="H20" s="295"/>
      <c r="I20" s="295"/>
    </row>
    <row r="21" spans="1:9" ht="95.25" customHeight="1" thickBot="1">
      <c r="A21" s="1001" t="s">
        <v>53</v>
      </c>
      <c r="B21" s="1002"/>
      <c r="C21" s="297"/>
      <c r="D21" s="297"/>
      <c r="E21" s="297"/>
      <c r="F21" s="295"/>
      <c r="G21" s="295"/>
      <c r="H21" s="295"/>
      <c r="I21" s="295"/>
    </row>
    <row r="22" spans="1:9" s="9" customFormat="1" ht="30.75" customHeight="1">
      <c r="A22" s="1067" t="s">
        <v>39</v>
      </c>
      <c r="B22" s="1068"/>
      <c r="C22" s="1068"/>
      <c r="D22" s="1068"/>
      <c r="E22" s="1068"/>
      <c r="F22" s="1068"/>
      <c r="G22" s="1068"/>
      <c r="H22" s="1068"/>
      <c r="I22" s="1069"/>
    </row>
    <row r="23" spans="1:9" s="9" customFormat="1" ht="24" customHeight="1" thickBot="1">
      <c r="A23" s="569" t="s">
        <v>271</v>
      </c>
      <c r="B23" s="570"/>
      <c r="C23" s="570"/>
      <c r="D23" s="570"/>
      <c r="E23" s="570"/>
      <c r="F23" s="570"/>
      <c r="G23" s="570"/>
      <c r="H23" s="570"/>
      <c r="I23" s="571"/>
    </row>
    <row r="24" spans="1:9" s="9" customFormat="1" ht="22.5" customHeight="1">
      <c r="A24" s="1067" t="s">
        <v>40</v>
      </c>
      <c r="B24" s="1068"/>
      <c r="C24" s="1068"/>
      <c r="D24" s="1068"/>
      <c r="E24" s="1068"/>
      <c r="F24" s="1068"/>
      <c r="G24" s="1068"/>
      <c r="H24" s="1068"/>
      <c r="I24" s="1069"/>
    </row>
    <row r="25" spans="1:9" s="9" customFormat="1" ht="33" customHeight="1" thickBot="1">
      <c r="A25" s="569" t="s">
        <v>166</v>
      </c>
      <c r="B25" s="570"/>
      <c r="C25" s="570"/>
      <c r="D25" s="570"/>
      <c r="E25" s="570"/>
      <c r="F25" s="570"/>
      <c r="G25" s="570"/>
      <c r="H25" s="570"/>
      <c r="I25" s="571"/>
    </row>
  </sheetData>
  <mergeCells count="23">
    <mergeCell ref="A24:I24"/>
    <mergeCell ref="A25:I25"/>
    <mergeCell ref="A18:B18"/>
    <mergeCell ref="A19:C19"/>
    <mergeCell ref="A20:B20"/>
    <mergeCell ref="A21:B21"/>
    <mergeCell ref="A22:I22"/>
    <mergeCell ref="A23:I23"/>
    <mergeCell ref="A1:I1"/>
    <mergeCell ref="A3:I3"/>
    <mergeCell ref="A4:I4"/>
    <mergeCell ref="A17:B17"/>
    <mergeCell ref="A7:I7"/>
    <mergeCell ref="A9:I9"/>
    <mergeCell ref="A10:C12"/>
    <mergeCell ref="D10:I10"/>
    <mergeCell ref="D11:F11"/>
    <mergeCell ref="G11:I11"/>
    <mergeCell ref="A13:B15"/>
    <mergeCell ref="C13:I13"/>
    <mergeCell ref="C14:I14"/>
    <mergeCell ref="C15:I15"/>
    <mergeCell ref="C16:I1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T43"/>
  <sheetViews>
    <sheetView workbookViewId="0">
      <selection activeCell="A158" sqref="A158:XFD162"/>
    </sheetView>
  </sheetViews>
  <sheetFormatPr defaultRowHeight="16.5"/>
  <cols>
    <col min="1" max="1" width="13.140625" style="7" customWidth="1"/>
    <col min="2" max="2" width="16.140625" style="7" customWidth="1"/>
    <col min="3" max="3" width="26.85546875" style="7" customWidth="1"/>
    <col min="4" max="4" width="15.140625" style="7" customWidth="1"/>
    <col min="5" max="5" width="19.140625" style="7" customWidth="1"/>
    <col min="6" max="6" width="10.7109375" style="7" bestFit="1" customWidth="1"/>
    <col min="7" max="7" width="10.5703125" style="7" customWidth="1"/>
    <col min="8" max="8" width="13.5703125" style="7" customWidth="1"/>
    <col min="9" max="9" width="11.140625" style="10" customWidth="1"/>
    <col min="10" max="16384" width="9.140625" style="7"/>
  </cols>
  <sheetData>
    <row r="1" spans="1:254" ht="16.5" customHeight="1">
      <c r="A1" s="976" t="s">
        <v>273</v>
      </c>
      <c r="B1" s="976"/>
      <c r="C1" s="976"/>
      <c r="D1" s="976"/>
      <c r="E1" s="976"/>
      <c r="F1" s="976"/>
      <c r="G1" s="976"/>
      <c r="H1" s="976"/>
      <c r="I1" s="976"/>
    </row>
    <row r="2" spans="1:254">
      <c r="A2" s="202"/>
      <c r="B2" s="202"/>
      <c r="C2" s="202"/>
      <c r="D2" s="202"/>
      <c r="E2" s="202"/>
      <c r="F2" s="202"/>
      <c r="G2" s="202"/>
    </row>
    <row r="3" spans="1:254" ht="58.5" customHeight="1">
      <c r="A3" s="977" t="s">
        <v>275</v>
      </c>
      <c r="B3" s="977"/>
      <c r="C3" s="977"/>
      <c r="D3" s="977"/>
      <c r="E3" s="977"/>
      <c r="F3" s="977"/>
      <c r="G3" s="977"/>
      <c r="H3" s="977"/>
      <c r="I3" s="977"/>
    </row>
    <row r="4" spans="1:254" s="13" customFormat="1" ht="34.5" customHeight="1">
      <c r="A4" s="919" t="s">
        <v>24</v>
      </c>
      <c r="B4" s="919"/>
      <c r="C4" s="919"/>
      <c r="D4" s="919"/>
      <c r="E4" s="919"/>
      <c r="F4" s="919"/>
      <c r="G4" s="919"/>
      <c r="H4" s="919"/>
      <c r="I4" s="919"/>
    </row>
    <row r="6" spans="1:254">
      <c r="A6" s="1070" t="s">
        <v>61</v>
      </c>
      <c r="B6" s="1070"/>
      <c r="C6" s="1070"/>
      <c r="D6" s="1070"/>
      <c r="E6" s="1070"/>
      <c r="F6" s="1070"/>
      <c r="G6" s="1070"/>
      <c r="H6" s="1070"/>
      <c r="I6" s="1070"/>
    </row>
    <row r="8" spans="1:254" s="1" customFormat="1" ht="54.75" customHeight="1">
      <c r="A8" s="546" t="s">
        <v>26</v>
      </c>
      <c r="B8" s="546"/>
      <c r="C8" s="546"/>
      <c r="D8" s="557" t="s">
        <v>239</v>
      </c>
      <c r="E8" s="558"/>
      <c r="F8" s="558"/>
      <c r="G8" s="558"/>
      <c r="H8" s="558"/>
      <c r="I8" s="55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</row>
    <row r="9" spans="1:254" s="1" customFormat="1" ht="24" customHeight="1">
      <c r="A9" s="546"/>
      <c r="B9" s="546"/>
      <c r="C9" s="546"/>
      <c r="D9" s="555" t="s">
        <v>27</v>
      </c>
      <c r="E9" s="645"/>
      <c r="F9" s="556"/>
      <c r="G9" s="555" t="s">
        <v>28</v>
      </c>
      <c r="H9" s="645"/>
      <c r="I9" s="556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</row>
    <row r="10" spans="1:254" s="1" customFormat="1" ht="50.25" thickBot="1">
      <c r="A10" s="546"/>
      <c r="B10" s="546"/>
      <c r="C10" s="546"/>
      <c r="D10" s="68" t="s">
        <v>8</v>
      </c>
      <c r="E10" s="68" t="s">
        <v>9</v>
      </c>
      <c r="F10" s="200" t="s">
        <v>5</v>
      </c>
      <c r="G10" s="68" t="s">
        <v>8</v>
      </c>
      <c r="H10" s="68" t="s">
        <v>9</v>
      </c>
      <c r="I10" s="75" t="s">
        <v>5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</row>
    <row r="11" spans="1:254" s="10" customFormat="1" ht="16.5" customHeight="1">
      <c r="A11" s="677" t="s">
        <v>29</v>
      </c>
      <c r="B11" s="678"/>
      <c r="C11" s="536" t="s">
        <v>10</v>
      </c>
      <c r="D11" s="537"/>
      <c r="E11" s="537"/>
      <c r="F11" s="537"/>
      <c r="G11" s="537"/>
      <c r="H11" s="537"/>
      <c r="I11" s="538"/>
    </row>
    <row r="12" spans="1:254" s="10" customFormat="1" ht="16.5" customHeight="1">
      <c r="A12" s="679"/>
      <c r="B12" s="680"/>
      <c r="C12" s="539" t="s">
        <v>274</v>
      </c>
      <c r="D12" s="540"/>
      <c r="E12" s="540"/>
      <c r="F12" s="540"/>
      <c r="G12" s="540"/>
      <c r="H12" s="540"/>
      <c r="I12" s="541"/>
    </row>
    <row r="13" spans="1:254" s="10" customFormat="1">
      <c r="A13" s="626">
        <v>1047</v>
      </c>
      <c r="B13" s="546" t="s">
        <v>254</v>
      </c>
      <c r="C13" s="547" t="s">
        <v>31</v>
      </c>
      <c r="D13" s="548"/>
      <c r="E13" s="548"/>
      <c r="F13" s="548"/>
      <c r="G13" s="548"/>
      <c r="H13" s="548"/>
      <c r="I13" s="549"/>
    </row>
    <row r="14" spans="1:254" s="10" customFormat="1" ht="63.75" customHeight="1" thickBot="1">
      <c r="A14" s="627"/>
      <c r="B14" s="546"/>
      <c r="C14" s="550" t="s">
        <v>243</v>
      </c>
      <c r="D14" s="551"/>
      <c r="E14" s="551"/>
      <c r="F14" s="551"/>
      <c r="G14" s="551"/>
      <c r="H14" s="551"/>
      <c r="I14" s="552"/>
    </row>
    <row r="15" spans="1:254" s="10" customFormat="1" ht="66" customHeight="1" thickBot="1">
      <c r="A15" s="533" t="s">
        <v>63</v>
      </c>
      <c r="B15" s="554"/>
      <c r="C15" s="201" t="s">
        <v>64</v>
      </c>
      <c r="D15" s="105">
        <v>1</v>
      </c>
      <c r="E15" s="105">
        <v>1</v>
      </c>
      <c r="F15" s="105">
        <v>1</v>
      </c>
      <c r="G15" s="106"/>
      <c r="H15" s="106"/>
      <c r="I15" s="71"/>
    </row>
    <row r="16" spans="1:254" s="10" customFormat="1" ht="36.75" customHeight="1" thickBot="1">
      <c r="A16" s="533" t="s">
        <v>65</v>
      </c>
      <c r="B16" s="534"/>
      <c r="C16" s="201"/>
      <c r="D16" s="72" t="s">
        <v>33</v>
      </c>
      <c r="E16" s="72" t="s">
        <v>33</v>
      </c>
      <c r="F16" s="72" t="s">
        <v>33</v>
      </c>
      <c r="G16" s="73" t="e">
        <f>SUM(#REF!)</f>
        <v>#REF!</v>
      </c>
      <c r="H16" s="73" t="e">
        <f>SUM(#REF!)</f>
        <v>#REF!</v>
      </c>
      <c r="I16" s="73" t="e">
        <f>SUM(#REF!)</f>
        <v>#REF!</v>
      </c>
    </row>
    <row r="17" spans="1:9" s="10" customFormat="1" ht="33" customHeight="1" thickBot="1">
      <c r="A17" s="533" t="s">
        <v>66</v>
      </c>
      <c r="B17" s="572"/>
      <c r="C17" s="534"/>
      <c r="D17" s="199"/>
      <c r="E17" s="199"/>
      <c r="F17" s="72"/>
      <c r="G17" s="70"/>
      <c r="H17" s="70"/>
      <c r="I17" s="71"/>
    </row>
    <row r="18" spans="1:9" s="10" customFormat="1" ht="34.5" customHeight="1">
      <c r="A18" s="573" t="s">
        <v>67</v>
      </c>
      <c r="B18" s="574"/>
      <c r="C18" s="574"/>
      <c r="D18" s="574"/>
      <c r="E18" s="574"/>
      <c r="F18" s="574"/>
      <c r="G18" s="574"/>
      <c r="H18" s="574"/>
      <c r="I18" s="575"/>
    </row>
    <row r="19" spans="1:9" s="10" customFormat="1" ht="33" customHeight="1" thickBot="1">
      <c r="A19" s="553" t="s">
        <v>91</v>
      </c>
      <c r="B19" s="576"/>
      <c r="C19" s="576"/>
      <c r="D19" s="576"/>
      <c r="E19" s="576"/>
      <c r="F19" s="576"/>
      <c r="G19" s="576"/>
      <c r="H19" s="576"/>
      <c r="I19" s="577"/>
    </row>
    <row r="20" spans="1:9" s="10" customFormat="1" ht="35.25" customHeight="1">
      <c r="A20" s="584" t="s">
        <v>39</v>
      </c>
      <c r="B20" s="585"/>
      <c r="C20" s="585"/>
      <c r="D20" s="585"/>
      <c r="E20" s="585"/>
      <c r="F20" s="585"/>
      <c r="G20" s="585"/>
      <c r="H20" s="585"/>
      <c r="I20" s="586"/>
    </row>
    <row r="21" spans="1:9" s="10" customFormat="1" ht="17.25" thickBot="1">
      <c r="A21" s="628" t="s">
        <v>103</v>
      </c>
      <c r="B21" s="629"/>
      <c r="C21" s="629"/>
      <c r="D21" s="629"/>
      <c r="E21" s="629"/>
      <c r="F21" s="629"/>
      <c r="G21" s="629"/>
      <c r="H21" s="629"/>
      <c r="I21" s="630"/>
    </row>
    <row r="22" spans="1:9" s="10" customFormat="1" ht="28.5" customHeight="1">
      <c r="A22" s="584" t="s">
        <v>40</v>
      </c>
      <c r="B22" s="585"/>
      <c r="C22" s="585"/>
      <c r="D22" s="585"/>
      <c r="E22" s="585"/>
      <c r="F22" s="585"/>
      <c r="G22" s="585"/>
      <c r="H22" s="585"/>
      <c r="I22" s="586"/>
    </row>
    <row r="23" spans="1:9" s="10" customFormat="1" ht="28.5" customHeight="1" thickBot="1">
      <c r="A23" s="628" t="s">
        <v>104</v>
      </c>
      <c r="B23" s="629"/>
      <c r="C23" s="629"/>
      <c r="D23" s="629"/>
      <c r="E23" s="629"/>
      <c r="F23" s="629"/>
      <c r="G23" s="629"/>
      <c r="H23" s="629"/>
      <c r="I23" s="630"/>
    </row>
    <row r="25" spans="1:9">
      <c r="A25" s="919" t="s">
        <v>268</v>
      </c>
      <c r="B25" s="919"/>
      <c r="C25" s="919"/>
      <c r="D25" s="919"/>
      <c r="E25" s="919"/>
      <c r="F25" s="919"/>
      <c r="G25" s="919"/>
      <c r="H25" s="919"/>
      <c r="I25" s="919"/>
    </row>
    <row r="27" spans="1:9" ht="17.25" thickBot="1">
      <c r="A27" s="919" t="s">
        <v>43</v>
      </c>
      <c r="B27" s="919"/>
      <c r="C27" s="919"/>
      <c r="D27" s="919"/>
      <c r="E27" s="919"/>
      <c r="F27" s="919"/>
      <c r="G27" s="919"/>
      <c r="H27" s="919"/>
      <c r="I27" s="919"/>
    </row>
    <row r="28" spans="1:9" ht="38.25" customHeight="1">
      <c r="A28" s="1071" t="s">
        <v>26</v>
      </c>
      <c r="B28" s="1072"/>
      <c r="C28" s="1072"/>
      <c r="D28" s="557" t="s">
        <v>239</v>
      </c>
      <c r="E28" s="558"/>
      <c r="F28" s="558"/>
      <c r="G28" s="558"/>
      <c r="H28" s="558"/>
      <c r="I28" s="559"/>
    </row>
    <row r="29" spans="1:9">
      <c r="A29" s="1073"/>
      <c r="B29" s="938"/>
      <c r="C29" s="938"/>
      <c r="D29" s="555" t="s">
        <v>27</v>
      </c>
      <c r="E29" s="645"/>
      <c r="F29" s="556"/>
      <c r="G29" s="555" t="s">
        <v>28</v>
      </c>
      <c r="H29" s="645"/>
      <c r="I29" s="556"/>
    </row>
    <row r="30" spans="1:9" ht="50.25" thickBot="1">
      <c r="A30" s="1074"/>
      <c r="B30" s="1075"/>
      <c r="C30" s="1075"/>
      <c r="D30" s="2" t="s">
        <v>8</v>
      </c>
      <c r="E30" s="2" t="s">
        <v>9</v>
      </c>
      <c r="F30" s="12" t="s">
        <v>5</v>
      </c>
      <c r="G30" s="2" t="s">
        <v>8</v>
      </c>
      <c r="H30" s="2" t="s">
        <v>9</v>
      </c>
      <c r="I30" s="75" t="s">
        <v>5</v>
      </c>
    </row>
    <row r="31" spans="1:9">
      <c r="A31" s="969" t="s">
        <v>29</v>
      </c>
      <c r="B31" s="970"/>
      <c r="C31" s="1080" t="s">
        <v>10</v>
      </c>
      <c r="D31" s="1081"/>
      <c r="E31" s="1081"/>
      <c r="F31" s="1081"/>
      <c r="G31" s="1081"/>
      <c r="H31" s="1081"/>
      <c r="I31" s="1082"/>
    </row>
    <row r="32" spans="1:9">
      <c r="A32" s="1078"/>
      <c r="B32" s="1079"/>
      <c r="C32" s="1083" t="s">
        <v>75</v>
      </c>
      <c r="D32" s="1084"/>
      <c r="E32" s="1084"/>
      <c r="F32" s="1085"/>
      <c r="G32" s="1085"/>
      <c r="H32" s="1085"/>
      <c r="I32" s="1086"/>
    </row>
    <row r="33" spans="1:9" ht="17.25" thickBot="1">
      <c r="A33" s="971"/>
      <c r="B33" s="972"/>
      <c r="C33" s="1087" t="s">
        <v>45</v>
      </c>
      <c r="D33" s="1088"/>
      <c r="E33" s="1088"/>
      <c r="F33" s="1089"/>
      <c r="G33" s="1089"/>
      <c r="H33" s="1089"/>
      <c r="I33" s="1090"/>
    </row>
    <row r="34" spans="1:9" ht="34.5" customHeight="1" thickBot="1">
      <c r="A34" s="197">
        <v>1049</v>
      </c>
      <c r="B34" s="203" t="s">
        <v>269</v>
      </c>
      <c r="C34" s="1091" t="s">
        <v>76</v>
      </c>
      <c r="D34" s="1092"/>
      <c r="E34" s="1092"/>
      <c r="F34" s="1092"/>
      <c r="G34" s="1092"/>
      <c r="H34" s="1092"/>
      <c r="I34" s="1093"/>
    </row>
    <row r="35" spans="1:9" ht="56.25" customHeight="1" thickBot="1">
      <c r="A35" s="1076" t="s">
        <v>47</v>
      </c>
      <c r="B35" s="1077"/>
      <c r="C35" s="196" t="s">
        <v>270</v>
      </c>
      <c r="D35" s="203"/>
      <c r="E35" s="203"/>
      <c r="F35" s="203"/>
      <c r="G35" s="203"/>
      <c r="H35" s="203"/>
      <c r="I35" s="198"/>
    </row>
    <row r="36" spans="1:9" ht="64.5" customHeight="1" thickBot="1">
      <c r="A36" s="1076" t="s">
        <v>50</v>
      </c>
      <c r="B36" s="1077"/>
      <c r="C36" s="204"/>
      <c r="D36" s="204"/>
      <c r="E36" s="204"/>
      <c r="F36" s="203"/>
      <c r="G36" s="203"/>
      <c r="H36" s="203"/>
      <c r="I36" s="198"/>
    </row>
    <row r="37" spans="1:9" ht="60" customHeight="1" thickBot="1">
      <c r="A37" s="1076" t="s">
        <v>51</v>
      </c>
      <c r="B37" s="1094"/>
      <c r="C37" s="1077"/>
      <c r="D37" s="204"/>
      <c r="E37" s="204"/>
      <c r="F37" s="203"/>
      <c r="G37" s="205" t="e">
        <f>#REF!</f>
        <v>#REF!</v>
      </c>
      <c r="H37" s="205" t="e">
        <f>#REF!</f>
        <v>#REF!</v>
      </c>
      <c r="I37" s="205" t="e">
        <f>#REF!</f>
        <v>#REF!</v>
      </c>
    </row>
    <row r="38" spans="1:9" ht="91.5" customHeight="1" thickBot="1">
      <c r="A38" s="1076" t="s">
        <v>52</v>
      </c>
      <c r="B38" s="1077"/>
      <c r="C38" s="205" t="e">
        <f>I37</f>
        <v>#REF!</v>
      </c>
      <c r="D38" s="205"/>
      <c r="E38" s="205"/>
      <c r="F38" s="203"/>
      <c r="G38" s="203"/>
      <c r="H38" s="203"/>
      <c r="I38" s="198"/>
    </row>
    <row r="39" spans="1:9" ht="106.5" customHeight="1" thickBot="1">
      <c r="A39" s="1076" t="s">
        <v>53</v>
      </c>
      <c r="B39" s="1077"/>
      <c r="C39" s="204"/>
      <c r="D39" s="204"/>
      <c r="E39" s="204"/>
      <c r="F39" s="203"/>
      <c r="G39" s="203"/>
      <c r="H39" s="203"/>
      <c r="I39" s="198"/>
    </row>
    <row r="40" spans="1:9" ht="15.75" customHeight="1">
      <c r="A40" s="966" t="s">
        <v>39</v>
      </c>
      <c r="B40" s="967"/>
      <c r="C40" s="967"/>
      <c r="D40" s="967"/>
      <c r="E40" s="967"/>
      <c r="F40" s="967"/>
      <c r="G40" s="967"/>
      <c r="H40" s="967"/>
      <c r="I40" s="968"/>
    </row>
    <row r="41" spans="1:9" ht="32.25" customHeight="1" thickBot="1">
      <c r="A41" s="913" t="s">
        <v>271</v>
      </c>
      <c r="B41" s="914"/>
      <c r="C41" s="914"/>
      <c r="D41" s="914"/>
      <c r="E41" s="914"/>
      <c r="F41" s="914"/>
      <c r="G41" s="914"/>
      <c r="H41" s="914"/>
      <c r="I41" s="915"/>
    </row>
    <row r="42" spans="1:9" ht="27" customHeight="1">
      <c r="A42" s="966" t="s">
        <v>40</v>
      </c>
      <c r="B42" s="967"/>
      <c r="C42" s="967"/>
      <c r="D42" s="967"/>
      <c r="E42" s="967"/>
      <c r="F42" s="967"/>
      <c r="G42" s="967"/>
      <c r="H42" s="967"/>
      <c r="I42" s="968"/>
    </row>
    <row r="43" spans="1:9" ht="17.25" customHeight="1" thickBot="1">
      <c r="A43" s="913" t="s">
        <v>166</v>
      </c>
      <c r="B43" s="914"/>
      <c r="C43" s="914"/>
      <c r="D43" s="914"/>
      <c r="E43" s="914"/>
      <c r="F43" s="914"/>
      <c r="G43" s="914"/>
      <c r="H43" s="914"/>
      <c r="I43" s="915"/>
    </row>
  </sheetData>
  <mergeCells count="44">
    <mergeCell ref="A42:I42"/>
    <mergeCell ref="A43:I43"/>
    <mergeCell ref="A37:C37"/>
    <mergeCell ref="A38:B38"/>
    <mergeCell ref="A39:B39"/>
    <mergeCell ref="A40:I40"/>
    <mergeCell ref="A41:I41"/>
    <mergeCell ref="A28:C30"/>
    <mergeCell ref="D28:I28"/>
    <mergeCell ref="D29:F29"/>
    <mergeCell ref="G29:I29"/>
    <mergeCell ref="A36:B36"/>
    <mergeCell ref="A31:B33"/>
    <mergeCell ref="C31:I31"/>
    <mergeCell ref="C32:I32"/>
    <mergeCell ref="C33:I33"/>
    <mergeCell ref="C34:I34"/>
    <mergeCell ref="A35:B35"/>
    <mergeCell ref="A21:I21"/>
    <mergeCell ref="A22:I22"/>
    <mergeCell ref="A23:I23"/>
    <mergeCell ref="A25:I25"/>
    <mergeCell ref="A27:I27"/>
    <mergeCell ref="A20:I20"/>
    <mergeCell ref="A11:B12"/>
    <mergeCell ref="C11:I11"/>
    <mergeCell ref="C12:I12"/>
    <mergeCell ref="A13:A14"/>
    <mergeCell ref="B13:B14"/>
    <mergeCell ref="C13:I13"/>
    <mergeCell ref="C14:I14"/>
    <mergeCell ref="A15:B15"/>
    <mergeCell ref="A16:B16"/>
    <mergeCell ref="A17:C17"/>
    <mergeCell ref="A18:I18"/>
    <mergeCell ref="A19:I19"/>
    <mergeCell ref="A1:I1"/>
    <mergeCell ref="A3:I3"/>
    <mergeCell ref="A4:I4"/>
    <mergeCell ref="A6:I6"/>
    <mergeCell ref="A8:C10"/>
    <mergeCell ref="D8:I8"/>
    <mergeCell ref="D9:F9"/>
    <mergeCell ref="G9:I9"/>
  </mergeCells>
  <pageMargins left="0.23622047244094499" right="0.23622047244094499" top="0.15748031496063" bottom="0.196850393700787" header="0.196850393700787" footer="0.31496062992126"/>
  <pageSetup paperSize="9"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V237"/>
  <sheetViews>
    <sheetView topLeftCell="A88" workbookViewId="0">
      <selection activeCell="A60" sqref="A60:K60"/>
    </sheetView>
  </sheetViews>
  <sheetFormatPr defaultRowHeight="16.5"/>
  <cols>
    <col min="1" max="1" width="11.42578125" style="10" customWidth="1"/>
    <col min="2" max="2" width="18.28515625" style="10" customWidth="1"/>
    <col min="3" max="3" width="21" style="10" customWidth="1"/>
    <col min="4" max="6" width="16" style="10" customWidth="1"/>
    <col min="7" max="7" width="17" style="10" customWidth="1"/>
    <col min="8" max="9" width="15.28515625" style="10" customWidth="1"/>
    <col min="10" max="10" width="17" style="10" customWidth="1"/>
    <col min="11" max="11" width="11.42578125" style="10" bestFit="1" customWidth="1"/>
    <col min="12" max="12" width="9.140625" style="10"/>
    <col min="13" max="13" width="10.28515625" style="10" bestFit="1" customWidth="1"/>
    <col min="14" max="256" width="9.140625" style="10"/>
    <col min="257" max="257" width="11.42578125" style="10" customWidth="1"/>
    <col min="258" max="258" width="18.28515625" style="10" customWidth="1"/>
    <col min="259" max="259" width="21" style="10" customWidth="1"/>
    <col min="260" max="262" width="16" style="10" customWidth="1"/>
    <col min="263" max="263" width="17" style="10" customWidth="1"/>
    <col min="264" max="265" width="15.28515625" style="10" customWidth="1"/>
    <col min="266" max="266" width="17" style="10" customWidth="1"/>
    <col min="267" max="267" width="11.42578125" style="10" bestFit="1" customWidth="1"/>
    <col min="268" max="268" width="9.140625" style="10"/>
    <col min="269" max="269" width="10.28515625" style="10" bestFit="1" customWidth="1"/>
    <col min="270" max="512" width="9.140625" style="10"/>
    <col min="513" max="513" width="11.42578125" style="10" customWidth="1"/>
    <col min="514" max="514" width="18.28515625" style="10" customWidth="1"/>
    <col min="515" max="515" width="21" style="10" customWidth="1"/>
    <col min="516" max="518" width="16" style="10" customWidth="1"/>
    <col min="519" max="519" width="17" style="10" customWidth="1"/>
    <col min="520" max="521" width="15.28515625" style="10" customWidth="1"/>
    <col min="522" max="522" width="17" style="10" customWidth="1"/>
    <col min="523" max="523" width="11.42578125" style="10" bestFit="1" customWidth="1"/>
    <col min="524" max="524" width="9.140625" style="10"/>
    <col min="525" max="525" width="10.28515625" style="10" bestFit="1" customWidth="1"/>
    <col min="526" max="768" width="9.140625" style="10"/>
    <col min="769" max="769" width="11.42578125" style="10" customWidth="1"/>
    <col min="770" max="770" width="18.28515625" style="10" customWidth="1"/>
    <col min="771" max="771" width="21" style="10" customWidth="1"/>
    <col min="772" max="774" width="16" style="10" customWidth="1"/>
    <col min="775" max="775" width="17" style="10" customWidth="1"/>
    <col min="776" max="777" width="15.28515625" style="10" customWidth="1"/>
    <col min="778" max="778" width="17" style="10" customWidth="1"/>
    <col min="779" max="779" width="11.42578125" style="10" bestFit="1" customWidth="1"/>
    <col min="780" max="780" width="9.140625" style="10"/>
    <col min="781" max="781" width="10.28515625" style="10" bestFit="1" customWidth="1"/>
    <col min="782" max="1024" width="9.140625" style="10"/>
    <col min="1025" max="1025" width="11.42578125" style="10" customWidth="1"/>
    <col min="1026" max="1026" width="18.28515625" style="10" customWidth="1"/>
    <col min="1027" max="1027" width="21" style="10" customWidth="1"/>
    <col min="1028" max="1030" width="16" style="10" customWidth="1"/>
    <col min="1031" max="1031" width="17" style="10" customWidth="1"/>
    <col min="1032" max="1033" width="15.28515625" style="10" customWidth="1"/>
    <col min="1034" max="1034" width="17" style="10" customWidth="1"/>
    <col min="1035" max="1035" width="11.42578125" style="10" bestFit="1" customWidth="1"/>
    <col min="1036" max="1036" width="9.140625" style="10"/>
    <col min="1037" max="1037" width="10.28515625" style="10" bestFit="1" customWidth="1"/>
    <col min="1038" max="1280" width="9.140625" style="10"/>
    <col min="1281" max="1281" width="11.42578125" style="10" customWidth="1"/>
    <col min="1282" max="1282" width="18.28515625" style="10" customWidth="1"/>
    <col min="1283" max="1283" width="21" style="10" customWidth="1"/>
    <col min="1284" max="1286" width="16" style="10" customWidth="1"/>
    <col min="1287" max="1287" width="17" style="10" customWidth="1"/>
    <col min="1288" max="1289" width="15.28515625" style="10" customWidth="1"/>
    <col min="1290" max="1290" width="17" style="10" customWidth="1"/>
    <col min="1291" max="1291" width="11.42578125" style="10" bestFit="1" customWidth="1"/>
    <col min="1292" max="1292" width="9.140625" style="10"/>
    <col min="1293" max="1293" width="10.28515625" style="10" bestFit="1" customWidth="1"/>
    <col min="1294" max="1536" width="9.140625" style="10"/>
    <col min="1537" max="1537" width="11.42578125" style="10" customWidth="1"/>
    <col min="1538" max="1538" width="18.28515625" style="10" customWidth="1"/>
    <col min="1539" max="1539" width="21" style="10" customWidth="1"/>
    <col min="1540" max="1542" width="16" style="10" customWidth="1"/>
    <col min="1543" max="1543" width="17" style="10" customWidth="1"/>
    <col min="1544" max="1545" width="15.28515625" style="10" customWidth="1"/>
    <col min="1546" max="1546" width="17" style="10" customWidth="1"/>
    <col min="1547" max="1547" width="11.42578125" style="10" bestFit="1" customWidth="1"/>
    <col min="1548" max="1548" width="9.140625" style="10"/>
    <col min="1549" max="1549" width="10.28515625" style="10" bestFit="1" customWidth="1"/>
    <col min="1550" max="1792" width="9.140625" style="10"/>
    <col min="1793" max="1793" width="11.42578125" style="10" customWidth="1"/>
    <col min="1794" max="1794" width="18.28515625" style="10" customWidth="1"/>
    <col min="1795" max="1795" width="21" style="10" customWidth="1"/>
    <col min="1796" max="1798" width="16" style="10" customWidth="1"/>
    <col min="1799" max="1799" width="17" style="10" customWidth="1"/>
    <col min="1800" max="1801" width="15.28515625" style="10" customWidth="1"/>
    <col min="1802" max="1802" width="17" style="10" customWidth="1"/>
    <col min="1803" max="1803" width="11.42578125" style="10" bestFit="1" customWidth="1"/>
    <col min="1804" max="1804" width="9.140625" style="10"/>
    <col min="1805" max="1805" width="10.28515625" style="10" bestFit="1" customWidth="1"/>
    <col min="1806" max="2048" width="9.140625" style="10"/>
    <col min="2049" max="2049" width="11.42578125" style="10" customWidth="1"/>
    <col min="2050" max="2050" width="18.28515625" style="10" customWidth="1"/>
    <col min="2051" max="2051" width="21" style="10" customWidth="1"/>
    <col min="2052" max="2054" width="16" style="10" customWidth="1"/>
    <col min="2055" max="2055" width="17" style="10" customWidth="1"/>
    <col min="2056" max="2057" width="15.28515625" style="10" customWidth="1"/>
    <col min="2058" max="2058" width="17" style="10" customWidth="1"/>
    <col min="2059" max="2059" width="11.42578125" style="10" bestFit="1" customWidth="1"/>
    <col min="2060" max="2060" width="9.140625" style="10"/>
    <col min="2061" max="2061" width="10.28515625" style="10" bestFit="1" customWidth="1"/>
    <col min="2062" max="2304" width="9.140625" style="10"/>
    <col min="2305" max="2305" width="11.42578125" style="10" customWidth="1"/>
    <col min="2306" max="2306" width="18.28515625" style="10" customWidth="1"/>
    <col min="2307" max="2307" width="21" style="10" customWidth="1"/>
    <col min="2308" max="2310" width="16" style="10" customWidth="1"/>
    <col min="2311" max="2311" width="17" style="10" customWidth="1"/>
    <col min="2312" max="2313" width="15.28515625" style="10" customWidth="1"/>
    <col min="2314" max="2314" width="17" style="10" customWidth="1"/>
    <col min="2315" max="2315" width="11.42578125" style="10" bestFit="1" customWidth="1"/>
    <col min="2316" max="2316" width="9.140625" style="10"/>
    <col min="2317" max="2317" width="10.28515625" style="10" bestFit="1" customWidth="1"/>
    <col min="2318" max="2560" width="9.140625" style="10"/>
    <col min="2561" max="2561" width="11.42578125" style="10" customWidth="1"/>
    <col min="2562" max="2562" width="18.28515625" style="10" customWidth="1"/>
    <col min="2563" max="2563" width="21" style="10" customWidth="1"/>
    <col min="2564" max="2566" width="16" style="10" customWidth="1"/>
    <col min="2567" max="2567" width="17" style="10" customWidth="1"/>
    <col min="2568" max="2569" width="15.28515625" style="10" customWidth="1"/>
    <col min="2570" max="2570" width="17" style="10" customWidth="1"/>
    <col min="2571" max="2571" width="11.42578125" style="10" bestFit="1" customWidth="1"/>
    <col min="2572" max="2572" width="9.140625" style="10"/>
    <col min="2573" max="2573" width="10.28515625" style="10" bestFit="1" customWidth="1"/>
    <col min="2574" max="2816" width="9.140625" style="10"/>
    <col min="2817" max="2817" width="11.42578125" style="10" customWidth="1"/>
    <col min="2818" max="2818" width="18.28515625" style="10" customWidth="1"/>
    <col min="2819" max="2819" width="21" style="10" customWidth="1"/>
    <col min="2820" max="2822" width="16" style="10" customWidth="1"/>
    <col min="2823" max="2823" width="17" style="10" customWidth="1"/>
    <col min="2824" max="2825" width="15.28515625" style="10" customWidth="1"/>
    <col min="2826" max="2826" width="17" style="10" customWidth="1"/>
    <col min="2827" max="2827" width="11.42578125" style="10" bestFit="1" customWidth="1"/>
    <col min="2828" max="2828" width="9.140625" style="10"/>
    <col min="2829" max="2829" width="10.28515625" style="10" bestFit="1" customWidth="1"/>
    <col min="2830" max="3072" width="9.140625" style="10"/>
    <col min="3073" max="3073" width="11.42578125" style="10" customWidth="1"/>
    <col min="3074" max="3074" width="18.28515625" style="10" customWidth="1"/>
    <col min="3075" max="3075" width="21" style="10" customWidth="1"/>
    <col min="3076" max="3078" width="16" style="10" customWidth="1"/>
    <col min="3079" max="3079" width="17" style="10" customWidth="1"/>
    <col min="3080" max="3081" width="15.28515625" style="10" customWidth="1"/>
    <col min="3082" max="3082" width="17" style="10" customWidth="1"/>
    <col min="3083" max="3083" width="11.42578125" style="10" bestFit="1" customWidth="1"/>
    <col min="3084" max="3084" width="9.140625" style="10"/>
    <col min="3085" max="3085" width="10.28515625" style="10" bestFit="1" customWidth="1"/>
    <col min="3086" max="3328" width="9.140625" style="10"/>
    <col min="3329" max="3329" width="11.42578125" style="10" customWidth="1"/>
    <col min="3330" max="3330" width="18.28515625" style="10" customWidth="1"/>
    <col min="3331" max="3331" width="21" style="10" customWidth="1"/>
    <col min="3332" max="3334" width="16" style="10" customWidth="1"/>
    <col min="3335" max="3335" width="17" style="10" customWidth="1"/>
    <col min="3336" max="3337" width="15.28515625" style="10" customWidth="1"/>
    <col min="3338" max="3338" width="17" style="10" customWidth="1"/>
    <col min="3339" max="3339" width="11.42578125" style="10" bestFit="1" customWidth="1"/>
    <col min="3340" max="3340" width="9.140625" style="10"/>
    <col min="3341" max="3341" width="10.28515625" style="10" bestFit="1" customWidth="1"/>
    <col min="3342" max="3584" width="9.140625" style="10"/>
    <col min="3585" max="3585" width="11.42578125" style="10" customWidth="1"/>
    <col min="3586" max="3586" width="18.28515625" style="10" customWidth="1"/>
    <col min="3587" max="3587" width="21" style="10" customWidth="1"/>
    <col min="3588" max="3590" width="16" style="10" customWidth="1"/>
    <col min="3591" max="3591" width="17" style="10" customWidth="1"/>
    <col min="3592" max="3593" width="15.28515625" style="10" customWidth="1"/>
    <col min="3594" max="3594" width="17" style="10" customWidth="1"/>
    <col min="3595" max="3595" width="11.42578125" style="10" bestFit="1" customWidth="1"/>
    <col min="3596" max="3596" width="9.140625" style="10"/>
    <col min="3597" max="3597" width="10.28515625" style="10" bestFit="1" customWidth="1"/>
    <col min="3598" max="3840" width="9.140625" style="10"/>
    <col min="3841" max="3841" width="11.42578125" style="10" customWidth="1"/>
    <col min="3842" max="3842" width="18.28515625" style="10" customWidth="1"/>
    <col min="3843" max="3843" width="21" style="10" customWidth="1"/>
    <col min="3844" max="3846" width="16" style="10" customWidth="1"/>
    <col min="3847" max="3847" width="17" style="10" customWidth="1"/>
    <col min="3848" max="3849" width="15.28515625" style="10" customWidth="1"/>
    <col min="3850" max="3850" width="17" style="10" customWidth="1"/>
    <col min="3851" max="3851" width="11.42578125" style="10" bestFit="1" customWidth="1"/>
    <col min="3852" max="3852" width="9.140625" style="10"/>
    <col min="3853" max="3853" width="10.28515625" style="10" bestFit="1" customWidth="1"/>
    <col min="3854" max="4096" width="9.140625" style="10"/>
    <col min="4097" max="4097" width="11.42578125" style="10" customWidth="1"/>
    <col min="4098" max="4098" width="18.28515625" style="10" customWidth="1"/>
    <col min="4099" max="4099" width="21" style="10" customWidth="1"/>
    <col min="4100" max="4102" width="16" style="10" customWidth="1"/>
    <col min="4103" max="4103" width="17" style="10" customWidth="1"/>
    <col min="4104" max="4105" width="15.28515625" style="10" customWidth="1"/>
    <col min="4106" max="4106" width="17" style="10" customWidth="1"/>
    <col min="4107" max="4107" width="11.42578125" style="10" bestFit="1" customWidth="1"/>
    <col min="4108" max="4108" width="9.140625" style="10"/>
    <col min="4109" max="4109" width="10.28515625" style="10" bestFit="1" customWidth="1"/>
    <col min="4110" max="4352" width="9.140625" style="10"/>
    <col min="4353" max="4353" width="11.42578125" style="10" customWidth="1"/>
    <col min="4354" max="4354" width="18.28515625" style="10" customWidth="1"/>
    <col min="4355" max="4355" width="21" style="10" customWidth="1"/>
    <col min="4356" max="4358" width="16" style="10" customWidth="1"/>
    <col min="4359" max="4359" width="17" style="10" customWidth="1"/>
    <col min="4360" max="4361" width="15.28515625" style="10" customWidth="1"/>
    <col min="4362" max="4362" width="17" style="10" customWidth="1"/>
    <col min="4363" max="4363" width="11.42578125" style="10" bestFit="1" customWidth="1"/>
    <col min="4364" max="4364" width="9.140625" style="10"/>
    <col min="4365" max="4365" width="10.28515625" style="10" bestFit="1" customWidth="1"/>
    <col min="4366" max="4608" width="9.140625" style="10"/>
    <col min="4609" max="4609" width="11.42578125" style="10" customWidth="1"/>
    <col min="4610" max="4610" width="18.28515625" style="10" customWidth="1"/>
    <col min="4611" max="4611" width="21" style="10" customWidth="1"/>
    <col min="4612" max="4614" width="16" style="10" customWidth="1"/>
    <col min="4615" max="4615" width="17" style="10" customWidth="1"/>
    <col min="4616" max="4617" width="15.28515625" style="10" customWidth="1"/>
    <col min="4618" max="4618" width="17" style="10" customWidth="1"/>
    <col min="4619" max="4619" width="11.42578125" style="10" bestFit="1" customWidth="1"/>
    <col min="4620" max="4620" width="9.140625" style="10"/>
    <col min="4621" max="4621" width="10.28515625" style="10" bestFit="1" customWidth="1"/>
    <col min="4622" max="4864" width="9.140625" style="10"/>
    <col min="4865" max="4865" width="11.42578125" style="10" customWidth="1"/>
    <col min="4866" max="4866" width="18.28515625" style="10" customWidth="1"/>
    <col min="4867" max="4867" width="21" style="10" customWidth="1"/>
    <col min="4868" max="4870" width="16" style="10" customWidth="1"/>
    <col min="4871" max="4871" width="17" style="10" customWidth="1"/>
    <col min="4872" max="4873" width="15.28515625" style="10" customWidth="1"/>
    <col min="4874" max="4874" width="17" style="10" customWidth="1"/>
    <col min="4875" max="4875" width="11.42578125" style="10" bestFit="1" customWidth="1"/>
    <col min="4876" max="4876" width="9.140625" style="10"/>
    <col min="4877" max="4877" width="10.28515625" style="10" bestFit="1" customWidth="1"/>
    <col min="4878" max="5120" width="9.140625" style="10"/>
    <col min="5121" max="5121" width="11.42578125" style="10" customWidth="1"/>
    <col min="5122" max="5122" width="18.28515625" style="10" customWidth="1"/>
    <col min="5123" max="5123" width="21" style="10" customWidth="1"/>
    <col min="5124" max="5126" width="16" style="10" customWidth="1"/>
    <col min="5127" max="5127" width="17" style="10" customWidth="1"/>
    <col min="5128" max="5129" width="15.28515625" style="10" customWidth="1"/>
    <col min="5130" max="5130" width="17" style="10" customWidth="1"/>
    <col min="5131" max="5131" width="11.42578125" style="10" bestFit="1" customWidth="1"/>
    <col min="5132" max="5132" width="9.140625" style="10"/>
    <col min="5133" max="5133" width="10.28515625" style="10" bestFit="1" customWidth="1"/>
    <col min="5134" max="5376" width="9.140625" style="10"/>
    <col min="5377" max="5377" width="11.42578125" style="10" customWidth="1"/>
    <col min="5378" max="5378" width="18.28515625" style="10" customWidth="1"/>
    <col min="5379" max="5379" width="21" style="10" customWidth="1"/>
    <col min="5380" max="5382" width="16" style="10" customWidth="1"/>
    <col min="5383" max="5383" width="17" style="10" customWidth="1"/>
    <col min="5384" max="5385" width="15.28515625" style="10" customWidth="1"/>
    <col min="5386" max="5386" width="17" style="10" customWidth="1"/>
    <col min="5387" max="5387" width="11.42578125" style="10" bestFit="1" customWidth="1"/>
    <col min="5388" max="5388" width="9.140625" style="10"/>
    <col min="5389" max="5389" width="10.28515625" style="10" bestFit="1" customWidth="1"/>
    <col min="5390" max="5632" width="9.140625" style="10"/>
    <col min="5633" max="5633" width="11.42578125" style="10" customWidth="1"/>
    <col min="5634" max="5634" width="18.28515625" style="10" customWidth="1"/>
    <col min="5635" max="5635" width="21" style="10" customWidth="1"/>
    <col min="5636" max="5638" width="16" style="10" customWidth="1"/>
    <col min="5639" max="5639" width="17" style="10" customWidth="1"/>
    <col min="5640" max="5641" width="15.28515625" style="10" customWidth="1"/>
    <col min="5642" max="5642" width="17" style="10" customWidth="1"/>
    <col min="5643" max="5643" width="11.42578125" style="10" bestFit="1" customWidth="1"/>
    <col min="5644" max="5644" width="9.140625" style="10"/>
    <col min="5645" max="5645" width="10.28515625" style="10" bestFit="1" customWidth="1"/>
    <col min="5646" max="5888" width="9.140625" style="10"/>
    <col min="5889" max="5889" width="11.42578125" style="10" customWidth="1"/>
    <col min="5890" max="5890" width="18.28515625" style="10" customWidth="1"/>
    <col min="5891" max="5891" width="21" style="10" customWidth="1"/>
    <col min="5892" max="5894" width="16" style="10" customWidth="1"/>
    <col min="5895" max="5895" width="17" style="10" customWidth="1"/>
    <col min="5896" max="5897" width="15.28515625" style="10" customWidth="1"/>
    <col min="5898" max="5898" width="17" style="10" customWidth="1"/>
    <col min="5899" max="5899" width="11.42578125" style="10" bestFit="1" customWidth="1"/>
    <col min="5900" max="5900" width="9.140625" style="10"/>
    <col min="5901" max="5901" width="10.28515625" style="10" bestFit="1" customWidth="1"/>
    <col min="5902" max="6144" width="9.140625" style="10"/>
    <col min="6145" max="6145" width="11.42578125" style="10" customWidth="1"/>
    <col min="6146" max="6146" width="18.28515625" style="10" customWidth="1"/>
    <col min="6147" max="6147" width="21" style="10" customWidth="1"/>
    <col min="6148" max="6150" width="16" style="10" customWidth="1"/>
    <col min="6151" max="6151" width="17" style="10" customWidth="1"/>
    <col min="6152" max="6153" width="15.28515625" style="10" customWidth="1"/>
    <col min="6154" max="6154" width="17" style="10" customWidth="1"/>
    <col min="6155" max="6155" width="11.42578125" style="10" bestFit="1" customWidth="1"/>
    <col min="6156" max="6156" width="9.140625" style="10"/>
    <col min="6157" max="6157" width="10.28515625" style="10" bestFit="1" customWidth="1"/>
    <col min="6158" max="6400" width="9.140625" style="10"/>
    <col min="6401" max="6401" width="11.42578125" style="10" customWidth="1"/>
    <col min="6402" max="6402" width="18.28515625" style="10" customWidth="1"/>
    <col min="6403" max="6403" width="21" style="10" customWidth="1"/>
    <col min="6404" max="6406" width="16" style="10" customWidth="1"/>
    <col min="6407" max="6407" width="17" style="10" customWidth="1"/>
    <col min="6408" max="6409" width="15.28515625" style="10" customWidth="1"/>
    <col min="6410" max="6410" width="17" style="10" customWidth="1"/>
    <col min="6411" max="6411" width="11.42578125" style="10" bestFit="1" customWidth="1"/>
    <col min="6412" max="6412" width="9.140625" style="10"/>
    <col min="6413" max="6413" width="10.28515625" style="10" bestFit="1" customWidth="1"/>
    <col min="6414" max="6656" width="9.140625" style="10"/>
    <col min="6657" max="6657" width="11.42578125" style="10" customWidth="1"/>
    <col min="6658" max="6658" width="18.28515625" style="10" customWidth="1"/>
    <col min="6659" max="6659" width="21" style="10" customWidth="1"/>
    <col min="6660" max="6662" width="16" style="10" customWidth="1"/>
    <col min="6663" max="6663" width="17" style="10" customWidth="1"/>
    <col min="6664" max="6665" width="15.28515625" style="10" customWidth="1"/>
    <col min="6666" max="6666" width="17" style="10" customWidth="1"/>
    <col min="6667" max="6667" width="11.42578125" style="10" bestFit="1" customWidth="1"/>
    <col min="6668" max="6668" width="9.140625" style="10"/>
    <col min="6669" max="6669" width="10.28515625" style="10" bestFit="1" customWidth="1"/>
    <col min="6670" max="6912" width="9.140625" style="10"/>
    <col min="6913" max="6913" width="11.42578125" style="10" customWidth="1"/>
    <col min="6914" max="6914" width="18.28515625" style="10" customWidth="1"/>
    <col min="6915" max="6915" width="21" style="10" customWidth="1"/>
    <col min="6916" max="6918" width="16" style="10" customWidth="1"/>
    <col min="6919" max="6919" width="17" style="10" customWidth="1"/>
    <col min="6920" max="6921" width="15.28515625" style="10" customWidth="1"/>
    <col min="6922" max="6922" width="17" style="10" customWidth="1"/>
    <col min="6923" max="6923" width="11.42578125" style="10" bestFit="1" customWidth="1"/>
    <col min="6924" max="6924" width="9.140625" style="10"/>
    <col min="6925" max="6925" width="10.28515625" style="10" bestFit="1" customWidth="1"/>
    <col min="6926" max="7168" width="9.140625" style="10"/>
    <col min="7169" max="7169" width="11.42578125" style="10" customWidth="1"/>
    <col min="7170" max="7170" width="18.28515625" style="10" customWidth="1"/>
    <col min="7171" max="7171" width="21" style="10" customWidth="1"/>
    <col min="7172" max="7174" width="16" style="10" customWidth="1"/>
    <col min="7175" max="7175" width="17" style="10" customWidth="1"/>
    <col min="7176" max="7177" width="15.28515625" style="10" customWidth="1"/>
    <col min="7178" max="7178" width="17" style="10" customWidth="1"/>
    <col min="7179" max="7179" width="11.42578125" style="10" bestFit="1" customWidth="1"/>
    <col min="7180" max="7180" width="9.140625" style="10"/>
    <col min="7181" max="7181" width="10.28515625" style="10" bestFit="1" customWidth="1"/>
    <col min="7182" max="7424" width="9.140625" style="10"/>
    <col min="7425" max="7425" width="11.42578125" style="10" customWidth="1"/>
    <col min="7426" max="7426" width="18.28515625" style="10" customWidth="1"/>
    <col min="7427" max="7427" width="21" style="10" customWidth="1"/>
    <col min="7428" max="7430" width="16" style="10" customWidth="1"/>
    <col min="7431" max="7431" width="17" style="10" customWidth="1"/>
    <col min="7432" max="7433" width="15.28515625" style="10" customWidth="1"/>
    <col min="7434" max="7434" width="17" style="10" customWidth="1"/>
    <col min="7435" max="7435" width="11.42578125" style="10" bestFit="1" customWidth="1"/>
    <col min="7436" max="7436" width="9.140625" style="10"/>
    <col min="7437" max="7437" width="10.28515625" style="10" bestFit="1" customWidth="1"/>
    <col min="7438" max="7680" width="9.140625" style="10"/>
    <col min="7681" max="7681" width="11.42578125" style="10" customWidth="1"/>
    <col min="7682" max="7682" width="18.28515625" style="10" customWidth="1"/>
    <col min="7683" max="7683" width="21" style="10" customWidth="1"/>
    <col min="7684" max="7686" width="16" style="10" customWidth="1"/>
    <col min="7687" max="7687" width="17" style="10" customWidth="1"/>
    <col min="7688" max="7689" width="15.28515625" style="10" customWidth="1"/>
    <col min="7690" max="7690" width="17" style="10" customWidth="1"/>
    <col min="7691" max="7691" width="11.42578125" style="10" bestFit="1" customWidth="1"/>
    <col min="7692" max="7692" width="9.140625" style="10"/>
    <col min="7693" max="7693" width="10.28515625" style="10" bestFit="1" customWidth="1"/>
    <col min="7694" max="7936" width="9.140625" style="10"/>
    <col min="7937" max="7937" width="11.42578125" style="10" customWidth="1"/>
    <col min="7938" max="7938" width="18.28515625" style="10" customWidth="1"/>
    <col min="7939" max="7939" width="21" style="10" customWidth="1"/>
    <col min="7940" max="7942" width="16" style="10" customWidth="1"/>
    <col min="7943" max="7943" width="17" style="10" customWidth="1"/>
    <col min="7944" max="7945" width="15.28515625" style="10" customWidth="1"/>
    <col min="7946" max="7946" width="17" style="10" customWidth="1"/>
    <col min="7947" max="7947" width="11.42578125" style="10" bestFit="1" customWidth="1"/>
    <col min="7948" max="7948" width="9.140625" style="10"/>
    <col min="7949" max="7949" width="10.28515625" style="10" bestFit="1" customWidth="1"/>
    <col min="7950" max="8192" width="9.140625" style="10"/>
    <col min="8193" max="8193" width="11.42578125" style="10" customWidth="1"/>
    <col min="8194" max="8194" width="18.28515625" style="10" customWidth="1"/>
    <col min="8195" max="8195" width="21" style="10" customWidth="1"/>
    <col min="8196" max="8198" width="16" style="10" customWidth="1"/>
    <col min="8199" max="8199" width="17" style="10" customWidth="1"/>
    <col min="8200" max="8201" width="15.28515625" style="10" customWidth="1"/>
    <col min="8202" max="8202" width="17" style="10" customWidth="1"/>
    <col min="8203" max="8203" width="11.42578125" style="10" bestFit="1" customWidth="1"/>
    <col min="8204" max="8204" width="9.140625" style="10"/>
    <col min="8205" max="8205" width="10.28515625" style="10" bestFit="1" customWidth="1"/>
    <col min="8206" max="8448" width="9.140625" style="10"/>
    <col min="8449" max="8449" width="11.42578125" style="10" customWidth="1"/>
    <col min="8450" max="8450" width="18.28515625" style="10" customWidth="1"/>
    <col min="8451" max="8451" width="21" style="10" customWidth="1"/>
    <col min="8452" max="8454" width="16" style="10" customWidth="1"/>
    <col min="8455" max="8455" width="17" style="10" customWidth="1"/>
    <col min="8456" max="8457" width="15.28515625" style="10" customWidth="1"/>
    <col min="8458" max="8458" width="17" style="10" customWidth="1"/>
    <col min="8459" max="8459" width="11.42578125" style="10" bestFit="1" customWidth="1"/>
    <col min="8460" max="8460" width="9.140625" style="10"/>
    <col min="8461" max="8461" width="10.28515625" style="10" bestFit="1" customWidth="1"/>
    <col min="8462" max="8704" width="9.140625" style="10"/>
    <col min="8705" max="8705" width="11.42578125" style="10" customWidth="1"/>
    <col min="8706" max="8706" width="18.28515625" style="10" customWidth="1"/>
    <col min="8707" max="8707" width="21" style="10" customWidth="1"/>
    <col min="8708" max="8710" width="16" style="10" customWidth="1"/>
    <col min="8711" max="8711" width="17" style="10" customWidth="1"/>
    <col min="8712" max="8713" width="15.28515625" style="10" customWidth="1"/>
    <col min="8714" max="8714" width="17" style="10" customWidth="1"/>
    <col min="8715" max="8715" width="11.42578125" style="10" bestFit="1" customWidth="1"/>
    <col min="8716" max="8716" width="9.140625" style="10"/>
    <col min="8717" max="8717" width="10.28515625" style="10" bestFit="1" customWidth="1"/>
    <col min="8718" max="8960" width="9.140625" style="10"/>
    <col min="8961" max="8961" width="11.42578125" style="10" customWidth="1"/>
    <col min="8962" max="8962" width="18.28515625" style="10" customWidth="1"/>
    <col min="8963" max="8963" width="21" style="10" customWidth="1"/>
    <col min="8964" max="8966" width="16" style="10" customWidth="1"/>
    <col min="8967" max="8967" width="17" style="10" customWidth="1"/>
    <col min="8968" max="8969" width="15.28515625" style="10" customWidth="1"/>
    <col min="8970" max="8970" width="17" style="10" customWidth="1"/>
    <col min="8971" max="8971" width="11.42578125" style="10" bestFit="1" customWidth="1"/>
    <col min="8972" max="8972" width="9.140625" style="10"/>
    <col min="8973" max="8973" width="10.28515625" style="10" bestFit="1" customWidth="1"/>
    <col min="8974" max="9216" width="9.140625" style="10"/>
    <col min="9217" max="9217" width="11.42578125" style="10" customWidth="1"/>
    <col min="9218" max="9218" width="18.28515625" style="10" customWidth="1"/>
    <col min="9219" max="9219" width="21" style="10" customWidth="1"/>
    <col min="9220" max="9222" width="16" style="10" customWidth="1"/>
    <col min="9223" max="9223" width="17" style="10" customWidth="1"/>
    <col min="9224" max="9225" width="15.28515625" style="10" customWidth="1"/>
    <col min="9226" max="9226" width="17" style="10" customWidth="1"/>
    <col min="9227" max="9227" width="11.42578125" style="10" bestFit="1" customWidth="1"/>
    <col min="9228" max="9228" width="9.140625" style="10"/>
    <col min="9229" max="9229" width="10.28515625" style="10" bestFit="1" customWidth="1"/>
    <col min="9230" max="9472" width="9.140625" style="10"/>
    <col min="9473" max="9473" width="11.42578125" style="10" customWidth="1"/>
    <col min="9474" max="9474" width="18.28515625" style="10" customWidth="1"/>
    <col min="9475" max="9475" width="21" style="10" customWidth="1"/>
    <col min="9476" max="9478" width="16" style="10" customWidth="1"/>
    <col min="9479" max="9479" width="17" style="10" customWidth="1"/>
    <col min="9480" max="9481" width="15.28515625" style="10" customWidth="1"/>
    <col min="9482" max="9482" width="17" style="10" customWidth="1"/>
    <col min="9483" max="9483" width="11.42578125" style="10" bestFit="1" customWidth="1"/>
    <col min="9484" max="9484" width="9.140625" style="10"/>
    <col min="9485" max="9485" width="10.28515625" style="10" bestFit="1" customWidth="1"/>
    <col min="9486" max="9728" width="9.140625" style="10"/>
    <col min="9729" max="9729" width="11.42578125" style="10" customWidth="1"/>
    <col min="9730" max="9730" width="18.28515625" style="10" customWidth="1"/>
    <col min="9731" max="9731" width="21" style="10" customWidth="1"/>
    <col min="9732" max="9734" width="16" style="10" customWidth="1"/>
    <col min="9735" max="9735" width="17" style="10" customWidth="1"/>
    <col min="9736" max="9737" width="15.28515625" style="10" customWidth="1"/>
    <col min="9738" max="9738" width="17" style="10" customWidth="1"/>
    <col min="9739" max="9739" width="11.42578125" style="10" bestFit="1" customWidth="1"/>
    <col min="9740" max="9740" width="9.140625" style="10"/>
    <col min="9741" max="9741" width="10.28515625" style="10" bestFit="1" customWidth="1"/>
    <col min="9742" max="9984" width="9.140625" style="10"/>
    <col min="9985" max="9985" width="11.42578125" style="10" customWidth="1"/>
    <col min="9986" max="9986" width="18.28515625" style="10" customWidth="1"/>
    <col min="9987" max="9987" width="21" style="10" customWidth="1"/>
    <col min="9988" max="9990" width="16" style="10" customWidth="1"/>
    <col min="9991" max="9991" width="17" style="10" customWidth="1"/>
    <col min="9992" max="9993" width="15.28515625" style="10" customWidth="1"/>
    <col min="9994" max="9994" width="17" style="10" customWidth="1"/>
    <col min="9995" max="9995" width="11.42578125" style="10" bestFit="1" customWidth="1"/>
    <col min="9996" max="9996" width="9.140625" style="10"/>
    <col min="9997" max="9997" width="10.28515625" style="10" bestFit="1" customWidth="1"/>
    <col min="9998" max="10240" width="9.140625" style="10"/>
    <col min="10241" max="10241" width="11.42578125" style="10" customWidth="1"/>
    <col min="10242" max="10242" width="18.28515625" style="10" customWidth="1"/>
    <col min="10243" max="10243" width="21" style="10" customWidth="1"/>
    <col min="10244" max="10246" width="16" style="10" customWidth="1"/>
    <col min="10247" max="10247" width="17" style="10" customWidth="1"/>
    <col min="10248" max="10249" width="15.28515625" style="10" customWidth="1"/>
    <col min="10250" max="10250" width="17" style="10" customWidth="1"/>
    <col min="10251" max="10251" width="11.42578125" style="10" bestFit="1" customWidth="1"/>
    <col min="10252" max="10252" width="9.140625" style="10"/>
    <col min="10253" max="10253" width="10.28515625" style="10" bestFit="1" customWidth="1"/>
    <col min="10254" max="10496" width="9.140625" style="10"/>
    <col min="10497" max="10497" width="11.42578125" style="10" customWidth="1"/>
    <col min="10498" max="10498" width="18.28515625" style="10" customWidth="1"/>
    <col min="10499" max="10499" width="21" style="10" customWidth="1"/>
    <col min="10500" max="10502" width="16" style="10" customWidth="1"/>
    <col min="10503" max="10503" width="17" style="10" customWidth="1"/>
    <col min="10504" max="10505" width="15.28515625" style="10" customWidth="1"/>
    <col min="10506" max="10506" width="17" style="10" customWidth="1"/>
    <col min="10507" max="10507" width="11.42578125" style="10" bestFit="1" customWidth="1"/>
    <col min="10508" max="10508" width="9.140625" style="10"/>
    <col min="10509" max="10509" width="10.28515625" style="10" bestFit="1" customWidth="1"/>
    <col min="10510" max="10752" width="9.140625" style="10"/>
    <col min="10753" max="10753" width="11.42578125" style="10" customWidth="1"/>
    <col min="10754" max="10754" width="18.28515625" style="10" customWidth="1"/>
    <col min="10755" max="10755" width="21" style="10" customWidth="1"/>
    <col min="10756" max="10758" width="16" style="10" customWidth="1"/>
    <col min="10759" max="10759" width="17" style="10" customWidth="1"/>
    <col min="10760" max="10761" width="15.28515625" style="10" customWidth="1"/>
    <col min="10762" max="10762" width="17" style="10" customWidth="1"/>
    <col min="10763" max="10763" width="11.42578125" style="10" bestFit="1" customWidth="1"/>
    <col min="10764" max="10764" width="9.140625" style="10"/>
    <col min="10765" max="10765" width="10.28515625" style="10" bestFit="1" customWidth="1"/>
    <col min="10766" max="11008" width="9.140625" style="10"/>
    <col min="11009" max="11009" width="11.42578125" style="10" customWidth="1"/>
    <col min="11010" max="11010" width="18.28515625" style="10" customWidth="1"/>
    <col min="11011" max="11011" width="21" style="10" customWidth="1"/>
    <col min="11012" max="11014" width="16" style="10" customWidth="1"/>
    <col min="11015" max="11015" width="17" style="10" customWidth="1"/>
    <col min="11016" max="11017" width="15.28515625" style="10" customWidth="1"/>
    <col min="11018" max="11018" width="17" style="10" customWidth="1"/>
    <col min="11019" max="11019" width="11.42578125" style="10" bestFit="1" customWidth="1"/>
    <col min="11020" max="11020" width="9.140625" style="10"/>
    <col min="11021" max="11021" width="10.28515625" style="10" bestFit="1" customWidth="1"/>
    <col min="11022" max="11264" width="9.140625" style="10"/>
    <col min="11265" max="11265" width="11.42578125" style="10" customWidth="1"/>
    <col min="11266" max="11266" width="18.28515625" style="10" customWidth="1"/>
    <col min="11267" max="11267" width="21" style="10" customWidth="1"/>
    <col min="11268" max="11270" width="16" style="10" customWidth="1"/>
    <col min="11271" max="11271" width="17" style="10" customWidth="1"/>
    <col min="11272" max="11273" width="15.28515625" style="10" customWidth="1"/>
    <col min="11274" max="11274" width="17" style="10" customWidth="1"/>
    <col min="11275" max="11275" width="11.42578125" style="10" bestFit="1" customWidth="1"/>
    <col min="11276" max="11276" width="9.140625" style="10"/>
    <col min="11277" max="11277" width="10.28515625" style="10" bestFit="1" customWidth="1"/>
    <col min="11278" max="11520" width="9.140625" style="10"/>
    <col min="11521" max="11521" width="11.42578125" style="10" customWidth="1"/>
    <col min="11522" max="11522" width="18.28515625" style="10" customWidth="1"/>
    <col min="11523" max="11523" width="21" style="10" customWidth="1"/>
    <col min="11524" max="11526" width="16" style="10" customWidth="1"/>
    <col min="11527" max="11527" width="17" style="10" customWidth="1"/>
    <col min="11528" max="11529" width="15.28515625" style="10" customWidth="1"/>
    <col min="11530" max="11530" width="17" style="10" customWidth="1"/>
    <col min="11531" max="11531" width="11.42578125" style="10" bestFit="1" customWidth="1"/>
    <col min="11532" max="11532" width="9.140625" style="10"/>
    <col min="11533" max="11533" width="10.28515625" style="10" bestFit="1" customWidth="1"/>
    <col min="11534" max="11776" width="9.140625" style="10"/>
    <col min="11777" max="11777" width="11.42578125" style="10" customWidth="1"/>
    <col min="11778" max="11778" width="18.28515625" style="10" customWidth="1"/>
    <col min="11779" max="11779" width="21" style="10" customWidth="1"/>
    <col min="11780" max="11782" width="16" style="10" customWidth="1"/>
    <col min="11783" max="11783" width="17" style="10" customWidth="1"/>
    <col min="11784" max="11785" width="15.28515625" style="10" customWidth="1"/>
    <col min="11786" max="11786" width="17" style="10" customWidth="1"/>
    <col min="11787" max="11787" width="11.42578125" style="10" bestFit="1" customWidth="1"/>
    <col min="11788" max="11788" width="9.140625" style="10"/>
    <col min="11789" max="11789" width="10.28515625" style="10" bestFit="1" customWidth="1"/>
    <col min="11790" max="12032" width="9.140625" style="10"/>
    <col min="12033" max="12033" width="11.42578125" style="10" customWidth="1"/>
    <col min="12034" max="12034" width="18.28515625" style="10" customWidth="1"/>
    <col min="12035" max="12035" width="21" style="10" customWidth="1"/>
    <col min="12036" max="12038" width="16" style="10" customWidth="1"/>
    <col min="12039" max="12039" width="17" style="10" customWidth="1"/>
    <col min="12040" max="12041" width="15.28515625" style="10" customWidth="1"/>
    <col min="12042" max="12042" width="17" style="10" customWidth="1"/>
    <col min="12043" max="12043" width="11.42578125" style="10" bestFit="1" customWidth="1"/>
    <col min="12044" max="12044" width="9.140625" style="10"/>
    <col min="12045" max="12045" width="10.28515625" style="10" bestFit="1" customWidth="1"/>
    <col min="12046" max="12288" width="9.140625" style="10"/>
    <col min="12289" max="12289" width="11.42578125" style="10" customWidth="1"/>
    <col min="12290" max="12290" width="18.28515625" style="10" customWidth="1"/>
    <col min="12291" max="12291" width="21" style="10" customWidth="1"/>
    <col min="12292" max="12294" width="16" style="10" customWidth="1"/>
    <col min="12295" max="12295" width="17" style="10" customWidth="1"/>
    <col min="12296" max="12297" width="15.28515625" style="10" customWidth="1"/>
    <col min="12298" max="12298" width="17" style="10" customWidth="1"/>
    <col min="12299" max="12299" width="11.42578125" style="10" bestFit="1" customWidth="1"/>
    <col min="12300" max="12300" width="9.140625" style="10"/>
    <col min="12301" max="12301" width="10.28515625" style="10" bestFit="1" customWidth="1"/>
    <col min="12302" max="12544" width="9.140625" style="10"/>
    <col min="12545" max="12545" width="11.42578125" style="10" customWidth="1"/>
    <col min="12546" max="12546" width="18.28515625" style="10" customWidth="1"/>
    <col min="12547" max="12547" width="21" style="10" customWidth="1"/>
    <col min="12548" max="12550" width="16" style="10" customWidth="1"/>
    <col min="12551" max="12551" width="17" style="10" customWidth="1"/>
    <col min="12552" max="12553" width="15.28515625" style="10" customWidth="1"/>
    <col min="12554" max="12554" width="17" style="10" customWidth="1"/>
    <col min="12555" max="12555" width="11.42578125" style="10" bestFit="1" customWidth="1"/>
    <col min="12556" max="12556" width="9.140625" style="10"/>
    <col min="12557" max="12557" width="10.28515625" style="10" bestFit="1" customWidth="1"/>
    <col min="12558" max="12800" width="9.140625" style="10"/>
    <col min="12801" max="12801" width="11.42578125" style="10" customWidth="1"/>
    <col min="12802" max="12802" width="18.28515625" style="10" customWidth="1"/>
    <col min="12803" max="12803" width="21" style="10" customWidth="1"/>
    <col min="12804" max="12806" width="16" style="10" customWidth="1"/>
    <col min="12807" max="12807" width="17" style="10" customWidth="1"/>
    <col min="12808" max="12809" width="15.28515625" style="10" customWidth="1"/>
    <col min="12810" max="12810" width="17" style="10" customWidth="1"/>
    <col min="12811" max="12811" width="11.42578125" style="10" bestFit="1" customWidth="1"/>
    <col min="12812" max="12812" width="9.140625" style="10"/>
    <col min="12813" max="12813" width="10.28515625" style="10" bestFit="1" customWidth="1"/>
    <col min="12814" max="13056" width="9.140625" style="10"/>
    <col min="13057" max="13057" width="11.42578125" style="10" customWidth="1"/>
    <col min="13058" max="13058" width="18.28515625" style="10" customWidth="1"/>
    <col min="13059" max="13059" width="21" style="10" customWidth="1"/>
    <col min="13060" max="13062" width="16" style="10" customWidth="1"/>
    <col min="13063" max="13063" width="17" style="10" customWidth="1"/>
    <col min="13064" max="13065" width="15.28515625" style="10" customWidth="1"/>
    <col min="13066" max="13066" width="17" style="10" customWidth="1"/>
    <col min="13067" max="13067" width="11.42578125" style="10" bestFit="1" customWidth="1"/>
    <col min="13068" max="13068" width="9.140625" style="10"/>
    <col min="13069" max="13069" width="10.28515625" style="10" bestFit="1" customWidth="1"/>
    <col min="13070" max="13312" width="9.140625" style="10"/>
    <col min="13313" max="13313" width="11.42578125" style="10" customWidth="1"/>
    <col min="13314" max="13314" width="18.28515625" style="10" customWidth="1"/>
    <col min="13315" max="13315" width="21" style="10" customWidth="1"/>
    <col min="13316" max="13318" width="16" style="10" customWidth="1"/>
    <col min="13319" max="13319" width="17" style="10" customWidth="1"/>
    <col min="13320" max="13321" width="15.28515625" style="10" customWidth="1"/>
    <col min="13322" max="13322" width="17" style="10" customWidth="1"/>
    <col min="13323" max="13323" width="11.42578125" style="10" bestFit="1" customWidth="1"/>
    <col min="13324" max="13324" width="9.140625" style="10"/>
    <col min="13325" max="13325" width="10.28515625" style="10" bestFit="1" customWidth="1"/>
    <col min="13326" max="13568" width="9.140625" style="10"/>
    <col min="13569" max="13569" width="11.42578125" style="10" customWidth="1"/>
    <col min="13570" max="13570" width="18.28515625" style="10" customWidth="1"/>
    <col min="13571" max="13571" width="21" style="10" customWidth="1"/>
    <col min="13572" max="13574" width="16" style="10" customWidth="1"/>
    <col min="13575" max="13575" width="17" style="10" customWidth="1"/>
    <col min="13576" max="13577" width="15.28515625" style="10" customWidth="1"/>
    <col min="13578" max="13578" width="17" style="10" customWidth="1"/>
    <col min="13579" max="13579" width="11.42578125" style="10" bestFit="1" customWidth="1"/>
    <col min="13580" max="13580" width="9.140625" style="10"/>
    <col min="13581" max="13581" width="10.28515625" style="10" bestFit="1" customWidth="1"/>
    <col min="13582" max="13824" width="9.140625" style="10"/>
    <col min="13825" max="13825" width="11.42578125" style="10" customWidth="1"/>
    <col min="13826" max="13826" width="18.28515625" style="10" customWidth="1"/>
    <col min="13827" max="13827" width="21" style="10" customWidth="1"/>
    <col min="13828" max="13830" width="16" style="10" customWidth="1"/>
    <col min="13831" max="13831" width="17" style="10" customWidth="1"/>
    <col min="13832" max="13833" width="15.28515625" style="10" customWidth="1"/>
    <col min="13834" max="13834" width="17" style="10" customWidth="1"/>
    <col min="13835" max="13835" width="11.42578125" style="10" bestFit="1" customWidth="1"/>
    <col min="13836" max="13836" width="9.140625" style="10"/>
    <col min="13837" max="13837" width="10.28515625" style="10" bestFit="1" customWidth="1"/>
    <col min="13838" max="14080" width="9.140625" style="10"/>
    <col min="14081" max="14081" width="11.42578125" style="10" customWidth="1"/>
    <col min="14082" max="14082" width="18.28515625" style="10" customWidth="1"/>
    <col min="14083" max="14083" width="21" style="10" customWidth="1"/>
    <col min="14084" max="14086" width="16" style="10" customWidth="1"/>
    <col min="14087" max="14087" width="17" style="10" customWidth="1"/>
    <col min="14088" max="14089" width="15.28515625" style="10" customWidth="1"/>
    <col min="14090" max="14090" width="17" style="10" customWidth="1"/>
    <col min="14091" max="14091" width="11.42578125" style="10" bestFit="1" customWidth="1"/>
    <col min="14092" max="14092" width="9.140625" style="10"/>
    <col min="14093" max="14093" width="10.28515625" style="10" bestFit="1" customWidth="1"/>
    <col min="14094" max="14336" width="9.140625" style="10"/>
    <col min="14337" max="14337" width="11.42578125" style="10" customWidth="1"/>
    <col min="14338" max="14338" width="18.28515625" style="10" customWidth="1"/>
    <col min="14339" max="14339" width="21" style="10" customWidth="1"/>
    <col min="14340" max="14342" width="16" style="10" customWidth="1"/>
    <col min="14343" max="14343" width="17" style="10" customWidth="1"/>
    <col min="14344" max="14345" width="15.28515625" style="10" customWidth="1"/>
    <col min="14346" max="14346" width="17" style="10" customWidth="1"/>
    <col min="14347" max="14347" width="11.42578125" style="10" bestFit="1" customWidth="1"/>
    <col min="14348" max="14348" width="9.140625" style="10"/>
    <col min="14349" max="14349" width="10.28515625" style="10" bestFit="1" customWidth="1"/>
    <col min="14350" max="14592" width="9.140625" style="10"/>
    <col min="14593" max="14593" width="11.42578125" style="10" customWidth="1"/>
    <col min="14594" max="14594" width="18.28515625" style="10" customWidth="1"/>
    <col min="14595" max="14595" width="21" style="10" customWidth="1"/>
    <col min="14596" max="14598" width="16" style="10" customWidth="1"/>
    <col min="14599" max="14599" width="17" style="10" customWidth="1"/>
    <col min="14600" max="14601" width="15.28515625" style="10" customWidth="1"/>
    <col min="14602" max="14602" width="17" style="10" customWidth="1"/>
    <col min="14603" max="14603" width="11.42578125" style="10" bestFit="1" customWidth="1"/>
    <col min="14604" max="14604" width="9.140625" style="10"/>
    <col min="14605" max="14605" width="10.28515625" style="10" bestFit="1" customWidth="1"/>
    <col min="14606" max="14848" width="9.140625" style="10"/>
    <col min="14849" max="14849" width="11.42578125" style="10" customWidth="1"/>
    <col min="14850" max="14850" width="18.28515625" style="10" customWidth="1"/>
    <col min="14851" max="14851" width="21" style="10" customWidth="1"/>
    <col min="14852" max="14854" width="16" style="10" customWidth="1"/>
    <col min="14855" max="14855" width="17" style="10" customWidth="1"/>
    <col min="14856" max="14857" width="15.28515625" style="10" customWidth="1"/>
    <col min="14858" max="14858" width="17" style="10" customWidth="1"/>
    <col min="14859" max="14859" width="11.42578125" style="10" bestFit="1" customWidth="1"/>
    <col min="14860" max="14860" width="9.140625" style="10"/>
    <col min="14861" max="14861" width="10.28515625" style="10" bestFit="1" customWidth="1"/>
    <col min="14862" max="15104" width="9.140625" style="10"/>
    <col min="15105" max="15105" width="11.42578125" style="10" customWidth="1"/>
    <col min="15106" max="15106" width="18.28515625" style="10" customWidth="1"/>
    <col min="15107" max="15107" width="21" style="10" customWidth="1"/>
    <col min="15108" max="15110" width="16" style="10" customWidth="1"/>
    <col min="15111" max="15111" width="17" style="10" customWidth="1"/>
    <col min="15112" max="15113" width="15.28515625" style="10" customWidth="1"/>
    <col min="15114" max="15114" width="17" style="10" customWidth="1"/>
    <col min="15115" max="15115" width="11.42578125" style="10" bestFit="1" customWidth="1"/>
    <col min="15116" max="15116" width="9.140625" style="10"/>
    <col min="15117" max="15117" width="10.28515625" style="10" bestFit="1" customWidth="1"/>
    <col min="15118" max="15360" width="9.140625" style="10"/>
    <col min="15361" max="15361" width="11.42578125" style="10" customWidth="1"/>
    <col min="15362" max="15362" width="18.28515625" style="10" customWidth="1"/>
    <col min="15363" max="15363" width="21" style="10" customWidth="1"/>
    <col min="15364" max="15366" width="16" style="10" customWidth="1"/>
    <col min="15367" max="15367" width="17" style="10" customWidth="1"/>
    <col min="15368" max="15369" width="15.28515625" style="10" customWidth="1"/>
    <col min="15370" max="15370" width="17" style="10" customWidth="1"/>
    <col min="15371" max="15371" width="11.42578125" style="10" bestFit="1" customWidth="1"/>
    <col min="15372" max="15372" width="9.140625" style="10"/>
    <col min="15373" max="15373" width="10.28515625" style="10" bestFit="1" customWidth="1"/>
    <col min="15374" max="15616" width="9.140625" style="10"/>
    <col min="15617" max="15617" width="11.42578125" style="10" customWidth="1"/>
    <col min="15618" max="15618" width="18.28515625" style="10" customWidth="1"/>
    <col min="15619" max="15619" width="21" style="10" customWidth="1"/>
    <col min="15620" max="15622" width="16" style="10" customWidth="1"/>
    <col min="15623" max="15623" width="17" style="10" customWidth="1"/>
    <col min="15624" max="15625" width="15.28515625" style="10" customWidth="1"/>
    <col min="15626" max="15626" width="17" style="10" customWidth="1"/>
    <col min="15627" max="15627" width="11.42578125" style="10" bestFit="1" customWidth="1"/>
    <col min="15628" max="15628" width="9.140625" style="10"/>
    <col min="15629" max="15629" width="10.28515625" style="10" bestFit="1" customWidth="1"/>
    <col min="15630" max="15872" width="9.140625" style="10"/>
    <col min="15873" max="15873" width="11.42578125" style="10" customWidth="1"/>
    <col min="15874" max="15874" width="18.28515625" style="10" customWidth="1"/>
    <col min="15875" max="15875" width="21" style="10" customWidth="1"/>
    <col min="15876" max="15878" width="16" style="10" customWidth="1"/>
    <col min="15879" max="15879" width="17" style="10" customWidth="1"/>
    <col min="15880" max="15881" width="15.28515625" style="10" customWidth="1"/>
    <col min="15882" max="15882" width="17" style="10" customWidth="1"/>
    <col min="15883" max="15883" width="11.42578125" style="10" bestFit="1" customWidth="1"/>
    <col min="15884" max="15884" width="9.140625" style="10"/>
    <col min="15885" max="15885" width="10.28515625" style="10" bestFit="1" customWidth="1"/>
    <col min="15886" max="16128" width="9.140625" style="10"/>
    <col min="16129" max="16129" width="11.42578125" style="10" customWidth="1"/>
    <col min="16130" max="16130" width="18.28515625" style="10" customWidth="1"/>
    <col min="16131" max="16131" width="21" style="10" customWidth="1"/>
    <col min="16132" max="16134" width="16" style="10" customWidth="1"/>
    <col min="16135" max="16135" width="17" style="10" customWidth="1"/>
    <col min="16136" max="16137" width="15.28515625" style="10" customWidth="1"/>
    <col min="16138" max="16138" width="17" style="10" customWidth="1"/>
    <col min="16139" max="16139" width="11.42578125" style="10" bestFit="1" customWidth="1"/>
    <col min="16140" max="16140" width="9.140625" style="10"/>
    <col min="16141" max="16141" width="10.28515625" style="10" bestFit="1" customWidth="1"/>
    <col min="16142" max="16384" width="9.140625" style="10"/>
  </cols>
  <sheetData>
    <row r="1" spans="1:11" ht="16.5" customHeight="1">
      <c r="A1" s="1061" t="s">
        <v>273</v>
      </c>
      <c r="B1" s="1061"/>
      <c r="C1" s="1061"/>
      <c r="D1" s="1061"/>
      <c r="E1" s="1061"/>
      <c r="F1" s="1061"/>
      <c r="G1" s="1061"/>
      <c r="H1" s="1061"/>
      <c r="I1" s="1061"/>
      <c r="J1" s="1061"/>
      <c r="K1" s="1061"/>
    </row>
    <row r="2" spans="1:11">
      <c r="A2" s="343"/>
      <c r="B2" s="343"/>
      <c r="C2" s="343"/>
      <c r="D2" s="343"/>
      <c r="E2" s="343"/>
      <c r="F2" s="343"/>
      <c r="G2" s="343"/>
      <c r="H2" s="343"/>
      <c r="I2" s="343"/>
      <c r="J2" s="343"/>
      <c r="K2" s="343"/>
    </row>
    <row r="3" spans="1:11" ht="45.75" customHeight="1">
      <c r="A3" s="1014" t="s">
        <v>333</v>
      </c>
      <c r="B3" s="1014"/>
      <c r="C3" s="1014"/>
      <c r="D3" s="1014"/>
      <c r="E3" s="1014"/>
      <c r="F3" s="1014"/>
      <c r="G3" s="1014"/>
      <c r="H3" s="1014"/>
      <c r="I3" s="1014"/>
      <c r="J3" s="1014"/>
      <c r="K3" s="1014"/>
    </row>
    <row r="4" spans="1:11">
      <c r="A4" s="1013" t="s">
        <v>24</v>
      </c>
      <c r="B4" s="1013"/>
      <c r="C4" s="1013"/>
      <c r="D4" s="1013"/>
      <c r="E4" s="1013"/>
      <c r="F4" s="1013"/>
      <c r="G4" s="1013"/>
      <c r="H4" s="1013"/>
      <c r="I4" s="1013"/>
      <c r="J4" s="1013"/>
      <c r="K4" s="1013"/>
    </row>
    <row r="5" spans="1:11" s="338" customForma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s="9" customFormat="1">
      <c r="A6" s="1015" t="s">
        <v>61</v>
      </c>
      <c r="B6" s="1015"/>
      <c r="C6" s="1015"/>
      <c r="D6" s="1015"/>
      <c r="E6" s="1015"/>
      <c r="F6" s="1015"/>
      <c r="G6" s="1015"/>
      <c r="H6" s="1015"/>
      <c r="I6" s="1015"/>
      <c r="J6" s="1015"/>
      <c r="K6" s="1015"/>
    </row>
    <row r="7" spans="1:11" s="9" customFormat="1" ht="17.25" thickBot="1">
      <c r="A7" s="339"/>
      <c r="B7" s="339"/>
      <c r="C7" s="339"/>
      <c r="D7" s="339"/>
      <c r="E7" s="339"/>
      <c r="F7" s="339"/>
      <c r="G7" s="339"/>
      <c r="H7" s="339"/>
      <c r="I7" s="339"/>
      <c r="J7" s="339"/>
      <c r="K7" s="339"/>
    </row>
    <row r="8" spans="1:11" ht="33" customHeight="1">
      <c r="A8" s="1191" t="s">
        <v>26</v>
      </c>
      <c r="B8" s="1192"/>
      <c r="C8" s="1193"/>
      <c r="D8" s="674" t="s">
        <v>13</v>
      </c>
      <c r="E8" s="675"/>
      <c r="F8" s="675"/>
      <c r="G8" s="675"/>
      <c r="H8" s="675"/>
      <c r="I8" s="675"/>
      <c r="J8" s="675"/>
      <c r="K8" s="676"/>
    </row>
    <row r="9" spans="1:11" ht="26.25" customHeight="1">
      <c r="A9" s="1194"/>
      <c r="B9" s="564"/>
      <c r="C9" s="565"/>
      <c r="D9" s="555" t="s">
        <v>27</v>
      </c>
      <c r="E9" s="645"/>
      <c r="F9" s="645"/>
      <c r="G9" s="556"/>
      <c r="H9" s="555" t="s">
        <v>28</v>
      </c>
      <c r="I9" s="645"/>
      <c r="J9" s="645"/>
      <c r="K9" s="556"/>
    </row>
    <row r="10" spans="1:11" ht="33.75" thickBot="1">
      <c r="A10" s="1195"/>
      <c r="B10" s="567"/>
      <c r="C10" s="568"/>
      <c r="D10" s="68" t="s">
        <v>331</v>
      </c>
      <c r="E10" s="68" t="s">
        <v>8</v>
      </c>
      <c r="F10" s="68" t="s">
        <v>9</v>
      </c>
      <c r="G10" s="344" t="s">
        <v>5</v>
      </c>
      <c r="H10" s="68" t="s">
        <v>331</v>
      </c>
      <c r="I10" s="68" t="s">
        <v>8</v>
      </c>
      <c r="J10" s="68" t="s">
        <v>9</v>
      </c>
      <c r="K10" s="75" t="s">
        <v>5</v>
      </c>
    </row>
    <row r="11" spans="1:11" ht="16.5" customHeight="1">
      <c r="A11" s="677" t="s">
        <v>29</v>
      </c>
      <c r="B11" s="678"/>
      <c r="C11" s="536" t="s">
        <v>10</v>
      </c>
      <c r="D11" s="537"/>
      <c r="E11" s="537"/>
      <c r="F11" s="537"/>
      <c r="G11" s="537"/>
      <c r="H11" s="537"/>
      <c r="I11" s="537"/>
      <c r="J11" s="537"/>
      <c r="K11" s="538"/>
    </row>
    <row r="12" spans="1:11" ht="16.5" customHeight="1">
      <c r="A12" s="679"/>
      <c r="B12" s="680"/>
      <c r="C12" s="539" t="s">
        <v>334</v>
      </c>
      <c r="D12" s="540"/>
      <c r="E12" s="540"/>
      <c r="F12" s="540"/>
      <c r="G12" s="540"/>
      <c r="H12" s="540"/>
      <c r="I12" s="540"/>
      <c r="J12" s="540"/>
      <c r="K12" s="541"/>
    </row>
    <row r="13" spans="1:11">
      <c r="A13" s="545">
        <v>1047</v>
      </c>
      <c r="B13" s="562" t="s">
        <v>335</v>
      </c>
      <c r="C13" s="547" t="s">
        <v>31</v>
      </c>
      <c r="D13" s="548"/>
      <c r="E13" s="548"/>
      <c r="F13" s="548"/>
      <c r="G13" s="548"/>
      <c r="H13" s="548"/>
      <c r="I13" s="548"/>
      <c r="J13" s="548"/>
      <c r="K13" s="549"/>
    </row>
    <row r="14" spans="1:11" ht="54.75" customHeight="1" thickBot="1">
      <c r="A14" s="545"/>
      <c r="B14" s="568"/>
      <c r="C14" s="550" t="s">
        <v>336</v>
      </c>
      <c r="D14" s="551"/>
      <c r="E14" s="551"/>
      <c r="F14" s="551"/>
      <c r="G14" s="551"/>
      <c r="H14" s="551"/>
      <c r="I14" s="551"/>
      <c r="J14" s="551"/>
      <c r="K14" s="552"/>
    </row>
    <row r="15" spans="1:11" ht="50.25" thickBot="1">
      <c r="A15" s="553" t="s">
        <v>63</v>
      </c>
      <c r="B15" s="534"/>
      <c r="C15" s="335" t="s">
        <v>64</v>
      </c>
      <c r="D15" s="105">
        <v>6</v>
      </c>
      <c r="E15" s="105">
        <v>6</v>
      </c>
      <c r="F15" s="105">
        <v>6</v>
      </c>
      <c r="G15" s="105">
        <v>6</v>
      </c>
      <c r="H15" s="106"/>
      <c r="I15" s="106"/>
      <c r="J15" s="106"/>
      <c r="K15" s="71"/>
    </row>
    <row r="16" spans="1:11" ht="45.75" customHeight="1" thickBot="1">
      <c r="A16" s="533" t="s">
        <v>65</v>
      </c>
      <c r="B16" s="534"/>
      <c r="C16" s="335"/>
      <c r="D16" s="72" t="s">
        <v>33</v>
      </c>
      <c r="E16" s="72" t="s">
        <v>33</v>
      </c>
      <c r="F16" s="72" t="s">
        <v>33</v>
      </c>
      <c r="G16" s="72" t="s">
        <v>33</v>
      </c>
      <c r="H16" s="73" t="e">
        <f>SUM(#REF!)</f>
        <v>#REF!</v>
      </c>
      <c r="I16" s="73" t="e">
        <f>SUM(#REF!)</f>
        <v>#REF!</v>
      </c>
      <c r="J16" s="73" t="e">
        <f>SUM(#REF!)</f>
        <v>#REF!</v>
      </c>
      <c r="K16" s="73" t="e">
        <f>SUM(#REF!)</f>
        <v>#REF!</v>
      </c>
    </row>
    <row r="17" spans="1:13" ht="54.75" customHeight="1" thickBot="1">
      <c r="A17" s="533" t="s">
        <v>66</v>
      </c>
      <c r="B17" s="572"/>
      <c r="C17" s="534"/>
      <c r="D17" s="336"/>
      <c r="E17" s="336"/>
      <c r="F17" s="336"/>
      <c r="G17" s="72"/>
      <c r="H17" s="70"/>
      <c r="I17" s="70"/>
      <c r="J17" s="70"/>
      <c r="K17" s="71"/>
    </row>
    <row r="18" spans="1:13" ht="30.75" customHeight="1">
      <c r="A18" s="573" t="s">
        <v>67</v>
      </c>
      <c r="B18" s="574"/>
      <c r="C18" s="574"/>
      <c r="D18" s="574"/>
      <c r="E18" s="574"/>
      <c r="F18" s="574"/>
      <c r="G18" s="574"/>
      <c r="H18" s="574"/>
      <c r="I18" s="574"/>
      <c r="J18" s="574"/>
      <c r="K18" s="575"/>
    </row>
    <row r="19" spans="1:13" ht="33.75" customHeight="1" thickBot="1">
      <c r="A19" s="553" t="s">
        <v>91</v>
      </c>
      <c r="B19" s="576"/>
      <c r="C19" s="576"/>
      <c r="D19" s="576"/>
      <c r="E19" s="576"/>
      <c r="F19" s="576"/>
      <c r="G19" s="576"/>
      <c r="H19" s="576"/>
      <c r="I19" s="576"/>
      <c r="J19" s="576"/>
      <c r="K19" s="577"/>
    </row>
    <row r="20" spans="1:13" ht="33.75" customHeight="1">
      <c r="A20" s="584" t="s">
        <v>39</v>
      </c>
      <c r="B20" s="585"/>
      <c r="C20" s="585"/>
      <c r="D20" s="585"/>
      <c r="E20" s="585"/>
      <c r="F20" s="585"/>
      <c r="G20" s="585"/>
      <c r="H20" s="585"/>
      <c r="I20" s="585"/>
      <c r="J20" s="585"/>
      <c r="K20" s="586"/>
    </row>
    <row r="21" spans="1:13" ht="35.25" customHeight="1" thickBot="1">
      <c r="A21" s="569" t="s">
        <v>103</v>
      </c>
      <c r="B21" s="570"/>
      <c r="C21" s="570"/>
      <c r="D21" s="570"/>
      <c r="E21" s="570"/>
      <c r="F21" s="570"/>
      <c r="G21" s="570"/>
      <c r="H21" s="570"/>
      <c r="I21" s="570"/>
      <c r="J21" s="570"/>
      <c r="K21" s="571"/>
    </row>
    <row r="22" spans="1:13" ht="30" customHeight="1">
      <c r="A22" s="584" t="s">
        <v>40</v>
      </c>
      <c r="B22" s="585"/>
      <c r="C22" s="585"/>
      <c r="D22" s="585"/>
      <c r="E22" s="585"/>
      <c r="F22" s="585"/>
      <c r="G22" s="585"/>
      <c r="H22" s="585"/>
      <c r="I22" s="585"/>
      <c r="J22" s="585"/>
      <c r="K22" s="586"/>
    </row>
    <row r="23" spans="1:13" ht="27" customHeight="1" thickBot="1">
      <c r="A23" s="569" t="s">
        <v>104</v>
      </c>
      <c r="B23" s="570"/>
      <c r="C23" s="570"/>
      <c r="D23" s="570"/>
      <c r="E23" s="570"/>
      <c r="F23" s="570"/>
      <c r="G23" s="570"/>
      <c r="H23" s="570"/>
      <c r="I23" s="570"/>
      <c r="J23" s="570"/>
      <c r="K23" s="571"/>
    </row>
    <row r="24" spans="1:13" s="9" customFormat="1" ht="19.5" customHeight="1">
      <c r="A24" s="587" t="s">
        <v>29</v>
      </c>
      <c r="B24" s="588"/>
      <c r="C24" s="547" t="s">
        <v>10</v>
      </c>
      <c r="D24" s="548"/>
      <c r="E24" s="548"/>
      <c r="F24" s="548"/>
      <c r="G24" s="548"/>
      <c r="H24" s="548"/>
      <c r="I24" s="548"/>
      <c r="J24" s="548"/>
      <c r="K24" s="549"/>
    </row>
    <row r="25" spans="1:13" s="9" customFormat="1" ht="24.75" customHeight="1">
      <c r="A25" s="589"/>
      <c r="B25" s="535"/>
      <c r="C25" s="1187" t="s">
        <v>337</v>
      </c>
      <c r="D25" s="1188"/>
      <c r="E25" s="1188"/>
      <c r="F25" s="1188"/>
      <c r="G25" s="1189"/>
      <c r="H25" s="1189"/>
      <c r="I25" s="1189"/>
      <c r="J25" s="1189"/>
      <c r="K25" s="1190"/>
    </row>
    <row r="26" spans="1:13" s="9" customFormat="1" ht="22.5" customHeight="1">
      <c r="A26" s="590">
        <v>1047</v>
      </c>
      <c r="B26" s="546" t="s">
        <v>338</v>
      </c>
      <c r="C26" s="547" t="s">
        <v>31</v>
      </c>
      <c r="D26" s="548"/>
      <c r="E26" s="548"/>
      <c r="F26" s="548"/>
      <c r="G26" s="548"/>
      <c r="H26" s="548"/>
      <c r="I26" s="548"/>
      <c r="J26" s="548"/>
      <c r="K26" s="549"/>
    </row>
    <row r="27" spans="1:13" s="9" customFormat="1" ht="27.75" customHeight="1" thickBot="1">
      <c r="A27" s="590"/>
      <c r="B27" s="546"/>
      <c r="C27" s="550" t="s">
        <v>339</v>
      </c>
      <c r="D27" s="551"/>
      <c r="E27" s="551"/>
      <c r="F27" s="551"/>
      <c r="G27" s="551"/>
      <c r="H27" s="551"/>
      <c r="I27" s="551"/>
      <c r="J27" s="551"/>
      <c r="K27" s="552"/>
    </row>
    <row r="28" spans="1:13" s="9" customFormat="1" ht="50.25" thickBot="1">
      <c r="A28" s="533" t="s">
        <v>63</v>
      </c>
      <c r="B28" s="554"/>
      <c r="C28" s="335" t="s">
        <v>64</v>
      </c>
      <c r="D28" s="69">
        <v>8</v>
      </c>
      <c r="E28" s="69">
        <v>8</v>
      </c>
      <c r="F28" s="69">
        <v>8</v>
      </c>
      <c r="G28" s="69">
        <v>8</v>
      </c>
      <c r="H28" s="70"/>
      <c r="I28" s="70"/>
      <c r="J28" s="70"/>
      <c r="K28" s="71"/>
    </row>
    <row r="29" spans="1:13" s="9" customFormat="1" ht="36.75" customHeight="1" thickBot="1">
      <c r="A29" s="533" t="s">
        <v>65</v>
      </c>
      <c r="B29" s="534"/>
      <c r="C29" s="335"/>
      <c r="D29" s="72" t="s">
        <v>33</v>
      </c>
      <c r="E29" s="72" t="s">
        <v>33</v>
      </c>
      <c r="F29" s="72" t="s">
        <v>33</v>
      </c>
      <c r="G29" s="72" t="s">
        <v>33</v>
      </c>
      <c r="H29" s="73" t="e">
        <f>SUM(#REF!,#REF!,#REF!)</f>
        <v>#REF!</v>
      </c>
      <c r="I29" s="73" t="e">
        <f>SUM(#REF!,#REF!,#REF!)</f>
        <v>#REF!</v>
      </c>
      <c r="J29" s="73" t="e">
        <f>SUM(#REF!,#REF!,#REF!)</f>
        <v>#REF!</v>
      </c>
      <c r="K29" s="73" t="e">
        <f>SUM(#REF!,#REF!,#REF!)</f>
        <v>#REF!</v>
      </c>
    </row>
    <row r="30" spans="1:13" s="9" customFormat="1" ht="36.75" customHeight="1" thickBot="1">
      <c r="A30" s="533" t="s">
        <v>66</v>
      </c>
      <c r="B30" s="572"/>
      <c r="C30" s="534"/>
      <c r="D30" s="336"/>
      <c r="E30" s="336"/>
      <c r="F30" s="336"/>
      <c r="G30" s="72"/>
      <c r="H30" s="70"/>
      <c r="I30" s="70"/>
      <c r="J30" s="70"/>
      <c r="K30" s="71"/>
    </row>
    <row r="31" spans="1:13" s="9" customFormat="1" ht="36" customHeight="1">
      <c r="A31" s="573" t="s">
        <v>67</v>
      </c>
      <c r="B31" s="574"/>
      <c r="C31" s="574"/>
      <c r="D31" s="574"/>
      <c r="E31" s="574"/>
      <c r="F31" s="574"/>
      <c r="G31" s="574"/>
      <c r="H31" s="574"/>
      <c r="I31" s="574"/>
      <c r="J31" s="574"/>
      <c r="K31" s="575"/>
      <c r="M31" s="346"/>
    </row>
    <row r="32" spans="1:13" s="9" customFormat="1" ht="35.25" customHeight="1" thickBot="1">
      <c r="A32" s="553" t="s">
        <v>340</v>
      </c>
      <c r="B32" s="576"/>
      <c r="C32" s="576"/>
      <c r="D32" s="576"/>
      <c r="E32" s="576"/>
      <c r="F32" s="576"/>
      <c r="G32" s="576"/>
      <c r="H32" s="576"/>
      <c r="I32" s="576"/>
      <c r="J32" s="576"/>
      <c r="K32" s="577"/>
    </row>
    <row r="33" spans="1:256" s="9" customFormat="1" ht="32.25" customHeight="1">
      <c r="A33" s="578" t="s">
        <v>39</v>
      </c>
      <c r="B33" s="579"/>
      <c r="C33" s="579"/>
      <c r="D33" s="579"/>
      <c r="E33" s="579"/>
      <c r="F33" s="579"/>
      <c r="G33" s="579"/>
      <c r="H33" s="580"/>
      <c r="I33" s="580"/>
      <c r="J33" s="580"/>
      <c r="K33" s="581"/>
    </row>
    <row r="34" spans="1:256" s="9" customFormat="1" ht="32.25" customHeight="1" thickBot="1">
      <c r="A34" s="569" t="s">
        <v>103</v>
      </c>
      <c r="B34" s="570"/>
      <c r="C34" s="570"/>
      <c r="D34" s="570"/>
      <c r="E34" s="570"/>
      <c r="F34" s="570"/>
      <c r="G34" s="570"/>
      <c r="H34" s="570"/>
      <c r="I34" s="570"/>
      <c r="J34" s="570"/>
      <c r="K34" s="571"/>
    </row>
    <row r="35" spans="1:256" s="9" customFormat="1" ht="36" customHeight="1">
      <c r="A35" s="582" t="s">
        <v>40</v>
      </c>
      <c r="B35" s="582"/>
      <c r="C35" s="582"/>
      <c r="D35" s="582"/>
      <c r="E35" s="582"/>
      <c r="F35" s="582"/>
      <c r="G35" s="582"/>
      <c r="H35" s="583"/>
      <c r="I35" s="583"/>
      <c r="J35" s="583"/>
      <c r="K35" s="582"/>
    </row>
    <row r="36" spans="1:256" s="1" customFormat="1" ht="29.25" customHeight="1" thickBot="1">
      <c r="A36" s="1185" t="s">
        <v>104</v>
      </c>
      <c r="B36" s="1186"/>
      <c r="C36" s="570"/>
      <c r="D36" s="570"/>
      <c r="E36" s="570"/>
      <c r="F36" s="570"/>
      <c r="G36" s="570"/>
      <c r="H36" s="570"/>
      <c r="I36" s="570"/>
      <c r="J36" s="570"/>
      <c r="K36" s="571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  <c r="IV36" s="9"/>
    </row>
    <row r="37" spans="1:256" s="9" customFormat="1" ht="19.5" customHeight="1">
      <c r="A37" s="535" t="s">
        <v>29</v>
      </c>
      <c r="B37" s="535"/>
      <c r="C37" s="536" t="s">
        <v>10</v>
      </c>
      <c r="D37" s="537"/>
      <c r="E37" s="537"/>
      <c r="F37" s="537"/>
      <c r="G37" s="537"/>
      <c r="H37" s="537"/>
      <c r="I37" s="537"/>
      <c r="J37" s="537"/>
      <c r="K37" s="538"/>
    </row>
    <row r="38" spans="1:256" s="9" customFormat="1" ht="24.75" customHeight="1">
      <c r="A38" s="535"/>
      <c r="B38" s="535"/>
      <c r="C38" s="539" t="s">
        <v>341</v>
      </c>
      <c r="D38" s="540"/>
      <c r="E38" s="540"/>
      <c r="F38" s="540"/>
      <c r="G38" s="540"/>
      <c r="H38" s="540"/>
      <c r="I38" s="540"/>
      <c r="J38" s="540"/>
      <c r="K38" s="541"/>
    </row>
    <row r="39" spans="1:256" s="9" customFormat="1">
      <c r="A39" s="545">
        <v>1047</v>
      </c>
      <c r="B39" s="546" t="s">
        <v>342</v>
      </c>
      <c r="C39" s="547" t="s">
        <v>31</v>
      </c>
      <c r="D39" s="548"/>
      <c r="E39" s="548"/>
      <c r="F39" s="548"/>
      <c r="G39" s="548"/>
      <c r="H39" s="548"/>
      <c r="I39" s="548"/>
      <c r="J39" s="548"/>
      <c r="K39" s="549"/>
    </row>
    <row r="40" spans="1:256" s="9" customFormat="1" ht="17.25" thickBot="1">
      <c r="A40" s="545"/>
      <c r="B40" s="546"/>
      <c r="C40" s="550" t="s">
        <v>343</v>
      </c>
      <c r="D40" s="551"/>
      <c r="E40" s="551"/>
      <c r="F40" s="551"/>
      <c r="G40" s="551"/>
      <c r="H40" s="551"/>
      <c r="I40" s="551"/>
      <c r="J40" s="551"/>
      <c r="K40" s="552"/>
    </row>
    <row r="41" spans="1:256" s="9" customFormat="1" ht="50.25" thickBot="1">
      <c r="A41" s="553" t="s">
        <v>63</v>
      </c>
      <c r="B41" s="554"/>
      <c r="C41" s="335" t="s">
        <v>64</v>
      </c>
      <c r="D41" s="347">
        <v>3</v>
      </c>
      <c r="E41" s="347">
        <v>3</v>
      </c>
      <c r="F41" s="347">
        <v>3</v>
      </c>
      <c r="G41" s="347">
        <v>3</v>
      </c>
      <c r="H41" s="69"/>
      <c r="I41" s="69"/>
      <c r="J41" s="69"/>
      <c r="K41" s="71"/>
    </row>
    <row r="42" spans="1:256" s="9" customFormat="1" ht="31.5" customHeight="1" thickBot="1">
      <c r="A42" s="533" t="s">
        <v>65</v>
      </c>
      <c r="B42" s="534"/>
      <c r="C42" s="335"/>
      <c r="D42" s="72" t="s">
        <v>33</v>
      </c>
      <c r="E42" s="72" t="s">
        <v>33</v>
      </c>
      <c r="F42" s="72" t="s">
        <v>33</v>
      </c>
      <c r="G42" s="72" t="s">
        <v>33</v>
      </c>
      <c r="H42" s="348" t="e">
        <f>SUM(#REF!)</f>
        <v>#REF!</v>
      </c>
      <c r="I42" s="348" t="e">
        <f>SUM(#REF!)</f>
        <v>#REF!</v>
      </c>
      <c r="J42" s="348" t="e">
        <f>SUM(#REF!)</f>
        <v>#REF!</v>
      </c>
      <c r="K42" s="348" t="e">
        <f>SUM(#REF!)</f>
        <v>#REF!</v>
      </c>
    </row>
    <row r="43" spans="1:256" s="9" customFormat="1" ht="37.5" customHeight="1" thickBot="1">
      <c r="A43" s="533" t="s">
        <v>66</v>
      </c>
      <c r="B43" s="572"/>
      <c r="C43" s="534"/>
      <c r="D43" s="336"/>
      <c r="E43" s="336"/>
      <c r="F43" s="336"/>
      <c r="G43" s="72"/>
      <c r="H43" s="70"/>
      <c r="I43" s="70"/>
      <c r="J43" s="70"/>
      <c r="K43" s="71"/>
    </row>
    <row r="44" spans="1:256" s="9" customFormat="1" ht="35.25" customHeight="1">
      <c r="A44" s="573" t="s">
        <v>67</v>
      </c>
      <c r="B44" s="574"/>
      <c r="C44" s="574"/>
      <c r="D44" s="574"/>
      <c r="E44" s="574"/>
      <c r="F44" s="574"/>
      <c r="G44" s="574"/>
      <c r="H44" s="574"/>
      <c r="I44" s="574"/>
      <c r="J44" s="574"/>
      <c r="K44" s="575"/>
    </row>
    <row r="45" spans="1:256" s="9" customFormat="1" ht="27.75" customHeight="1" thickBot="1">
      <c r="A45" s="553" t="s">
        <v>91</v>
      </c>
      <c r="B45" s="576"/>
      <c r="C45" s="576"/>
      <c r="D45" s="576"/>
      <c r="E45" s="576"/>
      <c r="F45" s="576"/>
      <c r="G45" s="576"/>
      <c r="H45" s="576"/>
      <c r="I45" s="576"/>
      <c r="J45" s="576"/>
      <c r="K45" s="577"/>
    </row>
    <row r="46" spans="1:256" s="9" customFormat="1" ht="34.5" customHeight="1">
      <c r="A46" s="578" t="s">
        <v>39</v>
      </c>
      <c r="B46" s="579"/>
      <c r="C46" s="579"/>
      <c r="D46" s="579"/>
      <c r="E46" s="579"/>
      <c r="F46" s="579"/>
      <c r="G46" s="579"/>
      <c r="H46" s="580"/>
      <c r="I46" s="580"/>
      <c r="J46" s="580"/>
      <c r="K46" s="581"/>
    </row>
    <row r="47" spans="1:256" s="9" customFormat="1" ht="21" customHeight="1" thickBot="1">
      <c r="A47" s="569" t="s">
        <v>103</v>
      </c>
      <c r="B47" s="570"/>
      <c r="C47" s="570"/>
      <c r="D47" s="570"/>
      <c r="E47" s="570"/>
      <c r="F47" s="570"/>
      <c r="G47" s="570"/>
      <c r="H47" s="570"/>
      <c r="I47" s="570"/>
      <c r="J47" s="570"/>
      <c r="K47" s="571"/>
    </row>
    <row r="48" spans="1:256" s="9" customFormat="1" ht="32.25" customHeight="1">
      <c r="A48" s="582" t="s">
        <v>40</v>
      </c>
      <c r="B48" s="582"/>
      <c r="C48" s="582"/>
      <c r="D48" s="582"/>
      <c r="E48" s="582"/>
      <c r="F48" s="582"/>
      <c r="G48" s="582"/>
      <c r="H48" s="583"/>
      <c r="I48" s="583"/>
      <c r="J48" s="583"/>
      <c r="K48" s="582"/>
    </row>
    <row r="49" spans="1:256" s="9" customFormat="1" ht="21" customHeight="1" thickBot="1">
      <c r="A49" s="569" t="s">
        <v>104</v>
      </c>
      <c r="B49" s="570"/>
      <c r="C49" s="570"/>
      <c r="D49" s="570"/>
      <c r="E49" s="570"/>
      <c r="F49" s="570"/>
      <c r="G49" s="570"/>
      <c r="H49" s="570"/>
      <c r="I49" s="570"/>
      <c r="J49" s="570"/>
      <c r="K49" s="571"/>
    </row>
    <row r="50" spans="1:256" s="9" customFormat="1" ht="19.5" customHeight="1">
      <c r="A50" s="535" t="s">
        <v>29</v>
      </c>
      <c r="B50" s="535"/>
      <c r="C50" s="536" t="s">
        <v>10</v>
      </c>
      <c r="D50" s="537"/>
      <c r="E50" s="537"/>
      <c r="F50" s="537"/>
      <c r="G50" s="537"/>
      <c r="H50" s="537"/>
      <c r="I50" s="537"/>
      <c r="J50" s="537"/>
      <c r="K50" s="538"/>
    </row>
    <row r="51" spans="1:256" s="9" customFormat="1" ht="24.75" customHeight="1">
      <c r="A51" s="535"/>
      <c r="B51" s="535"/>
      <c r="C51" s="539" t="s">
        <v>344</v>
      </c>
      <c r="D51" s="540"/>
      <c r="E51" s="540"/>
      <c r="F51" s="540"/>
      <c r="G51" s="540"/>
      <c r="H51" s="540"/>
      <c r="I51" s="540"/>
      <c r="J51" s="540"/>
      <c r="K51" s="541"/>
    </row>
    <row r="52" spans="1:256" s="9" customFormat="1">
      <c r="A52" s="545">
        <v>1047</v>
      </c>
      <c r="B52" s="546" t="s">
        <v>345</v>
      </c>
      <c r="C52" s="547" t="s">
        <v>31</v>
      </c>
      <c r="D52" s="548"/>
      <c r="E52" s="548"/>
      <c r="F52" s="548"/>
      <c r="G52" s="548"/>
      <c r="H52" s="548"/>
      <c r="I52" s="548"/>
      <c r="J52" s="548"/>
      <c r="K52" s="549"/>
    </row>
    <row r="53" spans="1:256" s="9" customFormat="1" ht="30" customHeight="1" thickBot="1">
      <c r="A53" s="545"/>
      <c r="B53" s="546"/>
      <c r="C53" s="1182" t="s">
        <v>346</v>
      </c>
      <c r="D53" s="1183"/>
      <c r="E53" s="1183"/>
      <c r="F53" s="1183"/>
      <c r="G53" s="1183"/>
      <c r="H53" s="1183"/>
      <c r="I53" s="1183"/>
      <c r="J53" s="1183"/>
      <c r="K53" s="1184"/>
    </row>
    <row r="54" spans="1:256" s="9" customFormat="1" ht="57" customHeight="1" thickBot="1">
      <c r="A54" s="553" t="s">
        <v>63</v>
      </c>
      <c r="B54" s="554"/>
      <c r="C54" s="335" t="s">
        <v>64</v>
      </c>
      <c r="D54" s="347">
        <v>2</v>
      </c>
      <c r="E54" s="347">
        <v>2</v>
      </c>
      <c r="F54" s="347">
        <v>2</v>
      </c>
      <c r="G54" s="347">
        <v>2</v>
      </c>
      <c r="H54" s="69"/>
      <c r="I54" s="69"/>
      <c r="J54" s="69"/>
      <c r="K54" s="71"/>
    </row>
    <row r="55" spans="1:256" s="9" customFormat="1" ht="42.75" customHeight="1" thickBot="1">
      <c r="A55" s="533" t="s">
        <v>65</v>
      </c>
      <c r="B55" s="534"/>
      <c r="C55" s="335"/>
      <c r="D55" s="72" t="s">
        <v>33</v>
      </c>
      <c r="E55" s="72" t="s">
        <v>33</v>
      </c>
      <c r="F55" s="72" t="s">
        <v>33</v>
      </c>
      <c r="G55" s="72" t="s">
        <v>33</v>
      </c>
      <c r="H55" s="348" t="e">
        <f>SUM(#REF!)</f>
        <v>#REF!</v>
      </c>
      <c r="I55" s="348" t="e">
        <f>SUM(#REF!)</f>
        <v>#REF!</v>
      </c>
      <c r="J55" s="348" t="e">
        <f>SUM(#REF!)</f>
        <v>#REF!</v>
      </c>
      <c r="K55" s="348" t="e">
        <f>SUM(#REF!)</f>
        <v>#REF!</v>
      </c>
    </row>
    <row r="56" spans="1:256" s="9" customFormat="1" ht="46.5" customHeight="1" thickBot="1">
      <c r="A56" s="533" t="s">
        <v>66</v>
      </c>
      <c r="B56" s="572"/>
      <c r="C56" s="534"/>
      <c r="D56" s="336"/>
      <c r="E56" s="336"/>
      <c r="F56" s="336"/>
      <c r="G56" s="72"/>
      <c r="H56" s="70"/>
      <c r="I56" s="70"/>
      <c r="J56" s="70"/>
      <c r="K56" s="71"/>
    </row>
    <row r="57" spans="1:256" s="9" customFormat="1" ht="31.5" customHeight="1">
      <c r="A57" s="573" t="s">
        <v>67</v>
      </c>
      <c r="B57" s="574"/>
      <c r="C57" s="574"/>
      <c r="D57" s="574"/>
      <c r="E57" s="574"/>
      <c r="F57" s="574"/>
      <c r="G57" s="574"/>
      <c r="H57" s="574"/>
      <c r="I57" s="574"/>
      <c r="J57" s="574"/>
      <c r="K57" s="575"/>
    </row>
    <row r="58" spans="1:256" s="9" customFormat="1" ht="33" customHeight="1" thickBot="1">
      <c r="A58" s="553" t="s">
        <v>91</v>
      </c>
      <c r="B58" s="576"/>
      <c r="C58" s="576"/>
      <c r="D58" s="576"/>
      <c r="E58" s="576"/>
      <c r="F58" s="576"/>
      <c r="G58" s="576"/>
      <c r="H58" s="576"/>
      <c r="I58" s="576"/>
      <c r="J58" s="576"/>
      <c r="K58" s="577"/>
    </row>
    <row r="59" spans="1:256" s="9" customFormat="1" ht="38.25" customHeight="1">
      <c r="A59" s="578" t="s">
        <v>39</v>
      </c>
      <c r="B59" s="579"/>
      <c r="C59" s="579"/>
      <c r="D59" s="579"/>
      <c r="E59" s="579"/>
      <c r="F59" s="579"/>
      <c r="G59" s="579"/>
      <c r="H59" s="580"/>
      <c r="I59" s="580"/>
      <c r="J59" s="580"/>
      <c r="K59" s="581"/>
    </row>
    <row r="60" spans="1:256" s="9" customFormat="1" ht="39" customHeight="1" thickBot="1">
      <c r="A60" s="569" t="s">
        <v>103</v>
      </c>
      <c r="B60" s="570"/>
      <c r="C60" s="570"/>
      <c r="D60" s="570"/>
      <c r="E60" s="570"/>
      <c r="F60" s="570"/>
      <c r="G60" s="570"/>
      <c r="H60" s="570"/>
      <c r="I60" s="570"/>
      <c r="J60" s="570"/>
      <c r="K60" s="571"/>
    </row>
    <row r="61" spans="1:256" s="9" customFormat="1" ht="33.75" customHeight="1">
      <c r="A61" s="582" t="s">
        <v>40</v>
      </c>
      <c r="B61" s="582"/>
      <c r="C61" s="582"/>
      <c r="D61" s="582"/>
      <c r="E61" s="582"/>
      <c r="F61" s="582"/>
      <c r="G61" s="582"/>
      <c r="H61" s="583"/>
      <c r="I61" s="583"/>
      <c r="J61" s="583"/>
      <c r="K61" s="582"/>
    </row>
    <row r="62" spans="1:256" s="9" customFormat="1" ht="38.25" customHeight="1" thickBot="1">
      <c r="A62" s="569" t="s">
        <v>347</v>
      </c>
      <c r="B62" s="570"/>
      <c r="C62" s="570"/>
      <c r="D62" s="570"/>
      <c r="E62" s="570"/>
      <c r="F62" s="570"/>
      <c r="G62" s="570"/>
      <c r="H62" s="570"/>
      <c r="I62" s="570"/>
      <c r="J62" s="570"/>
      <c r="K62" s="571"/>
    </row>
    <row r="63" spans="1:256" s="1" customFormat="1">
      <c r="A63" s="587" t="s">
        <v>29</v>
      </c>
      <c r="B63" s="588"/>
      <c r="C63" s="536" t="s">
        <v>10</v>
      </c>
      <c r="D63" s="537"/>
      <c r="E63" s="537"/>
      <c r="F63" s="537"/>
      <c r="G63" s="537"/>
      <c r="H63" s="537"/>
      <c r="I63" s="537"/>
      <c r="J63" s="537"/>
      <c r="K63" s="538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9"/>
      <c r="FB63" s="9"/>
      <c r="FC63" s="9"/>
      <c r="FD63" s="9"/>
      <c r="FE63" s="9"/>
      <c r="FF63" s="9"/>
      <c r="FG63" s="9"/>
      <c r="FH63" s="9"/>
      <c r="FI63" s="9"/>
      <c r="FJ63" s="9"/>
      <c r="FK63" s="9"/>
      <c r="FL63" s="9"/>
      <c r="FM63" s="9"/>
      <c r="FN63" s="9"/>
      <c r="FO63" s="9"/>
      <c r="FP63" s="9"/>
      <c r="FQ63" s="9"/>
      <c r="FR63" s="9"/>
      <c r="FS63" s="9"/>
      <c r="FT63" s="9"/>
      <c r="FU63" s="9"/>
      <c r="FV63" s="9"/>
      <c r="FW63" s="9"/>
      <c r="FX63" s="9"/>
      <c r="FY63" s="9"/>
      <c r="FZ63" s="9"/>
      <c r="GA63" s="9"/>
      <c r="GB63" s="9"/>
      <c r="GC63" s="9"/>
      <c r="GD63" s="9"/>
      <c r="GE63" s="9"/>
      <c r="GF63" s="9"/>
      <c r="GG63" s="9"/>
      <c r="GH63" s="9"/>
      <c r="GI63" s="9"/>
      <c r="GJ63" s="9"/>
      <c r="GK63" s="9"/>
      <c r="GL63" s="9"/>
      <c r="GM63" s="9"/>
      <c r="GN63" s="9"/>
      <c r="GO63" s="9"/>
      <c r="GP63" s="9"/>
      <c r="GQ63" s="9"/>
      <c r="GR63" s="9"/>
      <c r="GS63" s="9"/>
      <c r="GT63" s="9"/>
      <c r="GU63" s="9"/>
      <c r="GV63" s="9"/>
      <c r="GW63" s="9"/>
      <c r="GX63" s="9"/>
      <c r="GY63" s="9"/>
      <c r="GZ63" s="9"/>
      <c r="HA63" s="9"/>
      <c r="HB63" s="9"/>
      <c r="HC63" s="9"/>
      <c r="HD63" s="9"/>
      <c r="HE63" s="9"/>
      <c r="HF63" s="9"/>
      <c r="HG63" s="9"/>
      <c r="HH63" s="9"/>
      <c r="HI63" s="9"/>
      <c r="HJ63" s="9"/>
      <c r="HK63" s="9"/>
      <c r="HL63" s="9"/>
      <c r="HM63" s="9"/>
      <c r="HN63" s="9"/>
      <c r="HO63" s="9"/>
      <c r="HP63" s="9"/>
      <c r="HQ63" s="9"/>
      <c r="HR63" s="9"/>
      <c r="HS63" s="9"/>
      <c r="HT63" s="9"/>
      <c r="HU63" s="9"/>
      <c r="HV63" s="9"/>
      <c r="HW63" s="9"/>
      <c r="HX63" s="9"/>
      <c r="HY63" s="9"/>
      <c r="HZ63" s="9"/>
      <c r="IA63" s="9"/>
      <c r="IB63" s="9"/>
      <c r="IC63" s="9"/>
      <c r="ID63" s="9"/>
      <c r="IE63" s="9"/>
      <c r="IF63" s="9"/>
      <c r="IG63" s="9"/>
      <c r="IH63" s="9"/>
      <c r="II63" s="9"/>
      <c r="IJ63" s="9"/>
      <c r="IK63" s="9"/>
      <c r="IL63" s="9"/>
      <c r="IM63" s="9"/>
      <c r="IN63" s="9"/>
      <c r="IO63" s="9"/>
      <c r="IP63" s="9"/>
      <c r="IQ63" s="9"/>
      <c r="IR63" s="9"/>
      <c r="IS63" s="9"/>
      <c r="IT63" s="9"/>
      <c r="IU63" s="9"/>
      <c r="IV63" s="9"/>
    </row>
    <row r="64" spans="1:256" s="1" customFormat="1">
      <c r="A64" s="589"/>
      <c r="B64" s="535"/>
      <c r="C64" s="539" t="s">
        <v>348</v>
      </c>
      <c r="D64" s="540"/>
      <c r="E64" s="540"/>
      <c r="F64" s="540"/>
      <c r="G64" s="540"/>
      <c r="H64" s="540"/>
      <c r="I64" s="540"/>
      <c r="J64" s="540"/>
      <c r="K64" s="541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9"/>
      <c r="FB64" s="9"/>
      <c r="FC64" s="9"/>
      <c r="FD64" s="9"/>
      <c r="FE64" s="9"/>
      <c r="FF64" s="9"/>
      <c r="FG64" s="9"/>
      <c r="FH64" s="9"/>
      <c r="FI64" s="9"/>
      <c r="FJ64" s="9"/>
      <c r="FK64" s="9"/>
      <c r="FL64" s="9"/>
      <c r="FM64" s="9"/>
      <c r="FN64" s="9"/>
      <c r="FO64" s="9"/>
      <c r="FP64" s="9"/>
      <c r="FQ64" s="9"/>
      <c r="FR64" s="9"/>
      <c r="FS64" s="9"/>
      <c r="FT64" s="9"/>
      <c r="FU64" s="9"/>
      <c r="FV64" s="9"/>
      <c r="FW64" s="9"/>
      <c r="FX64" s="9"/>
      <c r="FY64" s="9"/>
      <c r="FZ64" s="9"/>
      <c r="GA64" s="9"/>
      <c r="GB64" s="9"/>
      <c r="GC64" s="9"/>
      <c r="GD64" s="9"/>
      <c r="GE64" s="9"/>
      <c r="GF64" s="9"/>
      <c r="GG64" s="9"/>
      <c r="GH64" s="9"/>
      <c r="GI64" s="9"/>
      <c r="GJ64" s="9"/>
      <c r="GK64" s="9"/>
      <c r="GL64" s="9"/>
      <c r="GM64" s="9"/>
      <c r="GN64" s="9"/>
      <c r="GO64" s="9"/>
      <c r="GP64" s="9"/>
      <c r="GQ64" s="9"/>
      <c r="GR64" s="9"/>
      <c r="GS64" s="9"/>
      <c r="GT64" s="9"/>
      <c r="GU64" s="9"/>
      <c r="GV64" s="9"/>
      <c r="GW64" s="9"/>
      <c r="GX64" s="9"/>
      <c r="GY64" s="9"/>
      <c r="GZ64" s="9"/>
      <c r="HA64" s="9"/>
      <c r="HB64" s="9"/>
      <c r="HC64" s="9"/>
      <c r="HD64" s="9"/>
      <c r="HE64" s="9"/>
      <c r="HF64" s="9"/>
      <c r="HG64" s="9"/>
      <c r="HH64" s="9"/>
      <c r="HI64" s="9"/>
      <c r="HJ64" s="9"/>
      <c r="HK64" s="9"/>
      <c r="HL64" s="9"/>
      <c r="HM64" s="9"/>
      <c r="HN64" s="9"/>
      <c r="HO64" s="9"/>
      <c r="HP64" s="9"/>
      <c r="HQ64" s="9"/>
      <c r="HR64" s="9"/>
      <c r="HS64" s="9"/>
      <c r="HT64" s="9"/>
      <c r="HU64" s="9"/>
      <c r="HV64" s="9"/>
      <c r="HW64" s="9"/>
      <c r="HX64" s="9"/>
      <c r="HY64" s="9"/>
      <c r="HZ64" s="9"/>
      <c r="IA64" s="9"/>
      <c r="IB64" s="9"/>
      <c r="IC64" s="9"/>
      <c r="ID64" s="9"/>
      <c r="IE64" s="9"/>
      <c r="IF64" s="9"/>
      <c r="IG64" s="9"/>
      <c r="IH64" s="9"/>
      <c r="II64" s="9"/>
      <c r="IJ64" s="9"/>
      <c r="IK64" s="9"/>
      <c r="IL64" s="9"/>
      <c r="IM64" s="9"/>
      <c r="IN64" s="9"/>
      <c r="IO64" s="9"/>
      <c r="IP64" s="9"/>
      <c r="IQ64" s="9"/>
      <c r="IR64" s="9"/>
      <c r="IS64" s="9"/>
      <c r="IT64" s="9"/>
      <c r="IU64" s="9"/>
      <c r="IV64" s="9"/>
    </row>
    <row r="65" spans="1:256" s="1" customFormat="1" ht="25.5" customHeight="1">
      <c r="A65" s="590">
        <v>1047</v>
      </c>
      <c r="B65" s="546" t="s">
        <v>349</v>
      </c>
      <c r="C65" s="547" t="s">
        <v>31</v>
      </c>
      <c r="D65" s="548"/>
      <c r="E65" s="548"/>
      <c r="F65" s="548"/>
      <c r="G65" s="548"/>
      <c r="H65" s="548"/>
      <c r="I65" s="548"/>
      <c r="J65" s="548"/>
      <c r="K65" s="54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9"/>
      <c r="FB65" s="9"/>
      <c r="FC65" s="9"/>
      <c r="FD65" s="9"/>
      <c r="FE65" s="9"/>
      <c r="FF65" s="9"/>
      <c r="FG65" s="9"/>
      <c r="FH65" s="9"/>
      <c r="FI65" s="9"/>
      <c r="FJ65" s="9"/>
      <c r="FK65" s="9"/>
      <c r="FL65" s="9"/>
      <c r="FM65" s="9"/>
      <c r="FN65" s="9"/>
      <c r="FO65" s="9"/>
      <c r="FP65" s="9"/>
      <c r="FQ65" s="9"/>
      <c r="FR65" s="9"/>
      <c r="FS65" s="9"/>
      <c r="FT65" s="9"/>
      <c r="FU65" s="9"/>
      <c r="FV65" s="9"/>
      <c r="FW65" s="9"/>
      <c r="FX65" s="9"/>
      <c r="FY65" s="9"/>
      <c r="FZ65" s="9"/>
      <c r="GA65" s="9"/>
      <c r="GB65" s="9"/>
      <c r="GC65" s="9"/>
      <c r="GD65" s="9"/>
      <c r="GE65" s="9"/>
      <c r="GF65" s="9"/>
      <c r="GG65" s="9"/>
      <c r="GH65" s="9"/>
      <c r="GI65" s="9"/>
      <c r="GJ65" s="9"/>
      <c r="GK65" s="9"/>
      <c r="GL65" s="9"/>
      <c r="GM65" s="9"/>
      <c r="GN65" s="9"/>
      <c r="GO65" s="9"/>
      <c r="GP65" s="9"/>
      <c r="GQ65" s="9"/>
      <c r="GR65" s="9"/>
      <c r="GS65" s="9"/>
      <c r="GT65" s="9"/>
      <c r="GU65" s="9"/>
      <c r="GV65" s="9"/>
      <c r="GW65" s="9"/>
      <c r="GX65" s="9"/>
      <c r="GY65" s="9"/>
      <c r="GZ65" s="9"/>
      <c r="HA65" s="9"/>
      <c r="HB65" s="9"/>
      <c r="HC65" s="9"/>
      <c r="HD65" s="9"/>
      <c r="HE65" s="9"/>
      <c r="HF65" s="9"/>
      <c r="HG65" s="9"/>
      <c r="HH65" s="9"/>
      <c r="HI65" s="9"/>
      <c r="HJ65" s="9"/>
      <c r="HK65" s="9"/>
      <c r="HL65" s="9"/>
      <c r="HM65" s="9"/>
      <c r="HN65" s="9"/>
      <c r="HO65" s="9"/>
      <c r="HP65" s="9"/>
      <c r="HQ65" s="9"/>
      <c r="HR65" s="9"/>
      <c r="HS65" s="9"/>
      <c r="HT65" s="9"/>
      <c r="HU65" s="9"/>
      <c r="HV65" s="9"/>
      <c r="HW65" s="9"/>
      <c r="HX65" s="9"/>
      <c r="HY65" s="9"/>
      <c r="HZ65" s="9"/>
      <c r="IA65" s="9"/>
      <c r="IB65" s="9"/>
      <c r="IC65" s="9"/>
      <c r="ID65" s="9"/>
      <c r="IE65" s="9"/>
      <c r="IF65" s="9"/>
      <c r="IG65" s="9"/>
      <c r="IH65" s="9"/>
      <c r="II65" s="9"/>
      <c r="IJ65" s="9"/>
      <c r="IK65" s="9"/>
      <c r="IL65" s="9"/>
      <c r="IM65" s="9"/>
      <c r="IN65" s="9"/>
      <c r="IO65" s="9"/>
      <c r="IP65" s="9"/>
      <c r="IQ65" s="9"/>
      <c r="IR65" s="9"/>
      <c r="IS65" s="9"/>
      <c r="IT65" s="9"/>
      <c r="IU65" s="9"/>
      <c r="IV65" s="9"/>
    </row>
    <row r="66" spans="1:256" s="1" customFormat="1" ht="23.25" customHeight="1" thickBot="1">
      <c r="A66" s="590"/>
      <c r="B66" s="546"/>
      <c r="C66" s="550" t="s">
        <v>303</v>
      </c>
      <c r="D66" s="551"/>
      <c r="E66" s="551"/>
      <c r="F66" s="551"/>
      <c r="G66" s="551"/>
      <c r="H66" s="551"/>
      <c r="I66" s="551"/>
      <c r="J66" s="551"/>
      <c r="K66" s="552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9"/>
      <c r="FB66" s="9"/>
      <c r="FC66" s="9"/>
      <c r="FD66" s="9"/>
      <c r="FE66" s="9"/>
      <c r="FF66" s="9"/>
      <c r="FG66" s="9"/>
      <c r="FH66" s="9"/>
      <c r="FI66" s="9"/>
      <c r="FJ66" s="9"/>
      <c r="FK66" s="9"/>
      <c r="FL66" s="9"/>
      <c r="FM66" s="9"/>
      <c r="FN66" s="9"/>
      <c r="FO66" s="9"/>
      <c r="FP66" s="9"/>
      <c r="FQ66" s="9"/>
      <c r="FR66" s="9"/>
      <c r="FS66" s="9"/>
      <c r="FT66" s="9"/>
      <c r="FU66" s="9"/>
      <c r="FV66" s="9"/>
      <c r="FW66" s="9"/>
      <c r="FX66" s="9"/>
      <c r="FY66" s="9"/>
      <c r="FZ66" s="9"/>
      <c r="GA66" s="9"/>
      <c r="GB66" s="9"/>
      <c r="GC66" s="9"/>
      <c r="GD66" s="9"/>
      <c r="GE66" s="9"/>
      <c r="GF66" s="9"/>
      <c r="GG66" s="9"/>
      <c r="GH66" s="9"/>
      <c r="GI66" s="9"/>
      <c r="GJ66" s="9"/>
      <c r="GK66" s="9"/>
      <c r="GL66" s="9"/>
      <c r="GM66" s="9"/>
      <c r="GN66" s="9"/>
      <c r="GO66" s="9"/>
      <c r="GP66" s="9"/>
      <c r="GQ66" s="9"/>
      <c r="GR66" s="9"/>
      <c r="GS66" s="9"/>
      <c r="GT66" s="9"/>
      <c r="GU66" s="9"/>
      <c r="GV66" s="9"/>
      <c r="GW66" s="9"/>
      <c r="GX66" s="9"/>
      <c r="GY66" s="9"/>
      <c r="GZ66" s="9"/>
      <c r="HA66" s="9"/>
      <c r="HB66" s="9"/>
      <c r="HC66" s="9"/>
      <c r="HD66" s="9"/>
      <c r="HE66" s="9"/>
      <c r="HF66" s="9"/>
      <c r="HG66" s="9"/>
      <c r="HH66" s="9"/>
      <c r="HI66" s="9"/>
      <c r="HJ66" s="9"/>
      <c r="HK66" s="9"/>
      <c r="HL66" s="9"/>
      <c r="HM66" s="9"/>
      <c r="HN66" s="9"/>
      <c r="HO66" s="9"/>
      <c r="HP66" s="9"/>
      <c r="HQ66" s="9"/>
      <c r="HR66" s="9"/>
      <c r="HS66" s="9"/>
      <c r="HT66" s="9"/>
      <c r="HU66" s="9"/>
      <c r="HV66" s="9"/>
      <c r="HW66" s="9"/>
      <c r="HX66" s="9"/>
      <c r="HY66" s="9"/>
      <c r="HZ66" s="9"/>
      <c r="IA66" s="9"/>
      <c r="IB66" s="9"/>
      <c r="IC66" s="9"/>
      <c r="ID66" s="9"/>
      <c r="IE66" s="9"/>
      <c r="IF66" s="9"/>
      <c r="IG66" s="9"/>
      <c r="IH66" s="9"/>
      <c r="II66" s="9"/>
      <c r="IJ66" s="9"/>
      <c r="IK66" s="9"/>
      <c r="IL66" s="9"/>
      <c r="IM66" s="9"/>
      <c r="IN66" s="9"/>
      <c r="IO66" s="9"/>
      <c r="IP66" s="9"/>
      <c r="IQ66" s="9"/>
      <c r="IR66" s="9"/>
      <c r="IS66" s="9"/>
      <c r="IT66" s="9"/>
      <c r="IU66" s="9"/>
      <c r="IV66" s="9"/>
    </row>
    <row r="67" spans="1:256" s="1" customFormat="1" ht="52.5" customHeight="1" thickBot="1">
      <c r="A67" s="533" t="s">
        <v>63</v>
      </c>
      <c r="B67" s="554"/>
      <c r="C67" s="335" t="s">
        <v>64</v>
      </c>
      <c r="D67" s="347">
        <v>0</v>
      </c>
      <c r="E67" s="347">
        <v>1</v>
      </c>
      <c r="F67" s="347">
        <v>1</v>
      </c>
      <c r="G67" s="347">
        <v>1</v>
      </c>
      <c r="H67" s="69"/>
      <c r="I67" s="69"/>
      <c r="J67" s="69"/>
      <c r="K67" s="71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9"/>
      <c r="FB67" s="9"/>
      <c r="FC67" s="9"/>
      <c r="FD67" s="9"/>
      <c r="FE67" s="9"/>
      <c r="FF67" s="9"/>
      <c r="FG67" s="9"/>
      <c r="FH67" s="9"/>
      <c r="FI67" s="9"/>
      <c r="FJ67" s="9"/>
      <c r="FK67" s="9"/>
      <c r="FL67" s="9"/>
      <c r="FM67" s="9"/>
      <c r="FN67" s="9"/>
      <c r="FO67" s="9"/>
      <c r="FP67" s="9"/>
      <c r="FQ67" s="9"/>
      <c r="FR67" s="9"/>
      <c r="FS67" s="9"/>
      <c r="FT67" s="9"/>
      <c r="FU67" s="9"/>
      <c r="FV67" s="9"/>
      <c r="FW67" s="9"/>
      <c r="FX67" s="9"/>
      <c r="FY67" s="9"/>
      <c r="FZ67" s="9"/>
      <c r="GA67" s="9"/>
      <c r="GB67" s="9"/>
      <c r="GC67" s="9"/>
      <c r="GD67" s="9"/>
      <c r="GE67" s="9"/>
      <c r="GF67" s="9"/>
      <c r="GG67" s="9"/>
      <c r="GH67" s="9"/>
      <c r="GI67" s="9"/>
      <c r="GJ67" s="9"/>
      <c r="GK67" s="9"/>
      <c r="GL67" s="9"/>
      <c r="GM67" s="9"/>
      <c r="GN67" s="9"/>
      <c r="GO67" s="9"/>
      <c r="GP67" s="9"/>
      <c r="GQ67" s="9"/>
      <c r="GR67" s="9"/>
      <c r="GS67" s="9"/>
      <c r="GT67" s="9"/>
      <c r="GU67" s="9"/>
      <c r="GV67" s="9"/>
      <c r="GW67" s="9"/>
      <c r="GX67" s="9"/>
      <c r="GY67" s="9"/>
      <c r="GZ67" s="9"/>
      <c r="HA67" s="9"/>
      <c r="HB67" s="9"/>
      <c r="HC67" s="9"/>
      <c r="HD67" s="9"/>
      <c r="HE67" s="9"/>
      <c r="HF67" s="9"/>
      <c r="HG67" s="9"/>
      <c r="HH67" s="9"/>
      <c r="HI67" s="9"/>
      <c r="HJ67" s="9"/>
      <c r="HK67" s="9"/>
      <c r="HL67" s="9"/>
      <c r="HM67" s="9"/>
      <c r="HN67" s="9"/>
      <c r="HO67" s="9"/>
      <c r="HP67" s="9"/>
      <c r="HQ67" s="9"/>
      <c r="HR67" s="9"/>
      <c r="HS67" s="9"/>
      <c r="HT67" s="9"/>
      <c r="HU67" s="9"/>
      <c r="HV67" s="9"/>
      <c r="HW67" s="9"/>
      <c r="HX67" s="9"/>
      <c r="HY67" s="9"/>
      <c r="HZ67" s="9"/>
      <c r="IA67" s="9"/>
      <c r="IB67" s="9"/>
      <c r="IC67" s="9"/>
      <c r="ID67" s="9"/>
      <c r="IE67" s="9"/>
      <c r="IF67" s="9"/>
      <c r="IG67" s="9"/>
      <c r="IH67" s="9"/>
      <c r="II67" s="9"/>
      <c r="IJ67" s="9"/>
      <c r="IK67" s="9"/>
      <c r="IL67" s="9"/>
      <c r="IM67" s="9"/>
      <c r="IN67" s="9"/>
      <c r="IO67" s="9"/>
      <c r="IP67" s="9"/>
      <c r="IQ67" s="9"/>
      <c r="IR67" s="9"/>
      <c r="IS67" s="9"/>
      <c r="IT67" s="9"/>
      <c r="IU67" s="9"/>
      <c r="IV67" s="9"/>
    </row>
    <row r="68" spans="1:256" s="1" customFormat="1" ht="38.25" customHeight="1" thickBot="1">
      <c r="A68" s="533" t="s">
        <v>65</v>
      </c>
      <c r="B68" s="534"/>
      <c r="C68" s="335"/>
      <c r="D68" s="72" t="s">
        <v>33</v>
      </c>
      <c r="E68" s="72" t="s">
        <v>33</v>
      </c>
      <c r="F68" s="72" t="s">
        <v>33</v>
      </c>
      <c r="G68" s="72" t="s">
        <v>33</v>
      </c>
      <c r="H68" s="349" t="e">
        <f>SUM(#REF!)</f>
        <v>#REF!</v>
      </c>
      <c r="I68" s="349" t="e">
        <f>SUM(#REF!)</f>
        <v>#REF!</v>
      </c>
      <c r="J68" s="349" t="e">
        <f>SUM(#REF!)</f>
        <v>#REF!</v>
      </c>
      <c r="K68" s="349" t="e">
        <f>SUM(#REF!)</f>
        <v>#REF!</v>
      </c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9"/>
      <c r="FB68" s="9"/>
      <c r="FC68" s="9"/>
      <c r="FD68" s="9"/>
      <c r="FE68" s="9"/>
      <c r="FF68" s="9"/>
      <c r="FG68" s="9"/>
      <c r="FH68" s="9"/>
      <c r="FI68" s="9"/>
      <c r="FJ68" s="9"/>
      <c r="FK68" s="9"/>
      <c r="FL68" s="9"/>
      <c r="FM68" s="9"/>
      <c r="FN68" s="9"/>
      <c r="FO68" s="9"/>
      <c r="FP68" s="9"/>
      <c r="FQ68" s="9"/>
      <c r="FR68" s="9"/>
      <c r="FS68" s="9"/>
      <c r="FT68" s="9"/>
      <c r="FU68" s="9"/>
      <c r="FV68" s="9"/>
      <c r="FW68" s="9"/>
      <c r="FX68" s="9"/>
      <c r="FY68" s="9"/>
      <c r="FZ68" s="9"/>
      <c r="GA68" s="9"/>
      <c r="GB68" s="9"/>
      <c r="GC68" s="9"/>
      <c r="GD68" s="9"/>
      <c r="GE68" s="9"/>
      <c r="GF68" s="9"/>
      <c r="GG68" s="9"/>
      <c r="GH68" s="9"/>
      <c r="GI68" s="9"/>
      <c r="GJ68" s="9"/>
      <c r="GK68" s="9"/>
      <c r="GL68" s="9"/>
      <c r="GM68" s="9"/>
      <c r="GN68" s="9"/>
      <c r="GO68" s="9"/>
      <c r="GP68" s="9"/>
      <c r="GQ68" s="9"/>
      <c r="GR68" s="9"/>
      <c r="GS68" s="9"/>
      <c r="GT68" s="9"/>
      <c r="GU68" s="9"/>
      <c r="GV68" s="9"/>
      <c r="GW68" s="9"/>
      <c r="GX68" s="9"/>
      <c r="GY68" s="9"/>
      <c r="GZ68" s="9"/>
      <c r="HA68" s="9"/>
      <c r="HB68" s="9"/>
      <c r="HC68" s="9"/>
      <c r="HD68" s="9"/>
      <c r="HE68" s="9"/>
      <c r="HF68" s="9"/>
      <c r="HG68" s="9"/>
      <c r="HH68" s="9"/>
      <c r="HI68" s="9"/>
      <c r="HJ68" s="9"/>
      <c r="HK68" s="9"/>
      <c r="HL68" s="9"/>
      <c r="HM68" s="9"/>
      <c r="HN68" s="9"/>
      <c r="HO68" s="9"/>
      <c r="HP68" s="9"/>
      <c r="HQ68" s="9"/>
      <c r="HR68" s="9"/>
      <c r="HS68" s="9"/>
      <c r="HT68" s="9"/>
      <c r="HU68" s="9"/>
      <c r="HV68" s="9"/>
      <c r="HW68" s="9"/>
      <c r="HX68" s="9"/>
      <c r="HY68" s="9"/>
      <c r="HZ68" s="9"/>
      <c r="IA68" s="9"/>
      <c r="IB68" s="9"/>
      <c r="IC68" s="9"/>
      <c r="ID68" s="9"/>
      <c r="IE68" s="9"/>
      <c r="IF68" s="9"/>
      <c r="IG68" s="9"/>
      <c r="IH68" s="9"/>
      <c r="II68" s="9"/>
      <c r="IJ68" s="9"/>
      <c r="IK68" s="9"/>
      <c r="IL68" s="9"/>
      <c r="IM68" s="9"/>
      <c r="IN68" s="9"/>
      <c r="IO68" s="9"/>
      <c r="IP68" s="9"/>
      <c r="IQ68" s="9"/>
      <c r="IR68" s="9"/>
      <c r="IS68" s="9"/>
      <c r="IT68" s="9"/>
      <c r="IU68" s="9"/>
      <c r="IV68" s="9"/>
    </row>
    <row r="69" spans="1:256" s="1" customFormat="1" ht="32.25" customHeight="1" thickBot="1">
      <c r="A69" s="533" t="s">
        <v>66</v>
      </c>
      <c r="B69" s="572"/>
      <c r="C69" s="534"/>
      <c r="D69" s="336"/>
      <c r="E69" s="336"/>
      <c r="F69" s="336"/>
      <c r="G69" s="72"/>
      <c r="H69" s="70"/>
      <c r="I69" s="70"/>
      <c r="J69" s="70"/>
      <c r="K69" s="71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9"/>
      <c r="FB69" s="9"/>
      <c r="FC69" s="9"/>
      <c r="FD69" s="9"/>
      <c r="FE69" s="9"/>
      <c r="FF69" s="9"/>
      <c r="FG69" s="9"/>
      <c r="FH69" s="9"/>
      <c r="FI69" s="9"/>
      <c r="FJ69" s="9"/>
      <c r="FK69" s="9"/>
      <c r="FL69" s="9"/>
      <c r="FM69" s="9"/>
      <c r="FN69" s="9"/>
      <c r="FO69" s="9"/>
      <c r="FP69" s="9"/>
      <c r="FQ69" s="9"/>
      <c r="FR69" s="9"/>
      <c r="FS69" s="9"/>
      <c r="FT69" s="9"/>
      <c r="FU69" s="9"/>
      <c r="FV69" s="9"/>
      <c r="FW69" s="9"/>
      <c r="FX69" s="9"/>
      <c r="FY69" s="9"/>
      <c r="FZ69" s="9"/>
      <c r="GA69" s="9"/>
      <c r="GB69" s="9"/>
      <c r="GC69" s="9"/>
      <c r="GD69" s="9"/>
      <c r="GE69" s="9"/>
      <c r="GF69" s="9"/>
      <c r="GG69" s="9"/>
      <c r="GH69" s="9"/>
      <c r="GI69" s="9"/>
      <c r="GJ69" s="9"/>
      <c r="GK69" s="9"/>
      <c r="GL69" s="9"/>
      <c r="GM69" s="9"/>
      <c r="GN69" s="9"/>
      <c r="GO69" s="9"/>
      <c r="GP69" s="9"/>
      <c r="GQ69" s="9"/>
      <c r="GR69" s="9"/>
      <c r="GS69" s="9"/>
      <c r="GT69" s="9"/>
      <c r="GU69" s="9"/>
      <c r="GV69" s="9"/>
      <c r="GW69" s="9"/>
      <c r="GX69" s="9"/>
      <c r="GY69" s="9"/>
      <c r="GZ69" s="9"/>
      <c r="HA69" s="9"/>
      <c r="HB69" s="9"/>
      <c r="HC69" s="9"/>
      <c r="HD69" s="9"/>
      <c r="HE69" s="9"/>
      <c r="HF69" s="9"/>
      <c r="HG69" s="9"/>
      <c r="HH69" s="9"/>
      <c r="HI69" s="9"/>
      <c r="HJ69" s="9"/>
      <c r="HK69" s="9"/>
      <c r="HL69" s="9"/>
      <c r="HM69" s="9"/>
      <c r="HN69" s="9"/>
      <c r="HO69" s="9"/>
      <c r="HP69" s="9"/>
      <c r="HQ69" s="9"/>
      <c r="HR69" s="9"/>
      <c r="HS69" s="9"/>
      <c r="HT69" s="9"/>
      <c r="HU69" s="9"/>
      <c r="HV69" s="9"/>
      <c r="HW69" s="9"/>
      <c r="HX69" s="9"/>
      <c r="HY69" s="9"/>
      <c r="HZ69" s="9"/>
      <c r="IA69" s="9"/>
      <c r="IB69" s="9"/>
      <c r="IC69" s="9"/>
      <c r="ID69" s="9"/>
      <c r="IE69" s="9"/>
      <c r="IF69" s="9"/>
      <c r="IG69" s="9"/>
      <c r="IH69" s="9"/>
      <c r="II69" s="9"/>
      <c r="IJ69" s="9"/>
      <c r="IK69" s="9"/>
      <c r="IL69" s="9"/>
      <c r="IM69" s="9"/>
      <c r="IN69" s="9"/>
      <c r="IO69" s="9"/>
      <c r="IP69" s="9"/>
      <c r="IQ69" s="9"/>
      <c r="IR69" s="9"/>
      <c r="IS69" s="9"/>
      <c r="IT69" s="9"/>
      <c r="IU69" s="9"/>
      <c r="IV69" s="9"/>
    </row>
    <row r="70" spans="1:256" s="1" customFormat="1" ht="27" customHeight="1">
      <c r="A70" s="573" t="s">
        <v>67</v>
      </c>
      <c r="B70" s="574"/>
      <c r="C70" s="574"/>
      <c r="D70" s="574"/>
      <c r="E70" s="574"/>
      <c r="F70" s="574"/>
      <c r="G70" s="574"/>
      <c r="H70" s="574"/>
      <c r="I70" s="574"/>
      <c r="J70" s="574"/>
      <c r="K70" s="575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9"/>
      <c r="FB70" s="9"/>
      <c r="FC70" s="9"/>
      <c r="FD70" s="9"/>
      <c r="FE70" s="9"/>
      <c r="FF70" s="9"/>
      <c r="FG70" s="9"/>
      <c r="FH70" s="9"/>
      <c r="FI70" s="9"/>
      <c r="FJ70" s="9"/>
      <c r="FK70" s="9"/>
      <c r="FL70" s="9"/>
      <c r="FM70" s="9"/>
      <c r="FN70" s="9"/>
      <c r="FO70" s="9"/>
      <c r="FP70" s="9"/>
      <c r="FQ70" s="9"/>
      <c r="FR70" s="9"/>
      <c r="FS70" s="9"/>
      <c r="FT70" s="9"/>
      <c r="FU70" s="9"/>
      <c r="FV70" s="9"/>
      <c r="FW70" s="9"/>
      <c r="FX70" s="9"/>
      <c r="FY70" s="9"/>
      <c r="FZ70" s="9"/>
      <c r="GA70" s="9"/>
      <c r="GB70" s="9"/>
      <c r="GC70" s="9"/>
      <c r="GD70" s="9"/>
      <c r="GE70" s="9"/>
      <c r="GF70" s="9"/>
      <c r="GG70" s="9"/>
      <c r="GH70" s="9"/>
      <c r="GI70" s="9"/>
      <c r="GJ70" s="9"/>
      <c r="GK70" s="9"/>
      <c r="GL70" s="9"/>
      <c r="GM70" s="9"/>
      <c r="GN70" s="9"/>
      <c r="GO70" s="9"/>
      <c r="GP70" s="9"/>
      <c r="GQ70" s="9"/>
      <c r="GR70" s="9"/>
      <c r="GS70" s="9"/>
      <c r="GT70" s="9"/>
      <c r="GU70" s="9"/>
      <c r="GV70" s="9"/>
      <c r="GW70" s="9"/>
      <c r="GX70" s="9"/>
      <c r="GY70" s="9"/>
      <c r="GZ70" s="9"/>
      <c r="HA70" s="9"/>
      <c r="HB70" s="9"/>
      <c r="HC70" s="9"/>
      <c r="HD70" s="9"/>
      <c r="HE70" s="9"/>
      <c r="HF70" s="9"/>
      <c r="HG70" s="9"/>
      <c r="HH70" s="9"/>
      <c r="HI70" s="9"/>
      <c r="HJ70" s="9"/>
      <c r="HK70" s="9"/>
      <c r="HL70" s="9"/>
      <c r="HM70" s="9"/>
      <c r="HN70" s="9"/>
      <c r="HO70" s="9"/>
      <c r="HP70" s="9"/>
      <c r="HQ70" s="9"/>
      <c r="HR70" s="9"/>
      <c r="HS70" s="9"/>
      <c r="HT70" s="9"/>
      <c r="HU70" s="9"/>
      <c r="HV70" s="9"/>
      <c r="HW70" s="9"/>
      <c r="HX70" s="9"/>
      <c r="HY70" s="9"/>
      <c r="HZ70" s="9"/>
      <c r="IA70" s="9"/>
      <c r="IB70" s="9"/>
      <c r="IC70" s="9"/>
      <c r="ID70" s="9"/>
      <c r="IE70" s="9"/>
      <c r="IF70" s="9"/>
      <c r="IG70" s="9"/>
      <c r="IH70" s="9"/>
      <c r="II70" s="9"/>
      <c r="IJ70" s="9"/>
      <c r="IK70" s="9"/>
      <c r="IL70" s="9"/>
      <c r="IM70" s="9"/>
      <c r="IN70" s="9"/>
      <c r="IO70" s="9"/>
      <c r="IP70" s="9"/>
      <c r="IQ70" s="9"/>
      <c r="IR70" s="9"/>
      <c r="IS70" s="9"/>
      <c r="IT70" s="9"/>
      <c r="IU70" s="9"/>
      <c r="IV70" s="9"/>
    </row>
    <row r="71" spans="1:256" s="1" customFormat="1" ht="29.25" customHeight="1" thickBot="1">
      <c r="A71" s="553" t="s">
        <v>68</v>
      </c>
      <c r="B71" s="576"/>
      <c r="C71" s="576"/>
      <c r="D71" s="576"/>
      <c r="E71" s="576"/>
      <c r="F71" s="576"/>
      <c r="G71" s="576"/>
      <c r="H71" s="576"/>
      <c r="I71" s="576"/>
      <c r="J71" s="576"/>
      <c r="K71" s="577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  <c r="EY71" s="9"/>
      <c r="EZ71" s="9"/>
      <c r="FA71" s="9"/>
      <c r="FB71" s="9"/>
      <c r="FC71" s="9"/>
      <c r="FD71" s="9"/>
      <c r="FE71" s="9"/>
      <c r="FF71" s="9"/>
      <c r="FG71" s="9"/>
      <c r="FH71" s="9"/>
      <c r="FI71" s="9"/>
      <c r="FJ71" s="9"/>
      <c r="FK71" s="9"/>
      <c r="FL71" s="9"/>
      <c r="FM71" s="9"/>
      <c r="FN71" s="9"/>
      <c r="FO71" s="9"/>
      <c r="FP71" s="9"/>
      <c r="FQ71" s="9"/>
      <c r="FR71" s="9"/>
      <c r="FS71" s="9"/>
      <c r="FT71" s="9"/>
      <c r="FU71" s="9"/>
      <c r="FV71" s="9"/>
      <c r="FW71" s="9"/>
      <c r="FX71" s="9"/>
      <c r="FY71" s="9"/>
      <c r="FZ71" s="9"/>
      <c r="GA71" s="9"/>
      <c r="GB71" s="9"/>
      <c r="GC71" s="9"/>
      <c r="GD71" s="9"/>
      <c r="GE71" s="9"/>
      <c r="GF71" s="9"/>
      <c r="GG71" s="9"/>
      <c r="GH71" s="9"/>
      <c r="GI71" s="9"/>
      <c r="GJ71" s="9"/>
      <c r="GK71" s="9"/>
      <c r="GL71" s="9"/>
      <c r="GM71" s="9"/>
      <c r="GN71" s="9"/>
      <c r="GO71" s="9"/>
      <c r="GP71" s="9"/>
      <c r="GQ71" s="9"/>
      <c r="GR71" s="9"/>
      <c r="GS71" s="9"/>
      <c r="GT71" s="9"/>
      <c r="GU71" s="9"/>
      <c r="GV71" s="9"/>
      <c r="GW71" s="9"/>
      <c r="GX71" s="9"/>
      <c r="GY71" s="9"/>
      <c r="GZ71" s="9"/>
      <c r="HA71" s="9"/>
      <c r="HB71" s="9"/>
      <c r="HC71" s="9"/>
      <c r="HD71" s="9"/>
      <c r="HE71" s="9"/>
      <c r="HF71" s="9"/>
      <c r="HG71" s="9"/>
      <c r="HH71" s="9"/>
      <c r="HI71" s="9"/>
      <c r="HJ71" s="9"/>
      <c r="HK71" s="9"/>
      <c r="HL71" s="9"/>
      <c r="HM71" s="9"/>
      <c r="HN71" s="9"/>
      <c r="HO71" s="9"/>
      <c r="HP71" s="9"/>
      <c r="HQ71" s="9"/>
      <c r="HR71" s="9"/>
      <c r="HS71" s="9"/>
      <c r="HT71" s="9"/>
      <c r="HU71" s="9"/>
      <c r="HV71" s="9"/>
      <c r="HW71" s="9"/>
      <c r="HX71" s="9"/>
      <c r="HY71" s="9"/>
      <c r="HZ71" s="9"/>
      <c r="IA71" s="9"/>
      <c r="IB71" s="9"/>
      <c r="IC71" s="9"/>
      <c r="ID71" s="9"/>
      <c r="IE71" s="9"/>
      <c r="IF71" s="9"/>
      <c r="IG71" s="9"/>
      <c r="IH71" s="9"/>
      <c r="II71" s="9"/>
      <c r="IJ71" s="9"/>
      <c r="IK71" s="9"/>
      <c r="IL71" s="9"/>
      <c r="IM71" s="9"/>
      <c r="IN71" s="9"/>
      <c r="IO71" s="9"/>
      <c r="IP71" s="9"/>
      <c r="IQ71" s="9"/>
      <c r="IR71" s="9"/>
      <c r="IS71" s="9"/>
      <c r="IT71" s="9"/>
      <c r="IU71" s="9"/>
      <c r="IV71" s="9"/>
    </row>
    <row r="72" spans="1:256" s="1" customFormat="1" ht="27" customHeight="1">
      <c r="A72" s="578" t="s">
        <v>39</v>
      </c>
      <c r="B72" s="579"/>
      <c r="C72" s="579"/>
      <c r="D72" s="579"/>
      <c r="E72" s="579"/>
      <c r="F72" s="579"/>
      <c r="G72" s="579"/>
      <c r="H72" s="580"/>
      <c r="I72" s="580"/>
      <c r="J72" s="580"/>
      <c r="K72" s="581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9"/>
      <c r="FB72" s="9"/>
      <c r="FC72" s="9"/>
      <c r="FD72" s="9"/>
      <c r="FE72" s="9"/>
      <c r="FF72" s="9"/>
      <c r="FG72" s="9"/>
      <c r="FH72" s="9"/>
      <c r="FI72" s="9"/>
      <c r="FJ72" s="9"/>
      <c r="FK72" s="9"/>
      <c r="FL72" s="9"/>
      <c r="FM72" s="9"/>
      <c r="FN72" s="9"/>
      <c r="FO72" s="9"/>
      <c r="FP72" s="9"/>
      <c r="FQ72" s="9"/>
      <c r="FR72" s="9"/>
      <c r="FS72" s="9"/>
      <c r="FT72" s="9"/>
      <c r="FU72" s="9"/>
      <c r="FV72" s="9"/>
      <c r="FW72" s="9"/>
      <c r="FX72" s="9"/>
      <c r="FY72" s="9"/>
      <c r="FZ72" s="9"/>
      <c r="GA72" s="9"/>
      <c r="GB72" s="9"/>
      <c r="GC72" s="9"/>
      <c r="GD72" s="9"/>
      <c r="GE72" s="9"/>
      <c r="GF72" s="9"/>
      <c r="GG72" s="9"/>
      <c r="GH72" s="9"/>
      <c r="GI72" s="9"/>
      <c r="GJ72" s="9"/>
      <c r="GK72" s="9"/>
      <c r="GL72" s="9"/>
      <c r="GM72" s="9"/>
      <c r="GN72" s="9"/>
      <c r="GO72" s="9"/>
      <c r="GP72" s="9"/>
      <c r="GQ72" s="9"/>
      <c r="GR72" s="9"/>
      <c r="GS72" s="9"/>
      <c r="GT72" s="9"/>
      <c r="GU72" s="9"/>
      <c r="GV72" s="9"/>
      <c r="GW72" s="9"/>
      <c r="GX72" s="9"/>
      <c r="GY72" s="9"/>
      <c r="GZ72" s="9"/>
      <c r="HA72" s="9"/>
      <c r="HB72" s="9"/>
      <c r="HC72" s="9"/>
      <c r="HD72" s="9"/>
      <c r="HE72" s="9"/>
      <c r="HF72" s="9"/>
      <c r="HG72" s="9"/>
      <c r="HH72" s="9"/>
      <c r="HI72" s="9"/>
      <c r="HJ72" s="9"/>
      <c r="HK72" s="9"/>
      <c r="HL72" s="9"/>
      <c r="HM72" s="9"/>
      <c r="HN72" s="9"/>
      <c r="HO72" s="9"/>
      <c r="HP72" s="9"/>
      <c r="HQ72" s="9"/>
      <c r="HR72" s="9"/>
      <c r="HS72" s="9"/>
      <c r="HT72" s="9"/>
      <c r="HU72" s="9"/>
      <c r="HV72" s="9"/>
      <c r="HW72" s="9"/>
      <c r="HX72" s="9"/>
      <c r="HY72" s="9"/>
      <c r="HZ72" s="9"/>
      <c r="IA72" s="9"/>
      <c r="IB72" s="9"/>
      <c r="IC72" s="9"/>
      <c r="ID72" s="9"/>
      <c r="IE72" s="9"/>
      <c r="IF72" s="9"/>
      <c r="IG72" s="9"/>
      <c r="IH72" s="9"/>
      <c r="II72" s="9"/>
      <c r="IJ72" s="9"/>
      <c r="IK72" s="9"/>
      <c r="IL72" s="9"/>
      <c r="IM72" s="9"/>
      <c r="IN72" s="9"/>
      <c r="IO72" s="9"/>
      <c r="IP72" s="9"/>
      <c r="IQ72" s="9"/>
      <c r="IR72" s="9"/>
      <c r="IS72" s="9"/>
      <c r="IT72" s="9"/>
      <c r="IU72" s="9"/>
      <c r="IV72" s="9"/>
    </row>
    <row r="73" spans="1:256" s="1" customFormat="1" ht="26.25" customHeight="1" thickBot="1">
      <c r="A73" s="569" t="s">
        <v>103</v>
      </c>
      <c r="B73" s="570"/>
      <c r="C73" s="570"/>
      <c r="D73" s="570"/>
      <c r="E73" s="570"/>
      <c r="F73" s="570"/>
      <c r="G73" s="570"/>
      <c r="H73" s="570"/>
      <c r="I73" s="570"/>
      <c r="J73" s="570"/>
      <c r="K73" s="571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9"/>
      <c r="FB73" s="9"/>
      <c r="FC73" s="9"/>
      <c r="FD73" s="9"/>
      <c r="FE73" s="9"/>
      <c r="FF73" s="9"/>
      <c r="FG73" s="9"/>
      <c r="FH73" s="9"/>
      <c r="FI73" s="9"/>
      <c r="FJ73" s="9"/>
      <c r="FK73" s="9"/>
      <c r="FL73" s="9"/>
      <c r="FM73" s="9"/>
      <c r="FN73" s="9"/>
      <c r="FO73" s="9"/>
      <c r="FP73" s="9"/>
      <c r="FQ73" s="9"/>
      <c r="FR73" s="9"/>
      <c r="FS73" s="9"/>
      <c r="FT73" s="9"/>
      <c r="FU73" s="9"/>
      <c r="FV73" s="9"/>
      <c r="FW73" s="9"/>
      <c r="FX73" s="9"/>
      <c r="FY73" s="9"/>
      <c r="FZ73" s="9"/>
      <c r="GA73" s="9"/>
      <c r="GB73" s="9"/>
      <c r="GC73" s="9"/>
      <c r="GD73" s="9"/>
      <c r="GE73" s="9"/>
      <c r="GF73" s="9"/>
      <c r="GG73" s="9"/>
      <c r="GH73" s="9"/>
      <c r="GI73" s="9"/>
      <c r="GJ73" s="9"/>
      <c r="GK73" s="9"/>
      <c r="GL73" s="9"/>
      <c r="GM73" s="9"/>
      <c r="GN73" s="9"/>
      <c r="GO73" s="9"/>
      <c r="GP73" s="9"/>
      <c r="GQ73" s="9"/>
      <c r="GR73" s="9"/>
      <c r="GS73" s="9"/>
      <c r="GT73" s="9"/>
      <c r="GU73" s="9"/>
      <c r="GV73" s="9"/>
      <c r="GW73" s="9"/>
      <c r="GX73" s="9"/>
      <c r="GY73" s="9"/>
      <c r="GZ73" s="9"/>
      <c r="HA73" s="9"/>
      <c r="HB73" s="9"/>
      <c r="HC73" s="9"/>
      <c r="HD73" s="9"/>
      <c r="HE73" s="9"/>
      <c r="HF73" s="9"/>
      <c r="HG73" s="9"/>
      <c r="HH73" s="9"/>
      <c r="HI73" s="9"/>
      <c r="HJ73" s="9"/>
      <c r="HK73" s="9"/>
      <c r="HL73" s="9"/>
      <c r="HM73" s="9"/>
      <c r="HN73" s="9"/>
      <c r="HO73" s="9"/>
      <c r="HP73" s="9"/>
      <c r="HQ73" s="9"/>
      <c r="HR73" s="9"/>
      <c r="HS73" s="9"/>
      <c r="HT73" s="9"/>
      <c r="HU73" s="9"/>
      <c r="HV73" s="9"/>
      <c r="HW73" s="9"/>
      <c r="HX73" s="9"/>
      <c r="HY73" s="9"/>
      <c r="HZ73" s="9"/>
      <c r="IA73" s="9"/>
      <c r="IB73" s="9"/>
      <c r="IC73" s="9"/>
      <c r="ID73" s="9"/>
      <c r="IE73" s="9"/>
      <c r="IF73" s="9"/>
      <c r="IG73" s="9"/>
      <c r="IH73" s="9"/>
      <c r="II73" s="9"/>
      <c r="IJ73" s="9"/>
      <c r="IK73" s="9"/>
      <c r="IL73" s="9"/>
      <c r="IM73" s="9"/>
      <c r="IN73" s="9"/>
      <c r="IO73" s="9"/>
      <c r="IP73" s="9"/>
      <c r="IQ73" s="9"/>
      <c r="IR73" s="9"/>
      <c r="IS73" s="9"/>
      <c r="IT73" s="9"/>
      <c r="IU73" s="9"/>
      <c r="IV73" s="9"/>
    </row>
    <row r="74" spans="1:256" s="1" customFormat="1" ht="26.25" customHeight="1">
      <c r="A74" s="578" t="s">
        <v>40</v>
      </c>
      <c r="B74" s="579"/>
      <c r="C74" s="579"/>
      <c r="D74" s="579"/>
      <c r="E74" s="579"/>
      <c r="F74" s="579"/>
      <c r="G74" s="579"/>
      <c r="H74" s="580"/>
      <c r="I74" s="580"/>
      <c r="J74" s="580"/>
      <c r="K74" s="581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  <c r="FD74" s="9"/>
      <c r="FE74" s="9"/>
      <c r="FF74" s="9"/>
      <c r="FG74" s="9"/>
      <c r="FH74" s="9"/>
      <c r="FI74" s="9"/>
      <c r="FJ74" s="9"/>
      <c r="FK74" s="9"/>
      <c r="FL74" s="9"/>
      <c r="FM74" s="9"/>
      <c r="FN74" s="9"/>
      <c r="FO74" s="9"/>
      <c r="FP74" s="9"/>
      <c r="FQ74" s="9"/>
      <c r="FR74" s="9"/>
      <c r="FS74" s="9"/>
      <c r="FT74" s="9"/>
      <c r="FU74" s="9"/>
      <c r="FV74" s="9"/>
      <c r="FW74" s="9"/>
      <c r="FX74" s="9"/>
      <c r="FY74" s="9"/>
      <c r="FZ74" s="9"/>
      <c r="GA74" s="9"/>
      <c r="GB74" s="9"/>
      <c r="GC74" s="9"/>
      <c r="GD74" s="9"/>
      <c r="GE74" s="9"/>
      <c r="GF74" s="9"/>
      <c r="GG74" s="9"/>
      <c r="GH74" s="9"/>
      <c r="GI74" s="9"/>
      <c r="GJ74" s="9"/>
      <c r="GK74" s="9"/>
      <c r="GL74" s="9"/>
      <c r="GM74" s="9"/>
      <c r="GN74" s="9"/>
      <c r="GO74" s="9"/>
      <c r="GP74" s="9"/>
      <c r="GQ74" s="9"/>
      <c r="GR74" s="9"/>
      <c r="GS74" s="9"/>
      <c r="GT74" s="9"/>
      <c r="GU74" s="9"/>
      <c r="GV74" s="9"/>
      <c r="GW74" s="9"/>
      <c r="GX74" s="9"/>
      <c r="GY74" s="9"/>
      <c r="GZ74" s="9"/>
      <c r="HA74" s="9"/>
      <c r="HB74" s="9"/>
      <c r="HC74" s="9"/>
      <c r="HD74" s="9"/>
      <c r="HE74" s="9"/>
      <c r="HF74" s="9"/>
      <c r="HG74" s="9"/>
      <c r="HH74" s="9"/>
      <c r="HI74" s="9"/>
      <c r="HJ74" s="9"/>
      <c r="HK74" s="9"/>
      <c r="HL74" s="9"/>
      <c r="HM74" s="9"/>
      <c r="HN74" s="9"/>
      <c r="HO74" s="9"/>
      <c r="HP74" s="9"/>
      <c r="HQ74" s="9"/>
      <c r="HR74" s="9"/>
      <c r="HS74" s="9"/>
      <c r="HT74" s="9"/>
      <c r="HU74" s="9"/>
      <c r="HV74" s="9"/>
      <c r="HW74" s="9"/>
      <c r="HX74" s="9"/>
      <c r="HY74" s="9"/>
      <c r="HZ74" s="9"/>
      <c r="IA74" s="9"/>
      <c r="IB74" s="9"/>
      <c r="IC74" s="9"/>
      <c r="ID74" s="9"/>
      <c r="IE74" s="9"/>
      <c r="IF74" s="9"/>
      <c r="IG74" s="9"/>
      <c r="IH74" s="9"/>
      <c r="II74" s="9"/>
      <c r="IJ74" s="9"/>
      <c r="IK74" s="9"/>
      <c r="IL74" s="9"/>
      <c r="IM74" s="9"/>
      <c r="IN74" s="9"/>
      <c r="IO74" s="9"/>
      <c r="IP74" s="9"/>
      <c r="IQ74" s="9"/>
      <c r="IR74" s="9"/>
      <c r="IS74" s="9"/>
      <c r="IT74" s="9"/>
      <c r="IU74" s="9"/>
      <c r="IV74" s="9"/>
    </row>
    <row r="75" spans="1:256" s="1" customFormat="1" ht="32.25" customHeight="1" thickBot="1">
      <c r="A75" s="569" t="s">
        <v>104</v>
      </c>
      <c r="B75" s="570"/>
      <c r="C75" s="570"/>
      <c r="D75" s="570"/>
      <c r="E75" s="570"/>
      <c r="F75" s="570"/>
      <c r="G75" s="570"/>
      <c r="H75" s="570"/>
      <c r="I75" s="570"/>
      <c r="J75" s="570"/>
      <c r="K75" s="571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9"/>
      <c r="FB75" s="9"/>
      <c r="FC75" s="9"/>
      <c r="FD75" s="9"/>
      <c r="FE75" s="9"/>
      <c r="FF75" s="9"/>
      <c r="FG75" s="9"/>
      <c r="FH75" s="9"/>
      <c r="FI75" s="9"/>
      <c r="FJ75" s="9"/>
      <c r="FK75" s="9"/>
      <c r="FL75" s="9"/>
      <c r="FM75" s="9"/>
      <c r="FN75" s="9"/>
      <c r="FO75" s="9"/>
      <c r="FP75" s="9"/>
      <c r="FQ75" s="9"/>
      <c r="FR75" s="9"/>
      <c r="FS75" s="9"/>
      <c r="FT75" s="9"/>
      <c r="FU75" s="9"/>
      <c r="FV75" s="9"/>
      <c r="FW75" s="9"/>
      <c r="FX75" s="9"/>
      <c r="FY75" s="9"/>
      <c r="FZ75" s="9"/>
      <c r="GA75" s="9"/>
      <c r="GB75" s="9"/>
      <c r="GC75" s="9"/>
      <c r="GD75" s="9"/>
      <c r="GE75" s="9"/>
      <c r="GF75" s="9"/>
      <c r="GG75" s="9"/>
      <c r="GH75" s="9"/>
      <c r="GI75" s="9"/>
      <c r="GJ75" s="9"/>
      <c r="GK75" s="9"/>
      <c r="GL75" s="9"/>
      <c r="GM75" s="9"/>
      <c r="GN75" s="9"/>
      <c r="GO75" s="9"/>
      <c r="GP75" s="9"/>
      <c r="GQ75" s="9"/>
      <c r="GR75" s="9"/>
      <c r="GS75" s="9"/>
      <c r="GT75" s="9"/>
      <c r="GU75" s="9"/>
      <c r="GV75" s="9"/>
      <c r="GW75" s="9"/>
      <c r="GX75" s="9"/>
      <c r="GY75" s="9"/>
      <c r="GZ75" s="9"/>
      <c r="HA75" s="9"/>
      <c r="HB75" s="9"/>
      <c r="HC75" s="9"/>
      <c r="HD75" s="9"/>
      <c r="HE75" s="9"/>
      <c r="HF75" s="9"/>
      <c r="HG75" s="9"/>
      <c r="HH75" s="9"/>
      <c r="HI75" s="9"/>
      <c r="HJ75" s="9"/>
      <c r="HK75" s="9"/>
      <c r="HL75" s="9"/>
      <c r="HM75" s="9"/>
      <c r="HN75" s="9"/>
      <c r="HO75" s="9"/>
      <c r="HP75" s="9"/>
      <c r="HQ75" s="9"/>
      <c r="HR75" s="9"/>
      <c r="HS75" s="9"/>
      <c r="HT75" s="9"/>
      <c r="HU75" s="9"/>
      <c r="HV75" s="9"/>
      <c r="HW75" s="9"/>
      <c r="HX75" s="9"/>
      <c r="HY75" s="9"/>
      <c r="HZ75" s="9"/>
      <c r="IA75" s="9"/>
      <c r="IB75" s="9"/>
      <c r="IC75" s="9"/>
      <c r="ID75" s="9"/>
      <c r="IE75" s="9"/>
      <c r="IF75" s="9"/>
      <c r="IG75" s="9"/>
      <c r="IH75" s="9"/>
      <c r="II75" s="9"/>
      <c r="IJ75" s="9"/>
      <c r="IK75" s="9"/>
      <c r="IL75" s="9"/>
      <c r="IM75" s="9"/>
      <c r="IN75" s="9"/>
      <c r="IO75" s="9"/>
      <c r="IP75" s="9"/>
      <c r="IQ75" s="9"/>
      <c r="IR75" s="9"/>
      <c r="IS75" s="9"/>
      <c r="IT75" s="9"/>
      <c r="IU75" s="9"/>
      <c r="IV75" s="9"/>
    </row>
    <row r="76" spans="1:256">
      <c r="A76" s="587" t="s">
        <v>29</v>
      </c>
      <c r="B76" s="588"/>
      <c r="C76" s="536" t="s">
        <v>10</v>
      </c>
      <c r="D76" s="537"/>
      <c r="E76" s="537"/>
      <c r="F76" s="537"/>
      <c r="G76" s="537"/>
      <c r="H76" s="537"/>
      <c r="I76" s="537"/>
      <c r="J76" s="537"/>
      <c r="K76" s="538"/>
      <c r="L76" s="338"/>
      <c r="M76" s="338"/>
      <c r="N76" s="338"/>
      <c r="O76" s="338"/>
      <c r="P76" s="338"/>
      <c r="Q76" s="338"/>
      <c r="R76" s="338"/>
      <c r="S76" s="338"/>
      <c r="T76" s="338"/>
      <c r="U76" s="338"/>
      <c r="V76" s="338"/>
      <c r="W76" s="338"/>
      <c r="X76" s="338"/>
      <c r="Y76" s="338"/>
      <c r="Z76" s="338"/>
      <c r="AA76" s="338"/>
      <c r="AB76" s="338"/>
      <c r="AC76" s="338"/>
      <c r="AD76" s="338"/>
      <c r="AE76" s="338"/>
      <c r="AF76" s="338"/>
      <c r="AG76" s="338"/>
      <c r="AH76" s="338"/>
      <c r="AI76" s="338"/>
      <c r="AJ76" s="338"/>
      <c r="AK76" s="338"/>
      <c r="AL76" s="338"/>
      <c r="AM76" s="338"/>
      <c r="AN76" s="338"/>
      <c r="AO76" s="338"/>
      <c r="AP76" s="338"/>
      <c r="AQ76" s="338"/>
      <c r="AR76" s="338"/>
      <c r="AS76" s="338"/>
      <c r="AT76" s="338"/>
      <c r="AU76" s="338"/>
      <c r="AV76" s="338"/>
      <c r="AW76" s="338"/>
      <c r="AX76" s="338"/>
      <c r="AY76" s="338"/>
      <c r="AZ76" s="338"/>
      <c r="BA76" s="338"/>
      <c r="BB76" s="338"/>
      <c r="BC76" s="338"/>
      <c r="BD76" s="338"/>
      <c r="BE76" s="338"/>
      <c r="BF76" s="338"/>
      <c r="BG76" s="338"/>
      <c r="BH76" s="338"/>
      <c r="BI76" s="338"/>
      <c r="BJ76" s="338"/>
      <c r="BK76" s="338"/>
      <c r="BL76" s="338"/>
      <c r="BM76" s="338"/>
      <c r="BN76" s="338"/>
      <c r="BO76" s="338"/>
      <c r="BP76" s="338"/>
      <c r="BQ76" s="338"/>
      <c r="BR76" s="338"/>
      <c r="BS76" s="338"/>
      <c r="BT76" s="338"/>
      <c r="BU76" s="338"/>
      <c r="BV76" s="338"/>
      <c r="BW76" s="338"/>
      <c r="BX76" s="338"/>
      <c r="BY76" s="338"/>
      <c r="BZ76" s="338"/>
      <c r="CA76" s="338"/>
      <c r="CB76" s="338"/>
      <c r="CC76" s="338"/>
      <c r="CD76" s="338"/>
      <c r="CE76" s="338"/>
      <c r="CF76" s="338"/>
      <c r="CG76" s="338"/>
      <c r="CH76" s="338"/>
      <c r="CI76" s="338"/>
      <c r="CJ76" s="338"/>
      <c r="CK76" s="338"/>
      <c r="CL76" s="338"/>
      <c r="CM76" s="338"/>
      <c r="CN76" s="338"/>
      <c r="CO76" s="338"/>
      <c r="CP76" s="338"/>
      <c r="CQ76" s="338"/>
      <c r="CR76" s="338"/>
      <c r="CS76" s="338"/>
      <c r="CT76" s="338"/>
      <c r="CU76" s="338"/>
      <c r="CV76" s="338"/>
      <c r="CW76" s="338"/>
      <c r="CX76" s="338"/>
      <c r="CY76" s="338"/>
      <c r="CZ76" s="338"/>
      <c r="DA76" s="338"/>
      <c r="DB76" s="338"/>
      <c r="DC76" s="338"/>
      <c r="DD76" s="338"/>
      <c r="DE76" s="338"/>
      <c r="DF76" s="338"/>
      <c r="DG76" s="338"/>
      <c r="DH76" s="338"/>
      <c r="DI76" s="338"/>
      <c r="DJ76" s="338"/>
      <c r="DK76" s="338"/>
      <c r="DL76" s="338"/>
      <c r="DM76" s="338"/>
      <c r="DN76" s="338"/>
      <c r="DO76" s="338"/>
      <c r="DP76" s="338"/>
      <c r="DQ76" s="338"/>
      <c r="DR76" s="338"/>
      <c r="DS76" s="338"/>
      <c r="DT76" s="338"/>
      <c r="DU76" s="338"/>
      <c r="DV76" s="338"/>
      <c r="DW76" s="338"/>
      <c r="DX76" s="338"/>
      <c r="DY76" s="338"/>
      <c r="DZ76" s="338"/>
      <c r="EA76" s="338"/>
      <c r="EB76" s="338"/>
      <c r="EC76" s="338"/>
      <c r="ED76" s="338"/>
      <c r="EE76" s="338"/>
      <c r="EF76" s="338"/>
      <c r="EG76" s="338"/>
      <c r="EH76" s="338"/>
      <c r="EI76" s="338"/>
      <c r="EJ76" s="338"/>
      <c r="EK76" s="338"/>
      <c r="EL76" s="338"/>
      <c r="EM76" s="338"/>
      <c r="EN76" s="338"/>
      <c r="EO76" s="338"/>
      <c r="EP76" s="338"/>
      <c r="EQ76" s="338"/>
      <c r="ER76" s="338"/>
      <c r="ES76" s="338"/>
      <c r="ET76" s="338"/>
      <c r="EU76" s="338"/>
      <c r="EV76" s="338"/>
      <c r="EW76" s="338"/>
      <c r="EX76" s="338"/>
      <c r="EY76" s="338"/>
      <c r="EZ76" s="338"/>
      <c r="FA76" s="338"/>
      <c r="FB76" s="338"/>
      <c r="FC76" s="338"/>
      <c r="FD76" s="338"/>
      <c r="FE76" s="338"/>
      <c r="FF76" s="338"/>
      <c r="FG76" s="338"/>
      <c r="FH76" s="338"/>
      <c r="FI76" s="338"/>
      <c r="FJ76" s="338"/>
      <c r="FK76" s="338"/>
      <c r="FL76" s="338"/>
      <c r="FM76" s="338"/>
      <c r="FN76" s="338"/>
      <c r="FO76" s="338"/>
      <c r="FP76" s="338"/>
      <c r="FQ76" s="338"/>
      <c r="FR76" s="338"/>
      <c r="FS76" s="338"/>
      <c r="FT76" s="338"/>
      <c r="FU76" s="338"/>
      <c r="FV76" s="338"/>
      <c r="FW76" s="338"/>
      <c r="FX76" s="338"/>
      <c r="FY76" s="338"/>
      <c r="FZ76" s="338"/>
      <c r="GA76" s="338"/>
      <c r="GB76" s="338"/>
      <c r="GC76" s="338"/>
      <c r="GD76" s="338"/>
      <c r="GE76" s="338"/>
      <c r="GF76" s="338"/>
      <c r="GG76" s="338"/>
      <c r="GH76" s="338"/>
      <c r="GI76" s="338"/>
      <c r="GJ76" s="338"/>
      <c r="GK76" s="338"/>
      <c r="GL76" s="338"/>
      <c r="GM76" s="338"/>
      <c r="GN76" s="338"/>
      <c r="GO76" s="338"/>
      <c r="GP76" s="338"/>
      <c r="GQ76" s="338"/>
      <c r="GR76" s="338"/>
      <c r="GS76" s="338"/>
      <c r="GT76" s="338"/>
      <c r="GU76" s="338"/>
      <c r="GV76" s="338"/>
      <c r="GW76" s="338"/>
      <c r="GX76" s="338"/>
      <c r="GY76" s="338"/>
      <c r="GZ76" s="338"/>
      <c r="HA76" s="338"/>
      <c r="HB76" s="338"/>
      <c r="HC76" s="338"/>
      <c r="HD76" s="338"/>
      <c r="HE76" s="338"/>
      <c r="HF76" s="338"/>
      <c r="HG76" s="338"/>
      <c r="HH76" s="338"/>
      <c r="HI76" s="338"/>
      <c r="HJ76" s="338"/>
      <c r="HK76" s="338"/>
      <c r="HL76" s="338"/>
      <c r="HM76" s="338"/>
      <c r="HN76" s="338"/>
      <c r="HO76" s="338"/>
      <c r="HP76" s="338"/>
      <c r="HQ76" s="338"/>
      <c r="HR76" s="338"/>
      <c r="HS76" s="338"/>
      <c r="HT76" s="338"/>
      <c r="HU76" s="338"/>
      <c r="HV76" s="338"/>
      <c r="HW76" s="338"/>
      <c r="HX76" s="338"/>
      <c r="HY76" s="338"/>
      <c r="HZ76" s="338"/>
      <c r="IA76" s="338"/>
      <c r="IB76" s="338"/>
      <c r="IC76" s="338"/>
      <c r="ID76" s="338"/>
      <c r="IE76" s="338"/>
      <c r="IF76" s="338"/>
      <c r="IG76" s="338"/>
      <c r="IH76" s="338"/>
      <c r="II76" s="338"/>
      <c r="IJ76" s="338"/>
      <c r="IK76" s="338"/>
      <c r="IL76" s="338"/>
      <c r="IM76" s="338"/>
      <c r="IN76" s="338"/>
      <c r="IO76" s="338"/>
      <c r="IP76" s="338"/>
      <c r="IQ76" s="338"/>
      <c r="IR76" s="338"/>
      <c r="IS76" s="338"/>
      <c r="IT76" s="338"/>
      <c r="IU76" s="338"/>
      <c r="IV76" s="338"/>
    </row>
    <row r="77" spans="1:256" ht="37.5" customHeight="1">
      <c r="A77" s="589"/>
      <c r="B77" s="535"/>
      <c r="C77" s="1179" t="s">
        <v>350</v>
      </c>
      <c r="D77" s="1180"/>
      <c r="E77" s="1180"/>
      <c r="F77" s="1180"/>
      <c r="G77" s="1180"/>
      <c r="H77" s="1180"/>
      <c r="I77" s="1180"/>
      <c r="J77" s="1180"/>
      <c r="K77" s="1181"/>
      <c r="L77" s="338"/>
      <c r="M77" s="338"/>
      <c r="N77" s="338"/>
      <c r="O77" s="338"/>
      <c r="P77" s="338"/>
      <c r="Q77" s="338"/>
      <c r="R77" s="338"/>
      <c r="S77" s="338"/>
      <c r="T77" s="338"/>
      <c r="U77" s="338"/>
      <c r="V77" s="338"/>
      <c r="W77" s="338"/>
      <c r="X77" s="338"/>
      <c r="Y77" s="338"/>
      <c r="Z77" s="338"/>
      <c r="AA77" s="338"/>
      <c r="AB77" s="338"/>
      <c r="AC77" s="338"/>
      <c r="AD77" s="338"/>
      <c r="AE77" s="338"/>
      <c r="AF77" s="338"/>
      <c r="AG77" s="338"/>
      <c r="AH77" s="338"/>
      <c r="AI77" s="338"/>
      <c r="AJ77" s="338"/>
      <c r="AK77" s="338"/>
      <c r="AL77" s="338"/>
      <c r="AM77" s="338"/>
      <c r="AN77" s="338"/>
      <c r="AO77" s="338"/>
      <c r="AP77" s="338"/>
      <c r="AQ77" s="338"/>
      <c r="AR77" s="338"/>
      <c r="AS77" s="338"/>
      <c r="AT77" s="338"/>
      <c r="AU77" s="338"/>
      <c r="AV77" s="338"/>
      <c r="AW77" s="338"/>
      <c r="AX77" s="338"/>
      <c r="AY77" s="338"/>
      <c r="AZ77" s="338"/>
      <c r="BA77" s="338"/>
      <c r="BB77" s="338"/>
      <c r="BC77" s="338"/>
      <c r="BD77" s="338"/>
      <c r="BE77" s="338"/>
      <c r="BF77" s="338"/>
      <c r="BG77" s="338"/>
      <c r="BH77" s="338"/>
      <c r="BI77" s="338"/>
      <c r="BJ77" s="338"/>
      <c r="BK77" s="338"/>
      <c r="BL77" s="338"/>
      <c r="BM77" s="338"/>
      <c r="BN77" s="338"/>
      <c r="BO77" s="338"/>
      <c r="BP77" s="338"/>
      <c r="BQ77" s="338"/>
      <c r="BR77" s="338"/>
      <c r="BS77" s="338"/>
      <c r="BT77" s="338"/>
      <c r="BU77" s="338"/>
      <c r="BV77" s="338"/>
      <c r="BW77" s="338"/>
      <c r="BX77" s="338"/>
      <c r="BY77" s="338"/>
      <c r="BZ77" s="338"/>
      <c r="CA77" s="338"/>
      <c r="CB77" s="338"/>
      <c r="CC77" s="338"/>
      <c r="CD77" s="338"/>
      <c r="CE77" s="338"/>
      <c r="CF77" s="338"/>
      <c r="CG77" s="338"/>
      <c r="CH77" s="338"/>
      <c r="CI77" s="338"/>
      <c r="CJ77" s="338"/>
      <c r="CK77" s="338"/>
      <c r="CL77" s="338"/>
      <c r="CM77" s="338"/>
      <c r="CN77" s="338"/>
      <c r="CO77" s="338"/>
      <c r="CP77" s="338"/>
      <c r="CQ77" s="338"/>
      <c r="CR77" s="338"/>
      <c r="CS77" s="338"/>
      <c r="CT77" s="338"/>
      <c r="CU77" s="338"/>
      <c r="CV77" s="338"/>
      <c r="CW77" s="338"/>
      <c r="CX77" s="338"/>
      <c r="CY77" s="338"/>
      <c r="CZ77" s="338"/>
      <c r="DA77" s="338"/>
      <c r="DB77" s="338"/>
      <c r="DC77" s="338"/>
      <c r="DD77" s="338"/>
      <c r="DE77" s="338"/>
      <c r="DF77" s="338"/>
      <c r="DG77" s="338"/>
      <c r="DH77" s="338"/>
      <c r="DI77" s="338"/>
      <c r="DJ77" s="338"/>
      <c r="DK77" s="338"/>
      <c r="DL77" s="338"/>
      <c r="DM77" s="338"/>
      <c r="DN77" s="338"/>
      <c r="DO77" s="338"/>
      <c r="DP77" s="338"/>
      <c r="DQ77" s="338"/>
      <c r="DR77" s="338"/>
      <c r="DS77" s="338"/>
      <c r="DT77" s="338"/>
      <c r="DU77" s="338"/>
      <c r="DV77" s="338"/>
      <c r="DW77" s="338"/>
      <c r="DX77" s="338"/>
      <c r="DY77" s="338"/>
      <c r="DZ77" s="338"/>
      <c r="EA77" s="338"/>
      <c r="EB77" s="338"/>
      <c r="EC77" s="338"/>
      <c r="ED77" s="338"/>
      <c r="EE77" s="338"/>
      <c r="EF77" s="338"/>
      <c r="EG77" s="338"/>
      <c r="EH77" s="338"/>
      <c r="EI77" s="338"/>
      <c r="EJ77" s="338"/>
      <c r="EK77" s="338"/>
      <c r="EL77" s="338"/>
      <c r="EM77" s="338"/>
      <c r="EN77" s="338"/>
      <c r="EO77" s="338"/>
      <c r="EP77" s="338"/>
      <c r="EQ77" s="338"/>
      <c r="ER77" s="338"/>
      <c r="ES77" s="338"/>
      <c r="ET77" s="338"/>
      <c r="EU77" s="338"/>
      <c r="EV77" s="338"/>
      <c r="EW77" s="338"/>
      <c r="EX77" s="338"/>
      <c r="EY77" s="338"/>
      <c r="EZ77" s="338"/>
      <c r="FA77" s="338"/>
      <c r="FB77" s="338"/>
      <c r="FC77" s="338"/>
      <c r="FD77" s="338"/>
      <c r="FE77" s="338"/>
      <c r="FF77" s="338"/>
      <c r="FG77" s="338"/>
      <c r="FH77" s="338"/>
      <c r="FI77" s="338"/>
      <c r="FJ77" s="338"/>
      <c r="FK77" s="338"/>
      <c r="FL77" s="338"/>
      <c r="FM77" s="338"/>
      <c r="FN77" s="338"/>
      <c r="FO77" s="338"/>
      <c r="FP77" s="338"/>
      <c r="FQ77" s="338"/>
      <c r="FR77" s="338"/>
      <c r="FS77" s="338"/>
      <c r="FT77" s="338"/>
      <c r="FU77" s="338"/>
      <c r="FV77" s="338"/>
      <c r="FW77" s="338"/>
      <c r="FX77" s="338"/>
      <c r="FY77" s="338"/>
      <c r="FZ77" s="338"/>
      <c r="GA77" s="338"/>
      <c r="GB77" s="338"/>
      <c r="GC77" s="338"/>
      <c r="GD77" s="338"/>
      <c r="GE77" s="338"/>
      <c r="GF77" s="338"/>
      <c r="GG77" s="338"/>
      <c r="GH77" s="338"/>
      <c r="GI77" s="338"/>
      <c r="GJ77" s="338"/>
      <c r="GK77" s="338"/>
      <c r="GL77" s="338"/>
      <c r="GM77" s="338"/>
      <c r="GN77" s="338"/>
      <c r="GO77" s="338"/>
      <c r="GP77" s="338"/>
      <c r="GQ77" s="338"/>
      <c r="GR77" s="338"/>
      <c r="GS77" s="338"/>
      <c r="GT77" s="338"/>
      <c r="GU77" s="338"/>
      <c r="GV77" s="338"/>
      <c r="GW77" s="338"/>
      <c r="GX77" s="338"/>
      <c r="GY77" s="338"/>
      <c r="GZ77" s="338"/>
      <c r="HA77" s="338"/>
      <c r="HB77" s="338"/>
      <c r="HC77" s="338"/>
      <c r="HD77" s="338"/>
      <c r="HE77" s="338"/>
      <c r="HF77" s="338"/>
      <c r="HG77" s="338"/>
      <c r="HH77" s="338"/>
      <c r="HI77" s="338"/>
      <c r="HJ77" s="338"/>
      <c r="HK77" s="338"/>
      <c r="HL77" s="338"/>
      <c r="HM77" s="338"/>
      <c r="HN77" s="338"/>
      <c r="HO77" s="338"/>
      <c r="HP77" s="338"/>
      <c r="HQ77" s="338"/>
      <c r="HR77" s="338"/>
      <c r="HS77" s="338"/>
      <c r="HT77" s="338"/>
      <c r="HU77" s="338"/>
      <c r="HV77" s="338"/>
      <c r="HW77" s="338"/>
      <c r="HX77" s="338"/>
      <c r="HY77" s="338"/>
      <c r="HZ77" s="338"/>
      <c r="IA77" s="338"/>
      <c r="IB77" s="338"/>
      <c r="IC77" s="338"/>
      <c r="ID77" s="338"/>
      <c r="IE77" s="338"/>
      <c r="IF77" s="338"/>
      <c r="IG77" s="338"/>
      <c r="IH77" s="338"/>
      <c r="II77" s="338"/>
      <c r="IJ77" s="338"/>
      <c r="IK77" s="338"/>
      <c r="IL77" s="338"/>
      <c r="IM77" s="338"/>
      <c r="IN77" s="338"/>
      <c r="IO77" s="338"/>
      <c r="IP77" s="338"/>
      <c r="IQ77" s="338"/>
      <c r="IR77" s="338"/>
      <c r="IS77" s="338"/>
      <c r="IT77" s="338"/>
      <c r="IU77" s="338"/>
      <c r="IV77" s="338"/>
    </row>
    <row r="78" spans="1:256">
      <c r="A78" s="545">
        <v>1098</v>
      </c>
      <c r="B78" s="546" t="s">
        <v>351</v>
      </c>
      <c r="C78" s="547" t="s">
        <v>31</v>
      </c>
      <c r="D78" s="548"/>
      <c r="E78" s="548"/>
      <c r="F78" s="548"/>
      <c r="G78" s="548"/>
      <c r="H78" s="548"/>
      <c r="I78" s="548"/>
      <c r="J78" s="548"/>
      <c r="K78" s="549"/>
      <c r="L78" s="338"/>
      <c r="M78" s="338"/>
      <c r="N78" s="338"/>
      <c r="O78" s="338"/>
      <c r="P78" s="338"/>
      <c r="Q78" s="338"/>
      <c r="R78" s="338"/>
      <c r="S78" s="338"/>
      <c r="T78" s="338"/>
      <c r="U78" s="338"/>
      <c r="V78" s="338"/>
      <c r="W78" s="338"/>
      <c r="X78" s="338"/>
      <c r="Y78" s="338"/>
      <c r="Z78" s="338"/>
      <c r="AA78" s="338"/>
      <c r="AB78" s="338"/>
      <c r="AC78" s="338"/>
      <c r="AD78" s="338"/>
      <c r="AE78" s="338"/>
      <c r="AF78" s="338"/>
      <c r="AG78" s="338"/>
      <c r="AH78" s="338"/>
      <c r="AI78" s="338"/>
      <c r="AJ78" s="338"/>
      <c r="AK78" s="338"/>
      <c r="AL78" s="338"/>
      <c r="AM78" s="338"/>
      <c r="AN78" s="338"/>
      <c r="AO78" s="338"/>
      <c r="AP78" s="338"/>
      <c r="AQ78" s="338"/>
      <c r="AR78" s="338"/>
      <c r="AS78" s="338"/>
      <c r="AT78" s="338"/>
      <c r="AU78" s="338"/>
      <c r="AV78" s="338"/>
      <c r="AW78" s="338"/>
      <c r="AX78" s="338"/>
      <c r="AY78" s="338"/>
      <c r="AZ78" s="338"/>
      <c r="BA78" s="338"/>
      <c r="BB78" s="338"/>
      <c r="BC78" s="338"/>
      <c r="BD78" s="338"/>
      <c r="BE78" s="338"/>
      <c r="BF78" s="338"/>
      <c r="BG78" s="338"/>
      <c r="BH78" s="338"/>
      <c r="BI78" s="338"/>
      <c r="BJ78" s="338"/>
      <c r="BK78" s="338"/>
      <c r="BL78" s="338"/>
      <c r="BM78" s="338"/>
      <c r="BN78" s="338"/>
      <c r="BO78" s="338"/>
      <c r="BP78" s="338"/>
      <c r="BQ78" s="338"/>
      <c r="BR78" s="338"/>
      <c r="BS78" s="338"/>
      <c r="BT78" s="338"/>
      <c r="BU78" s="338"/>
      <c r="BV78" s="338"/>
      <c r="BW78" s="338"/>
      <c r="BX78" s="338"/>
      <c r="BY78" s="338"/>
      <c r="BZ78" s="338"/>
      <c r="CA78" s="338"/>
      <c r="CB78" s="338"/>
      <c r="CC78" s="338"/>
      <c r="CD78" s="338"/>
      <c r="CE78" s="338"/>
      <c r="CF78" s="338"/>
      <c r="CG78" s="338"/>
      <c r="CH78" s="338"/>
      <c r="CI78" s="338"/>
      <c r="CJ78" s="338"/>
      <c r="CK78" s="338"/>
      <c r="CL78" s="338"/>
      <c r="CM78" s="338"/>
      <c r="CN78" s="338"/>
      <c r="CO78" s="338"/>
      <c r="CP78" s="338"/>
      <c r="CQ78" s="338"/>
      <c r="CR78" s="338"/>
      <c r="CS78" s="338"/>
      <c r="CT78" s="338"/>
      <c r="CU78" s="338"/>
      <c r="CV78" s="338"/>
      <c r="CW78" s="338"/>
      <c r="CX78" s="338"/>
      <c r="CY78" s="338"/>
      <c r="CZ78" s="338"/>
      <c r="DA78" s="338"/>
      <c r="DB78" s="338"/>
      <c r="DC78" s="338"/>
      <c r="DD78" s="338"/>
      <c r="DE78" s="338"/>
      <c r="DF78" s="338"/>
      <c r="DG78" s="338"/>
      <c r="DH78" s="338"/>
      <c r="DI78" s="338"/>
      <c r="DJ78" s="338"/>
      <c r="DK78" s="338"/>
      <c r="DL78" s="338"/>
      <c r="DM78" s="338"/>
      <c r="DN78" s="338"/>
      <c r="DO78" s="338"/>
      <c r="DP78" s="338"/>
      <c r="DQ78" s="338"/>
      <c r="DR78" s="338"/>
      <c r="DS78" s="338"/>
      <c r="DT78" s="338"/>
      <c r="DU78" s="338"/>
      <c r="DV78" s="338"/>
      <c r="DW78" s="338"/>
      <c r="DX78" s="338"/>
      <c r="DY78" s="338"/>
      <c r="DZ78" s="338"/>
      <c r="EA78" s="338"/>
      <c r="EB78" s="338"/>
      <c r="EC78" s="338"/>
      <c r="ED78" s="338"/>
      <c r="EE78" s="338"/>
      <c r="EF78" s="338"/>
      <c r="EG78" s="338"/>
      <c r="EH78" s="338"/>
      <c r="EI78" s="338"/>
      <c r="EJ78" s="338"/>
      <c r="EK78" s="338"/>
      <c r="EL78" s="338"/>
      <c r="EM78" s="338"/>
      <c r="EN78" s="338"/>
      <c r="EO78" s="338"/>
      <c r="EP78" s="338"/>
      <c r="EQ78" s="338"/>
      <c r="ER78" s="338"/>
      <c r="ES78" s="338"/>
      <c r="ET78" s="338"/>
      <c r="EU78" s="338"/>
      <c r="EV78" s="338"/>
      <c r="EW78" s="338"/>
      <c r="EX78" s="338"/>
      <c r="EY78" s="338"/>
      <c r="EZ78" s="338"/>
      <c r="FA78" s="338"/>
      <c r="FB78" s="338"/>
      <c r="FC78" s="338"/>
      <c r="FD78" s="338"/>
      <c r="FE78" s="338"/>
      <c r="FF78" s="338"/>
      <c r="FG78" s="338"/>
      <c r="FH78" s="338"/>
      <c r="FI78" s="338"/>
      <c r="FJ78" s="338"/>
      <c r="FK78" s="338"/>
      <c r="FL78" s="338"/>
      <c r="FM78" s="338"/>
      <c r="FN78" s="338"/>
      <c r="FO78" s="338"/>
      <c r="FP78" s="338"/>
      <c r="FQ78" s="338"/>
      <c r="FR78" s="338"/>
      <c r="FS78" s="338"/>
      <c r="FT78" s="338"/>
      <c r="FU78" s="338"/>
      <c r="FV78" s="338"/>
      <c r="FW78" s="338"/>
      <c r="FX78" s="338"/>
      <c r="FY78" s="338"/>
      <c r="FZ78" s="338"/>
      <c r="GA78" s="338"/>
      <c r="GB78" s="338"/>
      <c r="GC78" s="338"/>
      <c r="GD78" s="338"/>
      <c r="GE78" s="338"/>
      <c r="GF78" s="338"/>
      <c r="GG78" s="338"/>
      <c r="GH78" s="338"/>
      <c r="GI78" s="338"/>
      <c r="GJ78" s="338"/>
      <c r="GK78" s="338"/>
      <c r="GL78" s="338"/>
      <c r="GM78" s="338"/>
      <c r="GN78" s="338"/>
      <c r="GO78" s="338"/>
      <c r="GP78" s="338"/>
      <c r="GQ78" s="338"/>
      <c r="GR78" s="338"/>
      <c r="GS78" s="338"/>
      <c r="GT78" s="338"/>
      <c r="GU78" s="338"/>
      <c r="GV78" s="338"/>
      <c r="GW78" s="338"/>
      <c r="GX78" s="338"/>
      <c r="GY78" s="338"/>
      <c r="GZ78" s="338"/>
      <c r="HA78" s="338"/>
      <c r="HB78" s="338"/>
      <c r="HC78" s="338"/>
      <c r="HD78" s="338"/>
      <c r="HE78" s="338"/>
      <c r="HF78" s="338"/>
      <c r="HG78" s="338"/>
      <c r="HH78" s="338"/>
      <c r="HI78" s="338"/>
      <c r="HJ78" s="338"/>
      <c r="HK78" s="338"/>
      <c r="HL78" s="338"/>
      <c r="HM78" s="338"/>
      <c r="HN78" s="338"/>
      <c r="HO78" s="338"/>
      <c r="HP78" s="338"/>
      <c r="HQ78" s="338"/>
      <c r="HR78" s="338"/>
      <c r="HS78" s="338"/>
      <c r="HT78" s="338"/>
      <c r="HU78" s="338"/>
      <c r="HV78" s="338"/>
      <c r="HW78" s="338"/>
      <c r="HX78" s="338"/>
      <c r="HY78" s="338"/>
      <c r="HZ78" s="338"/>
      <c r="IA78" s="338"/>
      <c r="IB78" s="338"/>
      <c r="IC78" s="338"/>
      <c r="ID78" s="338"/>
      <c r="IE78" s="338"/>
      <c r="IF78" s="338"/>
      <c r="IG78" s="338"/>
      <c r="IH78" s="338"/>
      <c r="II78" s="338"/>
      <c r="IJ78" s="338"/>
      <c r="IK78" s="338"/>
      <c r="IL78" s="338"/>
      <c r="IM78" s="338"/>
      <c r="IN78" s="338"/>
      <c r="IO78" s="338"/>
      <c r="IP78" s="338"/>
      <c r="IQ78" s="338"/>
      <c r="IR78" s="338"/>
      <c r="IS78" s="338"/>
      <c r="IT78" s="338"/>
      <c r="IU78" s="338"/>
      <c r="IV78" s="338"/>
    </row>
    <row r="79" spans="1:256" ht="45.75" customHeight="1" thickBot="1">
      <c r="A79" s="545"/>
      <c r="B79" s="546"/>
      <c r="C79" s="550" t="s">
        <v>350</v>
      </c>
      <c r="D79" s="551"/>
      <c r="E79" s="551"/>
      <c r="F79" s="551"/>
      <c r="G79" s="551"/>
      <c r="H79" s="551"/>
      <c r="I79" s="551"/>
      <c r="J79" s="551"/>
      <c r="K79" s="552"/>
      <c r="L79" s="338"/>
      <c r="M79" s="338"/>
      <c r="N79" s="338"/>
      <c r="O79" s="338"/>
      <c r="P79" s="338"/>
      <c r="Q79" s="338"/>
      <c r="R79" s="338"/>
      <c r="S79" s="338"/>
      <c r="T79" s="338"/>
      <c r="U79" s="338"/>
      <c r="V79" s="338"/>
      <c r="W79" s="338"/>
      <c r="X79" s="338"/>
      <c r="Y79" s="338"/>
      <c r="Z79" s="338"/>
      <c r="AA79" s="338"/>
      <c r="AB79" s="338"/>
      <c r="AC79" s="338"/>
      <c r="AD79" s="338"/>
      <c r="AE79" s="338"/>
      <c r="AF79" s="338"/>
      <c r="AG79" s="338"/>
      <c r="AH79" s="338"/>
      <c r="AI79" s="338"/>
      <c r="AJ79" s="338"/>
      <c r="AK79" s="338"/>
      <c r="AL79" s="338"/>
      <c r="AM79" s="338"/>
      <c r="AN79" s="338"/>
      <c r="AO79" s="338"/>
      <c r="AP79" s="338"/>
      <c r="AQ79" s="338"/>
      <c r="AR79" s="338"/>
      <c r="AS79" s="338"/>
      <c r="AT79" s="338"/>
      <c r="AU79" s="338"/>
      <c r="AV79" s="338"/>
      <c r="AW79" s="338"/>
      <c r="AX79" s="338"/>
      <c r="AY79" s="338"/>
      <c r="AZ79" s="338"/>
      <c r="BA79" s="338"/>
      <c r="BB79" s="338"/>
      <c r="BC79" s="338"/>
      <c r="BD79" s="338"/>
      <c r="BE79" s="338"/>
      <c r="BF79" s="338"/>
      <c r="BG79" s="338"/>
      <c r="BH79" s="338"/>
      <c r="BI79" s="338"/>
      <c r="BJ79" s="338"/>
      <c r="BK79" s="338"/>
      <c r="BL79" s="338"/>
      <c r="BM79" s="338"/>
      <c r="BN79" s="338"/>
      <c r="BO79" s="338"/>
      <c r="BP79" s="338"/>
      <c r="BQ79" s="338"/>
      <c r="BR79" s="338"/>
      <c r="BS79" s="338"/>
      <c r="BT79" s="338"/>
      <c r="BU79" s="338"/>
      <c r="BV79" s="338"/>
      <c r="BW79" s="338"/>
      <c r="BX79" s="338"/>
      <c r="BY79" s="338"/>
      <c r="BZ79" s="338"/>
      <c r="CA79" s="338"/>
      <c r="CB79" s="338"/>
      <c r="CC79" s="338"/>
      <c r="CD79" s="338"/>
      <c r="CE79" s="338"/>
      <c r="CF79" s="338"/>
      <c r="CG79" s="338"/>
      <c r="CH79" s="338"/>
      <c r="CI79" s="338"/>
      <c r="CJ79" s="338"/>
      <c r="CK79" s="338"/>
      <c r="CL79" s="338"/>
      <c r="CM79" s="338"/>
      <c r="CN79" s="338"/>
      <c r="CO79" s="338"/>
      <c r="CP79" s="338"/>
      <c r="CQ79" s="338"/>
      <c r="CR79" s="338"/>
      <c r="CS79" s="338"/>
      <c r="CT79" s="338"/>
      <c r="CU79" s="338"/>
      <c r="CV79" s="338"/>
      <c r="CW79" s="338"/>
      <c r="CX79" s="338"/>
      <c r="CY79" s="338"/>
      <c r="CZ79" s="338"/>
      <c r="DA79" s="338"/>
      <c r="DB79" s="338"/>
      <c r="DC79" s="338"/>
      <c r="DD79" s="338"/>
      <c r="DE79" s="338"/>
      <c r="DF79" s="338"/>
      <c r="DG79" s="338"/>
      <c r="DH79" s="338"/>
      <c r="DI79" s="338"/>
      <c r="DJ79" s="338"/>
      <c r="DK79" s="338"/>
      <c r="DL79" s="338"/>
      <c r="DM79" s="338"/>
      <c r="DN79" s="338"/>
      <c r="DO79" s="338"/>
      <c r="DP79" s="338"/>
      <c r="DQ79" s="338"/>
      <c r="DR79" s="338"/>
      <c r="DS79" s="338"/>
      <c r="DT79" s="338"/>
      <c r="DU79" s="338"/>
      <c r="DV79" s="338"/>
      <c r="DW79" s="338"/>
      <c r="DX79" s="338"/>
      <c r="DY79" s="338"/>
      <c r="DZ79" s="338"/>
      <c r="EA79" s="338"/>
      <c r="EB79" s="338"/>
      <c r="EC79" s="338"/>
      <c r="ED79" s="338"/>
      <c r="EE79" s="338"/>
      <c r="EF79" s="338"/>
      <c r="EG79" s="338"/>
      <c r="EH79" s="338"/>
      <c r="EI79" s="338"/>
      <c r="EJ79" s="338"/>
      <c r="EK79" s="338"/>
      <c r="EL79" s="338"/>
      <c r="EM79" s="338"/>
      <c r="EN79" s="338"/>
      <c r="EO79" s="338"/>
      <c r="EP79" s="338"/>
      <c r="EQ79" s="338"/>
      <c r="ER79" s="338"/>
      <c r="ES79" s="338"/>
      <c r="ET79" s="338"/>
      <c r="EU79" s="338"/>
      <c r="EV79" s="338"/>
      <c r="EW79" s="338"/>
      <c r="EX79" s="338"/>
      <c r="EY79" s="338"/>
      <c r="EZ79" s="338"/>
      <c r="FA79" s="338"/>
      <c r="FB79" s="338"/>
      <c r="FC79" s="338"/>
      <c r="FD79" s="338"/>
      <c r="FE79" s="338"/>
      <c r="FF79" s="338"/>
      <c r="FG79" s="338"/>
      <c r="FH79" s="338"/>
      <c r="FI79" s="338"/>
      <c r="FJ79" s="338"/>
      <c r="FK79" s="338"/>
      <c r="FL79" s="338"/>
      <c r="FM79" s="338"/>
      <c r="FN79" s="338"/>
      <c r="FO79" s="338"/>
      <c r="FP79" s="338"/>
      <c r="FQ79" s="338"/>
      <c r="FR79" s="338"/>
      <c r="FS79" s="338"/>
      <c r="FT79" s="338"/>
      <c r="FU79" s="338"/>
      <c r="FV79" s="338"/>
      <c r="FW79" s="338"/>
      <c r="FX79" s="338"/>
      <c r="FY79" s="338"/>
      <c r="FZ79" s="338"/>
      <c r="GA79" s="338"/>
      <c r="GB79" s="338"/>
      <c r="GC79" s="338"/>
      <c r="GD79" s="338"/>
      <c r="GE79" s="338"/>
      <c r="GF79" s="338"/>
      <c r="GG79" s="338"/>
      <c r="GH79" s="338"/>
      <c r="GI79" s="338"/>
      <c r="GJ79" s="338"/>
      <c r="GK79" s="338"/>
      <c r="GL79" s="338"/>
      <c r="GM79" s="338"/>
      <c r="GN79" s="338"/>
      <c r="GO79" s="338"/>
      <c r="GP79" s="338"/>
      <c r="GQ79" s="338"/>
      <c r="GR79" s="338"/>
      <c r="GS79" s="338"/>
      <c r="GT79" s="338"/>
      <c r="GU79" s="338"/>
      <c r="GV79" s="338"/>
      <c r="GW79" s="338"/>
      <c r="GX79" s="338"/>
      <c r="GY79" s="338"/>
      <c r="GZ79" s="338"/>
      <c r="HA79" s="338"/>
      <c r="HB79" s="338"/>
      <c r="HC79" s="338"/>
      <c r="HD79" s="338"/>
      <c r="HE79" s="338"/>
      <c r="HF79" s="338"/>
      <c r="HG79" s="338"/>
      <c r="HH79" s="338"/>
      <c r="HI79" s="338"/>
      <c r="HJ79" s="338"/>
      <c r="HK79" s="338"/>
      <c r="HL79" s="338"/>
      <c r="HM79" s="338"/>
      <c r="HN79" s="338"/>
      <c r="HO79" s="338"/>
      <c r="HP79" s="338"/>
      <c r="HQ79" s="338"/>
      <c r="HR79" s="338"/>
      <c r="HS79" s="338"/>
      <c r="HT79" s="338"/>
      <c r="HU79" s="338"/>
      <c r="HV79" s="338"/>
      <c r="HW79" s="338"/>
      <c r="HX79" s="338"/>
      <c r="HY79" s="338"/>
      <c r="HZ79" s="338"/>
      <c r="IA79" s="338"/>
      <c r="IB79" s="338"/>
      <c r="IC79" s="338"/>
      <c r="ID79" s="338"/>
      <c r="IE79" s="338"/>
      <c r="IF79" s="338"/>
      <c r="IG79" s="338"/>
      <c r="IH79" s="338"/>
      <c r="II79" s="338"/>
      <c r="IJ79" s="338"/>
      <c r="IK79" s="338"/>
      <c r="IL79" s="338"/>
      <c r="IM79" s="338"/>
      <c r="IN79" s="338"/>
      <c r="IO79" s="338"/>
      <c r="IP79" s="338"/>
      <c r="IQ79" s="338"/>
      <c r="IR79" s="338"/>
      <c r="IS79" s="338"/>
      <c r="IT79" s="338"/>
      <c r="IU79" s="338"/>
      <c r="IV79" s="338"/>
    </row>
    <row r="80" spans="1:256" ht="55.5" customHeight="1" thickBot="1">
      <c r="A80" s="553" t="s">
        <v>63</v>
      </c>
      <c r="B80" s="554"/>
      <c r="C80" s="335" t="s">
        <v>157</v>
      </c>
      <c r="D80" s="347">
        <v>1</v>
      </c>
      <c r="E80" s="347">
        <v>1</v>
      </c>
      <c r="F80" s="347">
        <v>1</v>
      </c>
      <c r="G80" s="347">
        <v>1</v>
      </c>
      <c r="H80" s="69"/>
      <c r="I80" s="69"/>
      <c r="J80" s="69"/>
      <c r="K80" s="71"/>
      <c r="L80" s="338"/>
      <c r="M80" s="338"/>
      <c r="N80" s="338"/>
      <c r="O80" s="338"/>
      <c r="P80" s="338"/>
      <c r="Q80" s="338"/>
      <c r="R80" s="338"/>
      <c r="S80" s="338"/>
      <c r="T80" s="338"/>
      <c r="U80" s="338"/>
      <c r="V80" s="338"/>
      <c r="W80" s="338"/>
      <c r="X80" s="338"/>
      <c r="Y80" s="338"/>
      <c r="Z80" s="338"/>
      <c r="AA80" s="338"/>
      <c r="AB80" s="338"/>
      <c r="AC80" s="338"/>
      <c r="AD80" s="338"/>
      <c r="AE80" s="338"/>
      <c r="AF80" s="338"/>
      <c r="AG80" s="338"/>
      <c r="AH80" s="338"/>
      <c r="AI80" s="338"/>
      <c r="AJ80" s="338"/>
      <c r="AK80" s="338"/>
      <c r="AL80" s="338"/>
      <c r="AM80" s="338"/>
      <c r="AN80" s="338"/>
      <c r="AO80" s="338"/>
      <c r="AP80" s="338"/>
      <c r="AQ80" s="338"/>
      <c r="AR80" s="338"/>
      <c r="AS80" s="338"/>
      <c r="AT80" s="338"/>
      <c r="AU80" s="338"/>
      <c r="AV80" s="338"/>
      <c r="AW80" s="338"/>
      <c r="AX80" s="338"/>
      <c r="AY80" s="338"/>
      <c r="AZ80" s="338"/>
      <c r="BA80" s="338"/>
      <c r="BB80" s="338"/>
      <c r="BC80" s="338"/>
      <c r="BD80" s="338"/>
      <c r="BE80" s="338"/>
      <c r="BF80" s="338"/>
      <c r="BG80" s="338"/>
      <c r="BH80" s="338"/>
      <c r="BI80" s="338"/>
      <c r="BJ80" s="338"/>
      <c r="BK80" s="338"/>
      <c r="BL80" s="338"/>
      <c r="BM80" s="338"/>
      <c r="BN80" s="338"/>
      <c r="BO80" s="338"/>
      <c r="BP80" s="338"/>
      <c r="BQ80" s="338"/>
      <c r="BR80" s="338"/>
      <c r="BS80" s="338"/>
      <c r="BT80" s="338"/>
      <c r="BU80" s="338"/>
      <c r="BV80" s="338"/>
      <c r="BW80" s="338"/>
      <c r="BX80" s="338"/>
      <c r="BY80" s="338"/>
      <c r="BZ80" s="338"/>
      <c r="CA80" s="338"/>
      <c r="CB80" s="338"/>
      <c r="CC80" s="338"/>
      <c r="CD80" s="338"/>
      <c r="CE80" s="338"/>
      <c r="CF80" s="338"/>
      <c r="CG80" s="338"/>
      <c r="CH80" s="338"/>
      <c r="CI80" s="338"/>
      <c r="CJ80" s="338"/>
      <c r="CK80" s="338"/>
      <c r="CL80" s="338"/>
      <c r="CM80" s="338"/>
      <c r="CN80" s="338"/>
      <c r="CO80" s="338"/>
      <c r="CP80" s="338"/>
      <c r="CQ80" s="338"/>
      <c r="CR80" s="338"/>
      <c r="CS80" s="338"/>
      <c r="CT80" s="338"/>
      <c r="CU80" s="338"/>
      <c r="CV80" s="338"/>
      <c r="CW80" s="338"/>
      <c r="CX80" s="338"/>
      <c r="CY80" s="338"/>
      <c r="CZ80" s="338"/>
      <c r="DA80" s="338"/>
      <c r="DB80" s="338"/>
      <c r="DC80" s="338"/>
      <c r="DD80" s="338"/>
      <c r="DE80" s="338"/>
      <c r="DF80" s="338"/>
      <c r="DG80" s="338"/>
      <c r="DH80" s="338"/>
      <c r="DI80" s="338"/>
      <c r="DJ80" s="338"/>
      <c r="DK80" s="338"/>
      <c r="DL80" s="338"/>
      <c r="DM80" s="338"/>
      <c r="DN80" s="338"/>
      <c r="DO80" s="338"/>
      <c r="DP80" s="338"/>
      <c r="DQ80" s="338"/>
      <c r="DR80" s="338"/>
      <c r="DS80" s="338"/>
      <c r="DT80" s="338"/>
      <c r="DU80" s="338"/>
      <c r="DV80" s="338"/>
      <c r="DW80" s="338"/>
      <c r="DX80" s="338"/>
      <c r="DY80" s="338"/>
      <c r="DZ80" s="338"/>
      <c r="EA80" s="338"/>
      <c r="EB80" s="338"/>
      <c r="EC80" s="338"/>
      <c r="ED80" s="338"/>
      <c r="EE80" s="338"/>
      <c r="EF80" s="338"/>
      <c r="EG80" s="338"/>
      <c r="EH80" s="338"/>
      <c r="EI80" s="338"/>
      <c r="EJ80" s="338"/>
      <c r="EK80" s="338"/>
      <c r="EL80" s="338"/>
      <c r="EM80" s="338"/>
      <c r="EN80" s="338"/>
      <c r="EO80" s="338"/>
      <c r="EP80" s="338"/>
      <c r="EQ80" s="338"/>
      <c r="ER80" s="338"/>
      <c r="ES80" s="338"/>
      <c r="ET80" s="338"/>
      <c r="EU80" s="338"/>
      <c r="EV80" s="338"/>
      <c r="EW80" s="338"/>
      <c r="EX80" s="338"/>
      <c r="EY80" s="338"/>
      <c r="EZ80" s="338"/>
      <c r="FA80" s="338"/>
      <c r="FB80" s="338"/>
      <c r="FC80" s="338"/>
      <c r="FD80" s="338"/>
      <c r="FE80" s="338"/>
      <c r="FF80" s="338"/>
      <c r="FG80" s="338"/>
      <c r="FH80" s="338"/>
      <c r="FI80" s="338"/>
      <c r="FJ80" s="338"/>
      <c r="FK80" s="338"/>
      <c r="FL80" s="338"/>
      <c r="FM80" s="338"/>
      <c r="FN80" s="338"/>
      <c r="FO80" s="338"/>
      <c r="FP80" s="338"/>
      <c r="FQ80" s="338"/>
      <c r="FR80" s="338"/>
      <c r="FS80" s="338"/>
      <c r="FT80" s="338"/>
      <c r="FU80" s="338"/>
      <c r="FV80" s="338"/>
      <c r="FW80" s="338"/>
      <c r="FX80" s="338"/>
      <c r="FY80" s="338"/>
      <c r="FZ80" s="338"/>
      <c r="GA80" s="338"/>
      <c r="GB80" s="338"/>
      <c r="GC80" s="338"/>
      <c r="GD80" s="338"/>
      <c r="GE80" s="338"/>
      <c r="GF80" s="338"/>
      <c r="GG80" s="338"/>
      <c r="GH80" s="338"/>
      <c r="GI80" s="338"/>
      <c r="GJ80" s="338"/>
      <c r="GK80" s="338"/>
      <c r="GL80" s="338"/>
      <c r="GM80" s="338"/>
      <c r="GN80" s="338"/>
      <c r="GO80" s="338"/>
      <c r="GP80" s="338"/>
      <c r="GQ80" s="338"/>
      <c r="GR80" s="338"/>
      <c r="GS80" s="338"/>
      <c r="GT80" s="338"/>
      <c r="GU80" s="338"/>
      <c r="GV80" s="338"/>
      <c r="GW80" s="338"/>
      <c r="GX80" s="338"/>
      <c r="GY80" s="338"/>
      <c r="GZ80" s="338"/>
      <c r="HA80" s="338"/>
      <c r="HB80" s="338"/>
      <c r="HC80" s="338"/>
      <c r="HD80" s="338"/>
      <c r="HE80" s="338"/>
      <c r="HF80" s="338"/>
      <c r="HG80" s="338"/>
      <c r="HH80" s="338"/>
      <c r="HI80" s="338"/>
      <c r="HJ80" s="338"/>
      <c r="HK80" s="338"/>
      <c r="HL80" s="338"/>
      <c r="HM80" s="338"/>
      <c r="HN80" s="338"/>
      <c r="HO80" s="338"/>
      <c r="HP80" s="338"/>
      <c r="HQ80" s="338"/>
      <c r="HR80" s="338"/>
      <c r="HS80" s="338"/>
      <c r="HT80" s="338"/>
      <c r="HU80" s="338"/>
      <c r="HV80" s="338"/>
      <c r="HW80" s="338"/>
      <c r="HX80" s="338"/>
      <c r="HY80" s="338"/>
      <c r="HZ80" s="338"/>
      <c r="IA80" s="338"/>
      <c r="IB80" s="338"/>
      <c r="IC80" s="338"/>
      <c r="ID80" s="338"/>
      <c r="IE80" s="338"/>
      <c r="IF80" s="338"/>
      <c r="IG80" s="338"/>
      <c r="IH80" s="338"/>
      <c r="II80" s="338"/>
      <c r="IJ80" s="338"/>
      <c r="IK80" s="338"/>
      <c r="IL80" s="338"/>
      <c r="IM80" s="338"/>
      <c r="IN80" s="338"/>
      <c r="IO80" s="338"/>
      <c r="IP80" s="338"/>
      <c r="IQ80" s="338"/>
      <c r="IR80" s="338"/>
      <c r="IS80" s="338"/>
      <c r="IT80" s="338"/>
      <c r="IU80" s="338"/>
      <c r="IV80" s="338"/>
    </row>
    <row r="81" spans="1:256" ht="35.25" customHeight="1" thickBot="1">
      <c r="A81" s="533" t="s">
        <v>65</v>
      </c>
      <c r="B81" s="534"/>
      <c r="C81" s="335"/>
      <c r="D81" s="72" t="s">
        <v>33</v>
      </c>
      <c r="E81" s="72" t="s">
        <v>33</v>
      </c>
      <c r="F81" s="72" t="s">
        <v>33</v>
      </c>
      <c r="G81" s="72" t="s">
        <v>33</v>
      </c>
      <c r="H81" s="349" t="e">
        <f>SUM(#REF!)</f>
        <v>#REF!</v>
      </c>
      <c r="I81" s="349" t="e">
        <f>SUM(#REF!)</f>
        <v>#REF!</v>
      </c>
      <c r="J81" s="349" t="e">
        <f>SUM(#REF!)</f>
        <v>#REF!</v>
      </c>
      <c r="K81" s="349" t="e">
        <f>SUM(#REF!)</f>
        <v>#REF!</v>
      </c>
      <c r="L81" s="338"/>
      <c r="M81" s="338"/>
      <c r="N81" s="338"/>
      <c r="O81" s="338"/>
      <c r="P81" s="338"/>
      <c r="Q81" s="338"/>
      <c r="R81" s="338"/>
      <c r="S81" s="338"/>
      <c r="T81" s="338"/>
      <c r="U81" s="338"/>
      <c r="V81" s="338"/>
      <c r="W81" s="338"/>
      <c r="X81" s="338"/>
      <c r="Y81" s="338"/>
      <c r="Z81" s="338"/>
      <c r="AA81" s="338"/>
      <c r="AB81" s="338"/>
      <c r="AC81" s="338"/>
      <c r="AD81" s="338"/>
      <c r="AE81" s="338"/>
      <c r="AF81" s="338"/>
      <c r="AG81" s="338"/>
      <c r="AH81" s="338"/>
      <c r="AI81" s="338"/>
      <c r="AJ81" s="338"/>
      <c r="AK81" s="338"/>
      <c r="AL81" s="338"/>
      <c r="AM81" s="338"/>
      <c r="AN81" s="338"/>
      <c r="AO81" s="338"/>
      <c r="AP81" s="338"/>
      <c r="AQ81" s="338"/>
      <c r="AR81" s="338"/>
      <c r="AS81" s="338"/>
      <c r="AT81" s="338"/>
      <c r="AU81" s="338"/>
      <c r="AV81" s="338"/>
      <c r="AW81" s="338"/>
      <c r="AX81" s="338"/>
      <c r="AY81" s="338"/>
      <c r="AZ81" s="338"/>
      <c r="BA81" s="338"/>
      <c r="BB81" s="338"/>
      <c r="BC81" s="338"/>
      <c r="BD81" s="338"/>
      <c r="BE81" s="338"/>
      <c r="BF81" s="338"/>
      <c r="BG81" s="338"/>
      <c r="BH81" s="338"/>
      <c r="BI81" s="338"/>
      <c r="BJ81" s="338"/>
      <c r="BK81" s="338"/>
      <c r="BL81" s="338"/>
      <c r="BM81" s="338"/>
      <c r="BN81" s="338"/>
      <c r="BO81" s="338"/>
      <c r="BP81" s="338"/>
      <c r="BQ81" s="338"/>
      <c r="BR81" s="338"/>
      <c r="BS81" s="338"/>
      <c r="BT81" s="338"/>
      <c r="BU81" s="338"/>
      <c r="BV81" s="338"/>
      <c r="BW81" s="338"/>
      <c r="BX81" s="338"/>
      <c r="BY81" s="338"/>
      <c r="BZ81" s="338"/>
      <c r="CA81" s="338"/>
      <c r="CB81" s="338"/>
      <c r="CC81" s="338"/>
      <c r="CD81" s="338"/>
      <c r="CE81" s="338"/>
      <c r="CF81" s="338"/>
      <c r="CG81" s="338"/>
      <c r="CH81" s="338"/>
      <c r="CI81" s="338"/>
      <c r="CJ81" s="338"/>
      <c r="CK81" s="338"/>
      <c r="CL81" s="338"/>
      <c r="CM81" s="338"/>
      <c r="CN81" s="338"/>
      <c r="CO81" s="338"/>
      <c r="CP81" s="338"/>
      <c r="CQ81" s="338"/>
      <c r="CR81" s="338"/>
      <c r="CS81" s="338"/>
      <c r="CT81" s="338"/>
      <c r="CU81" s="338"/>
      <c r="CV81" s="338"/>
      <c r="CW81" s="338"/>
      <c r="CX81" s="338"/>
      <c r="CY81" s="338"/>
      <c r="CZ81" s="338"/>
      <c r="DA81" s="338"/>
      <c r="DB81" s="338"/>
      <c r="DC81" s="338"/>
      <c r="DD81" s="338"/>
      <c r="DE81" s="338"/>
      <c r="DF81" s="338"/>
      <c r="DG81" s="338"/>
      <c r="DH81" s="338"/>
      <c r="DI81" s="338"/>
      <c r="DJ81" s="338"/>
      <c r="DK81" s="338"/>
      <c r="DL81" s="338"/>
      <c r="DM81" s="338"/>
      <c r="DN81" s="338"/>
      <c r="DO81" s="338"/>
      <c r="DP81" s="338"/>
      <c r="DQ81" s="338"/>
      <c r="DR81" s="338"/>
      <c r="DS81" s="338"/>
      <c r="DT81" s="338"/>
      <c r="DU81" s="338"/>
      <c r="DV81" s="338"/>
      <c r="DW81" s="338"/>
      <c r="DX81" s="338"/>
      <c r="DY81" s="338"/>
      <c r="DZ81" s="338"/>
      <c r="EA81" s="338"/>
      <c r="EB81" s="338"/>
      <c r="EC81" s="338"/>
      <c r="ED81" s="338"/>
      <c r="EE81" s="338"/>
      <c r="EF81" s="338"/>
      <c r="EG81" s="338"/>
      <c r="EH81" s="338"/>
      <c r="EI81" s="338"/>
      <c r="EJ81" s="338"/>
      <c r="EK81" s="338"/>
      <c r="EL81" s="338"/>
      <c r="EM81" s="338"/>
      <c r="EN81" s="338"/>
      <c r="EO81" s="338"/>
      <c r="EP81" s="338"/>
      <c r="EQ81" s="338"/>
      <c r="ER81" s="338"/>
      <c r="ES81" s="338"/>
      <c r="ET81" s="338"/>
      <c r="EU81" s="338"/>
      <c r="EV81" s="338"/>
      <c r="EW81" s="338"/>
      <c r="EX81" s="338"/>
      <c r="EY81" s="338"/>
      <c r="EZ81" s="338"/>
      <c r="FA81" s="338"/>
      <c r="FB81" s="338"/>
      <c r="FC81" s="338"/>
      <c r="FD81" s="338"/>
      <c r="FE81" s="338"/>
      <c r="FF81" s="338"/>
      <c r="FG81" s="338"/>
      <c r="FH81" s="338"/>
      <c r="FI81" s="338"/>
      <c r="FJ81" s="338"/>
      <c r="FK81" s="338"/>
      <c r="FL81" s="338"/>
      <c r="FM81" s="338"/>
      <c r="FN81" s="338"/>
      <c r="FO81" s="338"/>
      <c r="FP81" s="338"/>
      <c r="FQ81" s="338"/>
      <c r="FR81" s="338"/>
      <c r="FS81" s="338"/>
      <c r="FT81" s="338"/>
      <c r="FU81" s="338"/>
      <c r="FV81" s="338"/>
      <c r="FW81" s="338"/>
      <c r="FX81" s="338"/>
      <c r="FY81" s="338"/>
      <c r="FZ81" s="338"/>
      <c r="GA81" s="338"/>
      <c r="GB81" s="338"/>
      <c r="GC81" s="338"/>
      <c r="GD81" s="338"/>
      <c r="GE81" s="338"/>
      <c r="GF81" s="338"/>
      <c r="GG81" s="338"/>
      <c r="GH81" s="338"/>
      <c r="GI81" s="338"/>
      <c r="GJ81" s="338"/>
      <c r="GK81" s="338"/>
      <c r="GL81" s="338"/>
      <c r="GM81" s="338"/>
      <c r="GN81" s="338"/>
      <c r="GO81" s="338"/>
      <c r="GP81" s="338"/>
      <c r="GQ81" s="338"/>
      <c r="GR81" s="338"/>
      <c r="GS81" s="338"/>
      <c r="GT81" s="338"/>
      <c r="GU81" s="338"/>
      <c r="GV81" s="338"/>
      <c r="GW81" s="338"/>
      <c r="GX81" s="338"/>
      <c r="GY81" s="338"/>
      <c r="GZ81" s="338"/>
      <c r="HA81" s="338"/>
      <c r="HB81" s="338"/>
      <c r="HC81" s="338"/>
      <c r="HD81" s="338"/>
      <c r="HE81" s="338"/>
      <c r="HF81" s="338"/>
      <c r="HG81" s="338"/>
      <c r="HH81" s="338"/>
      <c r="HI81" s="338"/>
      <c r="HJ81" s="338"/>
      <c r="HK81" s="338"/>
      <c r="HL81" s="338"/>
      <c r="HM81" s="338"/>
      <c r="HN81" s="338"/>
      <c r="HO81" s="338"/>
      <c r="HP81" s="338"/>
      <c r="HQ81" s="338"/>
      <c r="HR81" s="338"/>
      <c r="HS81" s="338"/>
      <c r="HT81" s="338"/>
      <c r="HU81" s="338"/>
      <c r="HV81" s="338"/>
      <c r="HW81" s="338"/>
      <c r="HX81" s="338"/>
      <c r="HY81" s="338"/>
      <c r="HZ81" s="338"/>
      <c r="IA81" s="338"/>
      <c r="IB81" s="338"/>
      <c r="IC81" s="338"/>
      <c r="ID81" s="338"/>
      <c r="IE81" s="338"/>
      <c r="IF81" s="338"/>
      <c r="IG81" s="338"/>
      <c r="IH81" s="338"/>
      <c r="II81" s="338"/>
      <c r="IJ81" s="338"/>
      <c r="IK81" s="338"/>
      <c r="IL81" s="338"/>
      <c r="IM81" s="338"/>
      <c r="IN81" s="338"/>
      <c r="IO81" s="338"/>
      <c r="IP81" s="338"/>
      <c r="IQ81" s="338"/>
      <c r="IR81" s="338"/>
      <c r="IS81" s="338"/>
      <c r="IT81" s="338"/>
      <c r="IU81" s="338"/>
      <c r="IV81" s="338"/>
    </row>
    <row r="82" spans="1:256" ht="36" customHeight="1" thickBot="1">
      <c r="A82" s="533" t="s">
        <v>66</v>
      </c>
      <c r="B82" s="572"/>
      <c r="C82" s="534"/>
      <c r="D82" s="336"/>
      <c r="E82" s="336"/>
      <c r="F82" s="336"/>
      <c r="G82" s="72"/>
      <c r="H82" s="70"/>
      <c r="I82" s="70"/>
      <c r="J82" s="70"/>
      <c r="K82" s="71"/>
      <c r="L82" s="338"/>
      <c r="M82" s="338"/>
      <c r="N82" s="338"/>
      <c r="O82" s="338"/>
      <c r="P82" s="338"/>
      <c r="Q82" s="338"/>
      <c r="R82" s="338"/>
      <c r="S82" s="338"/>
      <c r="T82" s="338"/>
      <c r="U82" s="338"/>
      <c r="V82" s="338"/>
      <c r="W82" s="338"/>
      <c r="X82" s="338"/>
      <c r="Y82" s="338"/>
      <c r="Z82" s="338"/>
      <c r="AA82" s="338"/>
      <c r="AB82" s="338"/>
      <c r="AC82" s="338"/>
      <c r="AD82" s="338"/>
      <c r="AE82" s="338"/>
      <c r="AF82" s="338"/>
      <c r="AG82" s="338"/>
      <c r="AH82" s="338"/>
      <c r="AI82" s="338"/>
      <c r="AJ82" s="338"/>
      <c r="AK82" s="338"/>
      <c r="AL82" s="338"/>
      <c r="AM82" s="338"/>
      <c r="AN82" s="338"/>
      <c r="AO82" s="338"/>
      <c r="AP82" s="338"/>
      <c r="AQ82" s="338"/>
      <c r="AR82" s="338"/>
      <c r="AS82" s="338"/>
      <c r="AT82" s="338"/>
      <c r="AU82" s="338"/>
      <c r="AV82" s="338"/>
      <c r="AW82" s="338"/>
      <c r="AX82" s="338"/>
      <c r="AY82" s="338"/>
      <c r="AZ82" s="338"/>
      <c r="BA82" s="338"/>
      <c r="BB82" s="338"/>
      <c r="BC82" s="338"/>
      <c r="BD82" s="338"/>
      <c r="BE82" s="338"/>
      <c r="BF82" s="338"/>
      <c r="BG82" s="338"/>
      <c r="BH82" s="338"/>
      <c r="BI82" s="338"/>
      <c r="BJ82" s="338"/>
      <c r="BK82" s="338"/>
      <c r="BL82" s="338"/>
      <c r="BM82" s="338"/>
      <c r="BN82" s="338"/>
      <c r="BO82" s="338"/>
      <c r="BP82" s="338"/>
      <c r="BQ82" s="338"/>
      <c r="BR82" s="338"/>
      <c r="BS82" s="338"/>
      <c r="BT82" s="338"/>
      <c r="BU82" s="338"/>
      <c r="BV82" s="338"/>
      <c r="BW82" s="338"/>
      <c r="BX82" s="338"/>
      <c r="BY82" s="338"/>
      <c r="BZ82" s="338"/>
      <c r="CA82" s="338"/>
      <c r="CB82" s="338"/>
      <c r="CC82" s="338"/>
      <c r="CD82" s="338"/>
      <c r="CE82" s="338"/>
      <c r="CF82" s="338"/>
      <c r="CG82" s="338"/>
      <c r="CH82" s="338"/>
      <c r="CI82" s="338"/>
      <c r="CJ82" s="338"/>
      <c r="CK82" s="338"/>
      <c r="CL82" s="338"/>
      <c r="CM82" s="338"/>
      <c r="CN82" s="338"/>
      <c r="CO82" s="338"/>
      <c r="CP82" s="338"/>
      <c r="CQ82" s="338"/>
      <c r="CR82" s="338"/>
      <c r="CS82" s="338"/>
      <c r="CT82" s="338"/>
      <c r="CU82" s="338"/>
      <c r="CV82" s="338"/>
      <c r="CW82" s="338"/>
      <c r="CX82" s="338"/>
      <c r="CY82" s="338"/>
      <c r="CZ82" s="338"/>
      <c r="DA82" s="338"/>
      <c r="DB82" s="338"/>
      <c r="DC82" s="338"/>
      <c r="DD82" s="338"/>
      <c r="DE82" s="338"/>
      <c r="DF82" s="338"/>
      <c r="DG82" s="338"/>
      <c r="DH82" s="338"/>
      <c r="DI82" s="338"/>
      <c r="DJ82" s="338"/>
      <c r="DK82" s="338"/>
      <c r="DL82" s="338"/>
      <c r="DM82" s="338"/>
      <c r="DN82" s="338"/>
      <c r="DO82" s="338"/>
      <c r="DP82" s="338"/>
      <c r="DQ82" s="338"/>
      <c r="DR82" s="338"/>
      <c r="DS82" s="338"/>
      <c r="DT82" s="338"/>
      <c r="DU82" s="338"/>
      <c r="DV82" s="338"/>
      <c r="DW82" s="338"/>
      <c r="DX82" s="338"/>
      <c r="DY82" s="338"/>
      <c r="DZ82" s="338"/>
      <c r="EA82" s="338"/>
      <c r="EB82" s="338"/>
      <c r="EC82" s="338"/>
      <c r="ED82" s="338"/>
      <c r="EE82" s="338"/>
      <c r="EF82" s="338"/>
      <c r="EG82" s="338"/>
      <c r="EH82" s="338"/>
      <c r="EI82" s="338"/>
      <c r="EJ82" s="338"/>
      <c r="EK82" s="338"/>
      <c r="EL82" s="338"/>
      <c r="EM82" s="338"/>
      <c r="EN82" s="338"/>
      <c r="EO82" s="338"/>
      <c r="EP82" s="338"/>
      <c r="EQ82" s="338"/>
      <c r="ER82" s="338"/>
      <c r="ES82" s="338"/>
      <c r="ET82" s="338"/>
      <c r="EU82" s="338"/>
      <c r="EV82" s="338"/>
      <c r="EW82" s="338"/>
      <c r="EX82" s="338"/>
      <c r="EY82" s="338"/>
      <c r="EZ82" s="338"/>
      <c r="FA82" s="338"/>
      <c r="FB82" s="338"/>
      <c r="FC82" s="338"/>
      <c r="FD82" s="338"/>
      <c r="FE82" s="338"/>
      <c r="FF82" s="338"/>
      <c r="FG82" s="338"/>
      <c r="FH82" s="338"/>
      <c r="FI82" s="338"/>
      <c r="FJ82" s="338"/>
      <c r="FK82" s="338"/>
      <c r="FL82" s="338"/>
      <c r="FM82" s="338"/>
      <c r="FN82" s="338"/>
      <c r="FO82" s="338"/>
      <c r="FP82" s="338"/>
      <c r="FQ82" s="338"/>
      <c r="FR82" s="338"/>
      <c r="FS82" s="338"/>
      <c r="FT82" s="338"/>
      <c r="FU82" s="338"/>
      <c r="FV82" s="338"/>
      <c r="FW82" s="338"/>
      <c r="FX82" s="338"/>
      <c r="FY82" s="338"/>
      <c r="FZ82" s="338"/>
      <c r="GA82" s="338"/>
      <c r="GB82" s="338"/>
      <c r="GC82" s="338"/>
      <c r="GD82" s="338"/>
      <c r="GE82" s="338"/>
      <c r="GF82" s="338"/>
      <c r="GG82" s="338"/>
      <c r="GH82" s="338"/>
      <c r="GI82" s="338"/>
      <c r="GJ82" s="338"/>
      <c r="GK82" s="338"/>
      <c r="GL82" s="338"/>
      <c r="GM82" s="338"/>
      <c r="GN82" s="338"/>
      <c r="GO82" s="338"/>
      <c r="GP82" s="338"/>
      <c r="GQ82" s="338"/>
      <c r="GR82" s="338"/>
      <c r="GS82" s="338"/>
      <c r="GT82" s="338"/>
      <c r="GU82" s="338"/>
      <c r="GV82" s="338"/>
      <c r="GW82" s="338"/>
      <c r="GX82" s="338"/>
      <c r="GY82" s="338"/>
      <c r="GZ82" s="338"/>
      <c r="HA82" s="338"/>
      <c r="HB82" s="338"/>
      <c r="HC82" s="338"/>
      <c r="HD82" s="338"/>
      <c r="HE82" s="338"/>
      <c r="HF82" s="338"/>
      <c r="HG82" s="338"/>
      <c r="HH82" s="338"/>
      <c r="HI82" s="338"/>
      <c r="HJ82" s="338"/>
      <c r="HK82" s="338"/>
      <c r="HL82" s="338"/>
      <c r="HM82" s="338"/>
      <c r="HN82" s="338"/>
      <c r="HO82" s="338"/>
      <c r="HP82" s="338"/>
      <c r="HQ82" s="338"/>
      <c r="HR82" s="338"/>
      <c r="HS82" s="338"/>
      <c r="HT82" s="338"/>
      <c r="HU82" s="338"/>
      <c r="HV82" s="338"/>
      <c r="HW82" s="338"/>
      <c r="HX82" s="338"/>
      <c r="HY82" s="338"/>
      <c r="HZ82" s="338"/>
      <c r="IA82" s="338"/>
      <c r="IB82" s="338"/>
      <c r="IC82" s="338"/>
      <c r="ID82" s="338"/>
      <c r="IE82" s="338"/>
      <c r="IF82" s="338"/>
      <c r="IG82" s="338"/>
      <c r="IH82" s="338"/>
      <c r="II82" s="338"/>
      <c r="IJ82" s="338"/>
      <c r="IK82" s="338"/>
      <c r="IL82" s="338"/>
      <c r="IM82" s="338"/>
      <c r="IN82" s="338"/>
      <c r="IO82" s="338"/>
      <c r="IP82" s="338"/>
      <c r="IQ82" s="338"/>
      <c r="IR82" s="338"/>
      <c r="IS82" s="338"/>
      <c r="IT82" s="338"/>
      <c r="IU82" s="338"/>
      <c r="IV82" s="338"/>
    </row>
    <row r="83" spans="1:256" ht="38.25" customHeight="1">
      <c r="A83" s="573" t="s">
        <v>67</v>
      </c>
      <c r="B83" s="574"/>
      <c r="C83" s="574"/>
      <c r="D83" s="574"/>
      <c r="E83" s="574"/>
      <c r="F83" s="574"/>
      <c r="G83" s="574"/>
      <c r="H83" s="574"/>
      <c r="I83" s="574"/>
      <c r="J83" s="574"/>
      <c r="K83" s="575"/>
      <c r="L83" s="338"/>
      <c r="M83" s="338"/>
      <c r="N83" s="338"/>
      <c r="O83" s="338"/>
      <c r="P83" s="338"/>
      <c r="Q83" s="338"/>
      <c r="R83" s="338"/>
      <c r="S83" s="338"/>
      <c r="T83" s="338"/>
      <c r="U83" s="338"/>
      <c r="V83" s="338"/>
      <c r="W83" s="338"/>
      <c r="X83" s="338"/>
      <c r="Y83" s="338"/>
      <c r="Z83" s="338"/>
      <c r="AA83" s="338"/>
      <c r="AB83" s="338"/>
      <c r="AC83" s="338"/>
      <c r="AD83" s="338"/>
      <c r="AE83" s="338"/>
      <c r="AF83" s="338"/>
      <c r="AG83" s="338"/>
      <c r="AH83" s="338"/>
      <c r="AI83" s="338"/>
      <c r="AJ83" s="338"/>
      <c r="AK83" s="338"/>
      <c r="AL83" s="338"/>
      <c r="AM83" s="338"/>
      <c r="AN83" s="338"/>
      <c r="AO83" s="338"/>
      <c r="AP83" s="338"/>
      <c r="AQ83" s="338"/>
      <c r="AR83" s="338"/>
      <c r="AS83" s="338"/>
      <c r="AT83" s="338"/>
      <c r="AU83" s="338"/>
      <c r="AV83" s="338"/>
      <c r="AW83" s="338"/>
      <c r="AX83" s="338"/>
      <c r="AY83" s="338"/>
      <c r="AZ83" s="338"/>
      <c r="BA83" s="338"/>
      <c r="BB83" s="338"/>
      <c r="BC83" s="338"/>
      <c r="BD83" s="338"/>
      <c r="BE83" s="338"/>
      <c r="BF83" s="338"/>
      <c r="BG83" s="338"/>
      <c r="BH83" s="338"/>
      <c r="BI83" s="338"/>
      <c r="BJ83" s="338"/>
      <c r="BK83" s="338"/>
      <c r="BL83" s="338"/>
      <c r="BM83" s="338"/>
      <c r="BN83" s="338"/>
      <c r="BO83" s="338"/>
      <c r="BP83" s="338"/>
      <c r="BQ83" s="338"/>
      <c r="BR83" s="338"/>
      <c r="BS83" s="338"/>
      <c r="BT83" s="338"/>
      <c r="BU83" s="338"/>
      <c r="BV83" s="338"/>
      <c r="BW83" s="338"/>
      <c r="BX83" s="338"/>
      <c r="BY83" s="338"/>
      <c r="BZ83" s="338"/>
      <c r="CA83" s="338"/>
      <c r="CB83" s="338"/>
      <c r="CC83" s="338"/>
      <c r="CD83" s="338"/>
      <c r="CE83" s="338"/>
      <c r="CF83" s="338"/>
      <c r="CG83" s="338"/>
      <c r="CH83" s="338"/>
      <c r="CI83" s="338"/>
      <c r="CJ83" s="338"/>
      <c r="CK83" s="338"/>
      <c r="CL83" s="338"/>
      <c r="CM83" s="338"/>
      <c r="CN83" s="338"/>
      <c r="CO83" s="338"/>
      <c r="CP83" s="338"/>
      <c r="CQ83" s="338"/>
      <c r="CR83" s="338"/>
      <c r="CS83" s="338"/>
      <c r="CT83" s="338"/>
      <c r="CU83" s="338"/>
      <c r="CV83" s="338"/>
      <c r="CW83" s="338"/>
      <c r="CX83" s="338"/>
      <c r="CY83" s="338"/>
      <c r="CZ83" s="338"/>
      <c r="DA83" s="338"/>
      <c r="DB83" s="338"/>
      <c r="DC83" s="338"/>
      <c r="DD83" s="338"/>
      <c r="DE83" s="338"/>
      <c r="DF83" s="338"/>
      <c r="DG83" s="338"/>
      <c r="DH83" s="338"/>
      <c r="DI83" s="338"/>
      <c r="DJ83" s="338"/>
      <c r="DK83" s="338"/>
      <c r="DL83" s="338"/>
      <c r="DM83" s="338"/>
      <c r="DN83" s="338"/>
      <c r="DO83" s="338"/>
      <c r="DP83" s="338"/>
      <c r="DQ83" s="338"/>
      <c r="DR83" s="338"/>
      <c r="DS83" s="338"/>
      <c r="DT83" s="338"/>
      <c r="DU83" s="338"/>
      <c r="DV83" s="338"/>
      <c r="DW83" s="338"/>
      <c r="DX83" s="338"/>
      <c r="DY83" s="338"/>
      <c r="DZ83" s="338"/>
      <c r="EA83" s="338"/>
      <c r="EB83" s="338"/>
      <c r="EC83" s="338"/>
      <c r="ED83" s="338"/>
      <c r="EE83" s="338"/>
      <c r="EF83" s="338"/>
      <c r="EG83" s="338"/>
      <c r="EH83" s="338"/>
      <c r="EI83" s="338"/>
      <c r="EJ83" s="338"/>
      <c r="EK83" s="338"/>
      <c r="EL83" s="338"/>
      <c r="EM83" s="338"/>
      <c r="EN83" s="338"/>
      <c r="EO83" s="338"/>
      <c r="EP83" s="338"/>
      <c r="EQ83" s="338"/>
      <c r="ER83" s="338"/>
      <c r="ES83" s="338"/>
      <c r="ET83" s="338"/>
      <c r="EU83" s="338"/>
      <c r="EV83" s="338"/>
      <c r="EW83" s="338"/>
      <c r="EX83" s="338"/>
      <c r="EY83" s="338"/>
      <c r="EZ83" s="338"/>
      <c r="FA83" s="338"/>
      <c r="FB83" s="338"/>
      <c r="FC83" s="338"/>
      <c r="FD83" s="338"/>
      <c r="FE83" s="338"/>
      <c r="FF83" s="338"/>
      <c r="FG83" s="338"/>
      <c r="FH83" s="338"/>
      <c r="FI83" s="338"/>
      <c r="FJ83" s="338"/>
      <c r="FK83" s="338"/>
      <c r="FL83" s="338"/>
      <c r="FM83" s="338"/>
      <c r="FN83" s="338"/>
      <c r="FO83" s="338"/>
      <c r="FP83" s="338"/>
      <c r="FQ83" s="338"/>
      <c r="FR83" s="338"/>
      <c r="FS83" s="338"/>
      <c r="FT83" s="338"/>
      <c r="FU83" s="338"/>
      <c r="FV83" s="338"/>
      <c r="FW83" s="338"/>
      <c r="FX83" s="338"/>
      <c r="FY83" s="338"/>
      <c r="FZ83" s="338"/>
      <c r="GA83" s="338"/>
      <c r="GB83" s="338"/>
      <c r="GC83" s="338"/>
      <c r="GD83" s="338"/>
      <c r="GE83" s="338"/>
      <c r="GF83" s="338"/>
      <c r="GG83" s="338"/>
      <c r="GH83" s="338"/>
      <c r="GI83" s="338"/>
      <c r="GJ83" s="338"/>
      <c r="GK83" s="338"/>
      <c r="GL83" s="338"/>
      <c r="GM83" s="338"/>
      <c r="GN83" s="338"/>
      <c r="GO83" s="338"/>
      <c r="GP83" s="338"/>
      <c r="GQ83" s="338"/>
      <c r="GR83" s="338"/>
      <c r="GS83" s="338"/>
      <c r="GT83" s="338"/>
      <c r="GU83" s="338"/>
      <c r="GV83" s="338"/>
      <c r="GW83" s="338"/>
      <c r="GX83" s="338"/>
      <c r="GY83" s="338"/>
      <c r="GZ83" s="338"/>
      <c r="HA83" s="338"/>
      <c r="HB83" s="338"/>
      <c r="HC83" s="338"/>
      <c r="HD83" s="338"/>
      <c r="HE83" s="338"/>
      <c r="HF83" s="338"/>
      <c r="HG83" s="338"/>
      <c r="HH83" s="338"/>
      <c r="HI83" s="338"/>
      <c r="HJ83" s="338"/>
      <c r="HK83" s="338"/>
      <c r="HL83" s="338"/>
      <c r="HM83" s="338"/>
      <c r="HN83" s="338"/>
      <c r="HO83" s="338"/>
      <c r="HP83" s="338"/>
      <c r="HQ83" s="338"/>
      <c r="HR83" s="338"/>
      <c r="HS83" s="338"/>
      <c r="HT83" s="338"/>
      <c r="HU83" s="338"/>
      <c r="HV83" s="338"/>
      <c r="HW83" s="338"/>
      <c r="HX83" s="338"/>
      <c r="HY83" s="338"/>
      <c r="HZ83" s="338"/>
      <c r="IA83" s="338"/>
      <c r="IB83" s="338"/>
      <c r="IC83" s="338"/>
      <c r="ID83" s="338"/>
      <c r="IE83" s="338"/>
      <c r="IF83" s="338"/>
      <c r="IG83" s="338"/>
      <c r="IH83" s="338"/>
      <c r="II83" s="338"/>
      <c r="IJ83" s="338"/>
      <c r="IK83" s="338"/>
      <c r="IL83" s="338"/>
      <c r="IM83" s="338"/>
      <c r="IN83" s="338"/>
      <c r="IO83" s="338"/>
      <c r="IP83" s="338"/>
      <c r="IQ83" s="338"/>
      <c r="IR83" s="338"/>
      <c r="IS83" s="338"/>
      <c r="IT83" s="338"/>
      <c r="IU83" s="338"/>
      <c r="IV83" s="338"/>
    </row>
    <row r="84" spans="1:256" ht="35.25" customHeight="1" thickBot="1">
      <c r="A84" s="553" t="s">
        <v>91</v>
      </c>
      <c r="B84" s="576"/>
      <c r="C84" s="576"/>
      <c r="D84" s="576"/>
      <c r="E84" s="576"/>
      <c r="F84" s="576"/>
      <c r="G84" s="576"/>
      <c r="H84" s="576"/>
      <c r="I84" s="576"/>
      <c r="J84" s="576"/>
      <c r="K84" s="577"/>
      <c r="L84" s="338"/>
      <c r="M84" s="338"/>
      <c r="N84" s="338"/>
      <c r="O84" s="338"/>
      <c r="P84" s="338"/>
      <c r="Q84" s="338"/>
      <c r="R84" s="338"/>
      <c r="S84" s="338"/>
      <c r="T84" s="338"/>
      <c r="U84" s="338"/>
      <c r="V84" s="338"/>
      <c r="W84" s="338"/>
      <c r="X84" s="338"/>
      <c r="Y84" s="338"/>
      <c r="Z84" s="338"/>
      <c r="AA84" s="338"/>
      <c r="AB84" s="338"/>
      <c r="AC84" s="338"/>
      <c r="AD84" s="338"/>
      <c r="AE84" s="338"/>
      <c r="AF84" s="338"/>
      <c r="AG84" s="338"/>
      <c r="AH84" s="338"/>
      <c r="AI84" s="338"/>
      <c r="AJ84" s="338"/>
      <c r="AK84" s="338"/>
      <c r="AL84" s="338"/>
      <c r="AM84" s="338"/>
      <c r="AN84" s="338"/>
      <c r="AO84" s="338"/>
      <c r="AP84" s="338"/>
      <c r="AQ84" s="338"/>
      <c r="AR84" s="338"/>
      <c r="AS84" s="338"/>
      <c r="AT84" s="338"/>
      <c r="AU84" s="338"/>
      <c r="AV84" s="338"/>
      <c r="AW84" s="338"/>
      <c r="AX84" s="338"/>
      <c r="AY84" s="338"/>
      <c r="AZ84" s="338"/>
      <c r="BA84" s="338"/>
      <c r="BB84" s="338"/>
      <c r="BC84" s="338"/>
      <c r="BD84" s="338"/>
      <c r="BE84" s="338"/>
      <c r="BF84" s="338"/>
      <c r="BG84" s="338"/>
      <c r="BH84" s="338"/>
      <c r="BI84" s="338"/>
      <c r="BJ84" s="338"/>
      <c r="BK84" s="338"/>
      <c r="BL84" s="338"/>
      <c r="BM84" s="338"/>
      <c r="BN84" s="338"/>
      <c r="BO84" s="338"/>
      <c r="BP84" s="338"/>
      <c r="BQ84" s="338"/>
      <c r="BR84" s="338"/>
      <c r="BS84" s="338"/>
      <c r="BT84" s="338"/>
      <c r="BU84" s="338"/>
      <c r="BV84" s="338"/>
      <c r="BW84" s="338"/>
      <c r="BX84" s="338"/>
      <c r="BY84" s="338"/>
      <c r="BZ84" s="338"/>
      <c r="CA84" s="338"/>
      <c r="CB84" s="338"/>
      <c r="CC84" s="338"/>
      <c r="CD84" s="338"/>
      <c r="CE84" s="338"/>
      <c r="CF84" s="338"/>
      <c r="CG84" s="338"/>
      <c r="CH84" s="338"/>
      <c r="CI84" s="338"/>
      <c r="CJ84" s="338"/>
      <c r="CK84" s="338"/>
      <c r="CL84" s="338"/>
      <c r="CM84" s="338"/>
      <c r="CN84" s="338"/>
      <c r="CO84" s="338"/>
      <c r="CP84" s="338"/>
      <c r="CQ84" s="338"/>
      <c r="CR84" s="338"/>
      <c r="CS84" s="338"/>
      <c r="CT84" s="338"/>
      <c r="CU84" s="338"/>
      <c r="CV84" s="338"/>
      <c r="CW84" s="338"/>
      <c r="CX84" s="338"/>
      <c r="CY84" s="338"/>
      <c r="CZ84" s="338"/>
      <c r="DA84" s="338"/>
      <c r="DB84" s="338"/>
      <c r="DC84" s="338"/>
      <c r="DD84" s="338"/>
      <c r="DE84" s="338"/>
      <c r="DF84" s="338"/>
      <c r="DG84" s="338"/>
      <c r="DH84" s="338"/>
      <c r="DI84" s="338"/>
      <c r="DJ84" s="338"/>
      <c r="DK84" s="338"/>
      <c r="DL84" s="338"/>
      <c r="DM84" s="338"/>
      <c r="DN84" s="338"/>
      <c r="DO84" s="338"/>
      <c r="DP84" s="338"/>
      <c r="DQ84" s="338"/>
      <c r="DR84" s="338"/>
      <c r="DS84" s="338"/>
      <c r="DT84" s="338"/>
      <c r="DU84" s="338"/>
      <c r="DV84" s="338"/>
      <c r="DW84" s="338"/>
      <c r="DX84" s="338"/>
      <c r="DY84" s="338"/>
      <c r="DZ84" s="338"/>
      <c r="EA84" s="338"/>
      <c r="EB84" s="338"/>
      <c r="EC84" s="338"/>
      <c r="ED84" s="338"/>
      <c r="EE84" s="338"/>
      <c r="EF84" s="338"/>
      <c r="EG84" s="338"/>
      <c r="EH84" s="338"/>
      <c r="EI84" s="338"/>
      <c r="EJ84" s="338"/>
      <c r="EK84" s="338"/>
      <c r="EL84" s="338"/>
      <c r="EM84" s="338"/>
      <c r="EN84" s="338"/>
      <c r="EO84" s="338"/>
      <c r="EP84" s="338"/>
      <c r="EQ84" s="338"/>
      <c r="ER84" s="338"/>
      <c r="ES84" s="338"/>
      <c r="ET84" s="338"/>
      <c r="EU84" s="338"/>
      <c r="EV84" s="338"/>
      <c r="EW84" s="338"/>
      <c r="EX84" s="338"/>
      <c r="EY84" s="338"/>
      <c r="EZ84" s="338"/>
      <c r="FA84" s="338"/>
      <c r="FB84" s="338"/>
      <c r="FC84" s="338"/>
      <c r="FD84" s="338"/>
      <c r="FE84" s="338"/>
      <c r="FF84" s="338"/>
      <c r="FG84" s="338"/>
      <c r="FH84" s="338"/>
      <c r="FI84" s="338"/>
      <c r="FJ84" s="338"/>
      <c r="FK84" s="338"/>
      <c r="FL84" s="338"/>
      <c r="FM84" s="338"/>
      <c r="FN84" s="338"/>
      <c r="FO84" s="338"/>
      <c r="FP84" s="338"/>
      <c r="FQ84" s="338"/>
      <c r="FR84" s="338"/>
      <c r="FS84" s="338"/>
      <c r="FT84" s="338"/>
      <c r="FU84" s="338"/>
      <c r="FV84" s="338"/>
      <c r="FW84" s="338"/>
      <c r="FX84" s="338"/>
      <c r="FY84" s="338"/>
      <c r="FZ84" s="338"/>
      <c r="GA84" s="338"/>
      <c r="GB84" s="338"/>
      <c r="GC84" s="338"/>
      <c r="GD84" s="338"/>
      <c r="GE84" s="338"/>
      <c r="GF84" s="338"/>
      <c r="GG84" s="338"/>
      <c r="GH84" s="338"/>
      <c r="GI84" s="338"/>
      <c r="GJ84" s="338"/>
      <c r="GK84" s="338"/>
      <c r="GL84" s="338"/>
      <c r="GM84" s="338"/>
      <c r="GN84" s="338"/>
      <c r="GO84" s="338"/>
      <c r="GP84" s="338"/>
      <c r="GQ84" s="338"/>
      <c r="GR84" s="338"/>
      <c r="GS84" s="338"/>
      <c r="GT84" s="338"/>
      <c r="GU84" s="338"/>
      <c r="GV84" s="338"/>
      <c r="GW84" s="338"/>
      <c r="GX84" s="338"/>
      <c r="GY84" s="338"/>
      <c r="GZ84" s="338"/>
      <c r="HA84" s="338"/>
      <c r="HB84" s="338"/>
      <c r="HC84" s="338"/>
      <c r="HD84" s="338"/>
      <c r="HE84" s="338"/>
      <c r="HF84" s="338"/>
      <c r="HG84" s="338"/>
      <c r="HH84" s="338"/>
      <c r="HI84" s="338"/>
      <c r="HJ84" s="338"/>
      <c r="HK84" s="338"/>
      <c r="HL84" s="338"/>
      <c r="HM84" s="338"/>
      <c r="HN84" s="338"/>
      <c r="HO84" s="338"/>
      <c r="HP84" s="338"/>
      <c r="HQ84" s="338"/>
      <c r="HR84" s="338"/>
      <c r="HS84" s="338"/>
      <c r="HT84" s="338"/>
      <c r="HU84" s="338"/>
      <c r="HV84" s="338"/>
      <c r="HW84" s="338"/>
      <c r="HX84" s="338"/>
      <c r="HY84" s="338"/>
      <c r="HZ84" s="338"/>
      <c r="IA84" s="338"/>
      <c r="IB84" s="338"/>
      <c r="IC84" s="338"/>
      <c r="ID84" s="338"/>
      <c r="IE84" s="338"/>
      <c r="IF84" s="338"/>
      <c r="IG84" s="338"/>
      <c r="IH84" s="338"/>
      <c r="II84" s="338"/>
      <c r="IJ84" s="338"/>
      <c r="IK84" s="338"/>
      <c r="IL84" s="338"/>
      <c r="IM84" s="338"/>
      <c r="IN84" s="338"/>
      <c r="IO84" s="338"/>
      <c r="IP84" s="338"/>
      <c r="IQ84" s="338"/>
      <c r="IR84" s="338"/>
      <c r="IS84" s="338"/>
      <c r="IT84" s="338"/>
      <c r="IU84" s="338"/>
      <c r="IV84" s="338"/>
    </row>
    <row r="85" spans="1:256" ht="27.75" customHeight="1">
      <c r="A85" s="578" t="s">
        <v>39</v>
      </c>
      <c r="B85" s="579"/>
      <c r="C85" s="579"/>
      <c r="D85" s="579"/>
      <c r="E85" s="579"/>
      <c r="F85" s="579"/>
      <c r="G85" s="579"/>
      <c r="H85" s="580"/>
      <c r="I85" s="580"/>
      <c r="J85" s="580"/>
      <c r="K85" s="581"/>
      <c r="L85" s="338"/>
      <c r="M85" s="338"/>
      <c r="N85" s="338"/>
      <c r="O85" s="338"/>
      <c r="P85" s="338"/>
      <c r="Q85" s="338"/>
      <c r="R85" s="338"/>
      <c r="S85" s="338"/>
      <c r="T85" s="338"/>
      <c r="U85" s="338"/>
      <c r="V85" s="338"/>
      <c r="W85" s="338"/>
      <c r="X85" s="338"/>
      <c r="Y85" s="338"/>
      <c r="Z85" s="338"/>
      <c r="AA85" s="338"/>
      <c r="AB85" s="338"/>
      <c r="AC85" s="338"/>
      <c r="AD85" s="338"/>
      <c r="AE85" s="338"/>
      <c r="AF85" s="338"/>
      <c r="AG85" s="338"/>
      <c r="AH85" s="338"/>
      <c r="AI85" s="338"/>
      <c r="AJ85" s="338"/>
      <c r="AK85" s="338"/>
      <c r="AL85" s="338"/>
      <c r="AM85" s="338"/>
      <c r="AN85" s="338"/>
      <c r="AO85" s="338"/>
      <c r="AP85" s="338"/>
      <c r="AQ85" s="338"/>
      <c r="AR85" s="338"/>
      <c r="AS85" s="338"/>
      <c r="AT85" s="338"/>
      <c r="AU85" s="338"/>
      <c r="AV85" s="338"/>
      <c r="AW85" s="338"/>
      <c r="AX85" s="338"/>
      <c r="AY85" s="338"/>
      <c r="AZ85" s="338"/>
      <c r="BA85" s="338"/>
      <c r="BB85" s="338"/>
      <c r="BC85" s="338"/>
      <c r="BD85" s="338"/>
      <c r="BE85" s="338"/>
      <c r="BF85" s="338"/>
      <c r="BG85" s="338"/>
      <c r="BH85" s="338"/>
      <c r="BI85" s="338"/>
      <c r="BJ85" s="338"/>
      <c r="BK85" s="338"/>
      <c r="BL85" s="338"/>
      <c r="BM85" s="338"/>
      <c r="BN85" s="338"/>
      <c r="BO85" s="338"/>
      <c r="BP85" s="338"/>
      <c r="BQ85" s="338"/>
      <c r="BR85" s="338"/>
      <c r="BS85" s="338"/>
      <c r="BT85" s="338"/>
      <c r="BU85" s="338"/>
      <c r="BV85" s="338"/>
      <c r="BW85" s="338"/>
      <c r="BX85" s="338"/>
      <c r="BY85" s="338"/>
      <c r="BZ85" s="338"/>
      <c r="CA85" s="338"/>
      <c r="CB85" s="338"/>
      <c r="CC85" s="338"/>
      <c r="CD85" s="338"/>
      <c r="CE85" s="338"/>
      <c r="CF85" s="338"/>
      <c r="CG85" s="338"/>
      <c r="CH85" s="338"/>
      <c r="CI85" s="338"/>
      <c r="CJ85" s="338"/>
      <c r="CK85" s="338"/>
      <c r="CL85" s="338"/>
      <c r="CM85" s="338"/>
      <c r="CN85" s="338"/>
      <c r="CO85" s="338"/>
      <c r="CP85" s="338"/>
      <c r="CQ85" s="338"/>
      <c r="CR85" s="338"/>
      <c r="CS85" s="338"/>
      <c r="CT85" s="338"/>
      <c r="CU85" s="338"/>
      <c r="CV85" s="338"/>
      <c r="CW85" s="338"/>
      <c r="CX85" s="338"/>
      <c r="CY85" s="338"/>
      <c r="CZ85" s="338"/>
      <c r="DA85" s="338"/>
      <c r="DB85" s="338"/>
      <c r="DC85" s="338"/>
      <c r="DD85" s="338"/>
      <c r="DE85" s="338"/>
      <c r="DF85" s="338"/>
      <c r="DG85" s="338"/>
      <c r="DH85" s="338"/>
      <c r="DI85" s="338"/>
      <c r="DJ85" s="338"/>
      <c r="DK85" s="338"/>
      <c r="DL85" s="338"/>
      <c r="DM85" s="338"/>
      <c r="DN85" s="338"/>
      <c r="DO85" s="338"/>
      <c r="DP85" s="338"/>
      <c r="DQ85" s="338"/>
      <c r="DR85" s="338"/>
      <c r="DS85" s="338"/>
      <c r="DT85" s="338"/>
      <c r="DU85" s="338"/>
      <c r="DV85" s="338"/>
      <c r="DW85" s="338"/>
      <c r="DX85" s="338"/>
      <c r="DY85" s="338"/>
      <c r="DZ85" s="338"/>
      <c r="EA85" s="338"/>
      <c r="EB85" s="338"/>
      <c r="EC85" s="338"/>
      <c r="ED85" s="338"/>
      <c r="EE85" s="338"/>
      <c r="EF85" s="338"/>
      <c r="EG85" s="338"/>
      <c r="EH85" s="338"/>
      <c r="EI85" s="338"/>
      <c r="EJ85" s="338"/>
      <c r="EK85" s="338"/>
      <c r="EL85" s="338"/>
      <c r="EM85" s="338"/>
      <c r="EN85" s="338"/>
      <c r="EO85" s="338"/>
      <c r="EP85" s="338"/>
      <c r="EQ85" s="338"/>
      <c r="ER85" s="338"/>
      <c r="ES85" s="338"/>
      <c r="ET85" s="338"/>
      <c r="EU85" s="338"/>
      <c r="EV85" s="338"/>
      <c r="EW85" s="338"/>
      <c r="EX85" s="338"/>
      <c r="EY85" s="338"/>
      <c r="EZ85" s="338"/>
      <c r="FA85" s="338"/>
      <c r="FB85" s="338"/>
      <c r="FC85" s="338"/>
      <c r="FD85" s="338"/>
      <c r="FE85" s="338"/>
      <c r="FF85" s="338"/>
      <c r="FG85" s="338"/>
      <c r="FH85" s="338"/>
      <c r="FI85" s="338"/>
      <c r="FJ85" s="338"/>
      <c r="FK85" s="338"/>
      <c r="FL85" s="338"/>
      <c r="FM85" s="338"/>
      <c r="FN85" s="338"/>
      <c r="FO85" s="338"/>
      <c r="FP85" s="338"/>
      <c r="FQ85" s="338"/>
      <c r="FR85" s="338"/>
      <c r="FS85" s="338"/>
      <c r="FT85" s="338"/>
      <c r="FU85" s="338"/>
      <c r="FV85" s="338"/>
      <c r="FW85" s="338"/>
      <c r="FX85" s="338"/>
      <c r="FY85" s="338"/>
      <c r="FZ85" s="338"/>
      <c r="GA85" s="338"/>
      <c r="GB85" s="338"/>
      <c r="GC85" s="338"/>
      <c r="GD85" s="338"/>
      <c r="GE85" s="338"/>
      <c r="GF85" s="338"/>
      <c r="GG85" s="338"/>
      <c r="GH85" s="338"/>
      <c r="GI85" s="338"/>
      <c r="GJ85" s="338"/>
      <c r="GK85" s="338"/>
      <c r="GL85" s="338"/>
      <c r="GM85" s="338"/>
      <c r="GN85" s="338"/>
      <c r="GO85" s="338"/>
      <c r="GP85" s="338"/>
      <c r="GQ85" s="338"/>
      <c r="GR85" s="338"/>
      <c r="GS85" s="338"/>
      <c r="GT85" s="338"/>
      <c r="GU85" s="338"/>
      <c r="GV85" s="338"/>
      <c r="GW85" s="338"/>
      <c r="GX85" s="338"/>
      <c r="GY85" s="338"/>
      <c r="GZ85" s="338"/>
      <c r="HA85" s="338"/>
      <c r="HB85" s="338"/>
      <c r="HC85" s="338"/>
      <c r="HD85" s="338"/>
      <c r="HE85" s="338"/>
      <c r="HF85" s="338"/>
      <c r="HG85" s="338"/>
      <c r="HH85" s="338"/>
      <c r="HI85" s="338"/>
      <c r="HJ85" s="338"/>
      <c r="HK85" s="338"/>
      <c r="HL85" s="338"/>
      <c r="HM85" s="338"/>
      <c r="HN85" s="338"/>
      <c r="HO85" s="338"/>
      <c r="HP85" s="338"/>
      <c r="HQ85" s="338"/>
      <c r="HR85" s="338"/>
      <c r="HS85" s="338"/>
      <c r="HT85" s="338"/>
      <c r="HU85" s="338"/>
      <c r="HV85" s="338"/>
      <c r="HW85" s="338"/>
      <c r="HX85" s="338"/>
      <c r="HY85" s="338"/>
      <c r="HZ85" s="338"/>
      <c r="IA85" s="338"/>
      <c r="IB85" s="338"/>
      <c r="IC85" s="338"/>
      <c r="ID85" s="338"/>
      <c r="IE85" s="338"/>
      <c r="IF85" s="338"/>
      <c r="IG85" s="338"/>
      <c r="IH85" s="338"/>
      <c r="II85" s="338"/>
      <c r="IJ85" s="338"/>
      <c r="IK85" s="338"/>
      <c r="IL85" s="338"/>
      <c r="IM85" s="338"/>
      <c r="IN85" s="338"/>
      <c r="IO85" s="338"/>
      <c r="IP85" s="338"/>
      <c r="IQ85" s="338"/>
      <c r="IR85" s="338"/>
      <c r="IS85" s="338"/>
      <c r="IT85" s="338"/>
      <c r="IU85" s="338"/>
      <c r="IV85" s="338"/>
    </row>
    <row r="86" spans="1:256" ht="31.5" customHeight="1" thickBot="1">
      <c r="A86" s="1156" t="s">
        <v>208</v>
      </c>
      <c r="B86" s="1157"/>
      <c r="C86" s="1157"/>
      <c r="D86" s="1157"/>
      <c r="E86" s="1157"/>
      <c r="F86" s="1157"/>
      <c r="G86" s="1157"/>
      <c r="H86" s="1158"/>
      <c r="I86" s="1158"/>
      <c r="J86" s="1158"/>
      <c r="K86" s="1159"/>
      <c r="L86" s="338"/>
      <c r="M86" s="338"/>
      <c r="N86" s="338"/>
      <c r="O86" s="338"/>
      <c r="P86" s="338"/>
      <c r="Q86" s="338"/>
      <c r="R86" s="338"/>
      <c r="S86" s="338"/>
      <c r="T86" s="338"/>
      <c r="U86" s="338"/>
      <c r="V86" s="338"/>
      <c r="W86" s="338"/>
      <c r="X86" s="338"/>
      <c r="Y86" s="338"/>
      <c r="Z86" s="338"/>
      <c r="AA86" s="338"/>
      <c r="AB86" s="338"/>
      <c r="AC86" s="338"/>
      <c r="AD86" s="338"/>
      <c r="AE86" s="338"/>
      <c r="AF86" s="338"/>
      <c r="AG86" s="338"/>
      <c r="AH86" s="338"/>
      <c r="AI86" s="338"/>
      <c r="AJ86" s="338"/>
      <c r="AK86" s="338"/>
      <c r="AL86" s="338"/>
      <c r="AM86" s="338"/>
      <c r="AN86" s="338"/>
      <c r="AO86" s="338"/>
      <c r="AP86" s="338"/>
      <c r="AQ86" s="338"/>
      <c r="AR86" s="338"/>
      <c r="AS86" s="338"/>
      <c r="AT86" s="338"/>
      <c r="AU86" s="338"/>
      <c r="AV86" s="338"/>
      <c r="AW86" s="338"/>
      <c r="AX86" s="338"/>
      <c r="AY86" s="338"/>
      <c r="AZ86" s="338"/>
      <c r="BA86" s="338"/>
      <c r="BB86" s="338"/>
      <c r="BC86" s="338"/>
      <c r="BD86" s="338"/>
      <c r="BE86" s="338"/>
      <c r="BF86" s="338"/>
      <c r="BG86" s="338"/>
      <c r="BH86" s="338"/>
      <c r="BI86" s="338"/>
      <c r="BJ86" s="338"/>
      <c r="BK86" s="338"/>
      <c r="BL86" s="338"/>
      <c r="BM86" s="338"/>
      <c r="BN86" s="338"/>
      <c r="BO86" s="338"/>
      <c r="BP86" s="338"/>
      <c r="BQ86" s="338"/>
      <c r="BR86" s="338"/>
      <c r="BS86" s="338"/>
      <c r="BT86" s="338"/>
      <c r="BU86" s="338"/>
      <c r="BV86" s="338"/>
      <c r="BW86" s="338"/>
      <c r="BX86" s="338"/>
      <c r="BY86" s="338"/>
      <c r="BZ86" s="338"/>
      <c r="CA86" s="338"/>
      <c r="CB86" s="338"/>
      <c r="CC86" s="338"/>
      <c r="CD86" s="338"/>
      <c r="CE86" s="338"/>
      <c r="CF86" s="338"/>
      <c r="CG86" s="338"/>
      <c r="CH86" s="338"/>
      <c r="CI86" s="338"/>
      <c r="CJ86" s="338"/>
      <c r="CK86" s="338"/>
      <c r="CL86" s="338"/>
      <c r="CM86" s="338"/>
      <c r="CN86" s="338"/>
      <c r="CO86" s="338"/>
      <c r="CP86" s="338"/>
      <c r="CQ86" s="338"/>
      <c r="CR86" s="338"/>
      <c r="CS86" s="338"/>
      <c r="CT86" s="338"/>
      <c r="CU86" s="338"/>
      <c r="CV86" s="338"/>
      <c r="CW86" s="338"/>
      <c r="CX86" s="338"/>
      <c r="CY86" s="338"/>
      <c r="CZ86" s="338"/>
      <c r="DA86" s="338"/>
      <c r="DB86" s="338"/>
      <c r="DC86" s="338"/>
      <c r="DD86" s="338"/>
      <c r="DE86" s="338"/>
      <c r="DF86" s="338"/>
      <c r="DG86" s="338"/>
      <c r="DH86" s="338"/>
      <c r="DI86" s="338"/>
      <c r="DJ86" s="338"/>
      <c r="DK86" s="338"/>
      <c r="DL86" s="338"/>
      <c r="DM86" s="338"/>
      <c r="DN86" s="338"/>
      <c r="DO86" s="338"/>
      <c r="DP86" s="338"/>
      <c r="DQ86" s="338"/>
      <c r="DR86" s="338"/>
      <c r="DS86" s="338"/>
      <c r="DT86" s="338"/>
      <c r="DU86" s="338"/>
      <c r="DV86" s="338"/>
      <c r="DW86" s="338"/>
      <c r="DX86" s="338"/>
      <c r="DY86" s="338"/>
      <c r="DZ86" s="338"/>
      <c r="EA86" s="338"/>
      <c r="EB86" s="338"/>
      <c r="EC86" s="338"/>
      <c r="ED86" s="338"/>
      <c r="EE86" s="338"/>
      <c r="EF86" s="338"/>
      <c r="EG86" s="338"/>
      <c r="EH86" s="338"/>
      <c r="EI86" s="338"/>
      <c r="EJ86" s="338"/>
      <c r="EK86" s="338"/>
      <c r="EL86" s="338"/>
      <c r="EM86" s="338"/>
      <c r="EN86" s="338"/>
      <c r="EO86" s="338"/>
      <c r="EP86" s="338"/>
      <c r="EQ86" s="338"/>
      <c r="ER86" s="338"/>
      <c r="ES86" s="338"/>
      <c r="ET86" s="338"/>
      <c r="EU86" s="338"/>
      <c r="EV86" s="338"/>
      <c r="EW86" s="338"/>
      <c r="EX86" s="338"/>
      <c r="EY86" s="338"/>
      <c r="EZ86" s="338"/>
      <c r="FA86" s="338"/>
      <c r="FB86" s="338"/>
      <c r="FC86" s="338"/>
      <c r="FD86" s="338"/>
      <c r="FE86" s="338"/>
      <c r="FF86" s="338"/>
      <c r="FG86" s="338"/>
      <c r="FH86" s="338"/>
      <c r="FI86" s="338"/>
      <c r="FJ86" s="338"/>
      <c r="FK86" s="338"/>
      <c r="FL86" s="338"/>
      <c r="FM86" s="338"/>
      <c r="FN86" s="338"/>
      <c r="FO86" s="338"/>
      <c r="FP86" s="338"/>
      <c r="FQ86" s="338"/>
      <c r="FR86" s="338"/>
      <c r="FS86" s="338"/>
      <c r="FT86" s="338"/>
      <c r="FU86" s="338"/>
      <c r="FV86" s="338"/>
      <c r="FW86" s="338"/>
      <c r="FX86" s="338"/>
      <c r="FY86" s="338"/>
      <c r="FZ86" s="338"/>
      <c r="GA86" s="338"/>
      <c r="GB86" s="338"/>
      <c r="GC86" s="338"/>
      <c r="GD86" s="338"/>
      <c r="GE86" s="338"/>
      <c r="GF86" s="338"/>
      <c r="GG86" s="338"/>
      <c r="GH86" s="338"/>
      <c r="GI86" s="338"/>
      <c r="GJ86" s="338"/>
      <c r="GK86" s="338"/>
      <c r="GL86" s="338"/>
      <c r="GM86" s="338"/>
      <c r="GN86" s="338"/>
      <c r="GO86" s="338"/>
      <c r="GP86" s="338"/>
      <c r="GQ86" s="338"/>
      <c r="GR86" s="338"/>
      <c r="GS86" s="338"/>
      <c r="GT86" s="338"/>
      <c r="GU86" s="338"/>
      <c r="GV86" s="338"/>
      <c r="GW86" s="338"/>
      <c r="GX86" s="338"/>
      <c r="GY86" s="338"/>
      <c r="GZ86" s="338"/>
      <c r="HA86" s="338"/>
      <c r="HB86" s="338"/>
      <c r="HC86" s="338"/>
      <c r="HD86" s="338"/>
      <c r="HE86" s="338"/>
      <c r="HF86" s="338"/>
      <c r="HG86" s="338"/>
      <c r="HH86" s="338"/>
      <c r="HI86" s="338"/>
      <c r="HJ86" s="338"/>
      <c r="HK86" s="338"/>
      <c r="HL86" s="338"/>
      <c r="HM86" s="338"/>
      <c r="HN86" s="338"/>
      <c r="HO86" s="338"/>
      <c r="HP86" s="338"/>
      <c r="HQ86" s="338"/>
      <c r="HR86" s="338"/>
      <c r="HS86" s="338"/>
      <c r="HT86" s="338"/>
      <c r="HU86" s="338"/>
      <c r="HV86" s="338"/>
      <c r="HW86" s="338"/>
      <c r="HX86" s="338"/>
      <c r="HY86" s="338"/>
      <c r="HZ86" s="338"/>
      <c r="IA86" s="338"/>
      <c r="IB86" s="338"/>
      <c r="IC86" s="338"/>
      <c r="ID86" s="338"/>
      <c r="IE86" s="338"/>
      <c r="IF86" s="338"/>
      <c r="IG86" s="338"/>
      <c r="IH86" s="338"/>
      <c r="II86" s="338"/>
      <c r="IJ86" s="338"/>
      <c r="IK86" s="338"/>
      <c r="IL86" s="338"/>
      <c r="IM86" s="338"/>
      <c r="IN86" s="338"/>
      <c r="IO86" s="338"/>
      <c r="IP86" s="338"/>
      <c r="IQ86" s="338"/>
      <c r="IR86" s="338"/>
      <c r="IS86" s="338"/>
      <c r="IT86" s="338"/>
      <c r="IU86" s="338"/>
      <c r="IV86" s="338"/>
    </row>
    <row r="87" spans="1:256" ht="33.75" customHeight="1">
      <c r="A87" s="578" t="s">
        <v>40</v>
      </c>
      <c r="B87" s="579"/>
      <c r="C87" s="579"/>
      <c r="D87" s="579"/>
      <c r="E87" s="579"/>
      <c r="F87" s="579"/>
      <c r="G87" s="579"/>
      <c r="H87" s="580"/>
      <c r="I87" s="580"/>
      <c r="J87" s="580"/>
      <c r="K87" s="581"/>
      <c r="L87" s="338"/>
      <c r="M87" s="338"/>
      <c r="N87" s="338"/>
      <c r="O87" s="338"/>
      <c r="P87" s="338"/>
      <c r="Q87" s="338"/>
      <c r="R87" s="338"/>
      <c r="S87" s="338"/>
      <c r="T87" s="338"/>
      <c r="U87" s="338"/>
      <c r="V87" s="338"/>
      <c r="W87" s="338"/>
      <c r="X87" s="338"/>
      <c r="Y87" s="338"/>
      <c r="Z87" s="338"/>
      <c r="AA87" s="338"/>
      <c r="AB87" s="338"/>
      <c r="AC87" s="338"/>
      <c r="AD87" s="338"/>
      <c r="AE87" s="338"/>
      <c r="AF87" s="338"/>
      <c r="AG87" s="338"/>
      <c r="AH87" s="338"/>
      <c r="AI87" s="338"/>
      <c r="AJ87" s="338"/>
      <c r="AK87" s="338"/>
      <c r="AL87" s="338"/>
      <c r="AM87" s="338"/>
      <c r="AN87" s="338"/>
      <c r="AO87" s="338"/>
      <c r="AP87" s="338"/>
      <c r="AQ87" s="338"/>
      <c r="AR87" s="338"/>
      <c r="AS87" s="338"/>
      <c r="AT87" s="338"/>
      <c r="AU87" s="338"/>
      <c r="AV87" s="338"/>
      <c r="AW87" s="338"/>
      <c r="AX87" s="338"/>
      <c r="AY87" s="338"/>
      <c r="AZ87" s="338"/>
      <c r="BA87" s="338"/>
      <c r="BB87" s="338"/>
      <c r="BC87" s="338"/>
      <c r="BD87" s="338"/>
      <c r="BE87" s="338"/>
      <c r="BF87" s="338"/>
      <c r="BG87" s="338"/>
      <c r="BH87" s="338"/>
      <c r="BI87" s="338"/>
      <c r="BJ87" s="338"/>
      <c r="BK87" s="338"/>
      <c r="BL87" s="338"/>
      <c r="BM87" s="338"/>
      <c r="BN87" s="338"/>
      <c r="BO87" s="338"/>
      <c r="BP87" s="338"/>
      <c r="BQ87" s="338"/>
      <c r="BR87" s="338"/>
      <c r="BS87" s="338"/>
      <c r="BT87" s="338"/>
      <c r="BU87" s="338"/>
      <c r="BV87" s="338"/>
      <c r="BW87" s="338"/>
      <c r="BX87" s="338"/>
      <c r="BY87" s="338"/>
      <c r="BZ87" s="338"/>
      <c r="CA87" s="338"/>
      <c r="CB87" s="338"/>
      <c r="CC87" s="338"/>
      <c r="CD87" s="338"/>
      <c r="CE87" s="338"/>
      <c r="CF87" s="338"/>
      <c r="CG87" s="338"/>
      <c r="CH87" s="338"/>
      <c r="CI87" s="338"/>
      <c r="CJ87" s="338"/>
      <c r="CK87" s="338"/>
      <c r="CL87" s="338"/>
      <c r="CM87" s="338"/>
      <c r="CN87" s="338"/>
      <c r="CO87" s="338"/>
      <c r="CP87" s="338"/>
      <c r="CQ87" s="338"/>
      <c r="CR87" s="338"/>
      <c r="CS87" s="338"/>
      <c r="CT87" s="338"/>
      <c r="CU87" s="338"/>
      <c r="CV87" s="338"/>
      <c r="CW87" s="338"/>
      <c r="CX87" s="338"/>
      <c r="CY87" s="338"/>
      <c r="CZ87" s="338"/>
      <c r="DA87" s="338"/>
      <c r="DB87" s="338"/>
      <c r="DC87" s="338"/>
      <c r="DD87" s="338"/>
      <c r="DE87" s="338"/>
      <c r="DF87" s="338"/>
      <c r="DG87" s="338"/>
      <c r="DH87" s="338"/>
      <c r="DI87" s="338"/>
      <c r="DJ87" s="338"/>
      <c r="DK87" s="338"/>
      <c r="DL87" s="338"/>
      <c r="DM87" s="338"/>
      <c r="DN87" s="338"/>
      <c r="DO87" s="338"/>
      <c r="DP87" s="338"/>
      <c r="DQ87" s="338"/>
      <c r="DR87" s="338"/>
      <c r="DS87" s="338"/>
      <c r="DT87" s="338"/>
      <c r="DU87" s="338"/>
      <c r="DV87" s="338"/>
      <c r="DW87" s="338"/>
      <c r="DX87" s="338"/>
      <c r="DY87" s="338"/>
      <c r="DZ87" s="338"/>
      <c r="EA87" s="338"/>
      <c r="EB87" s="338"/>
      <c r="EC87" s="338"/>
      <c r="ED87" s="338"/>
      <c r="EE87" s="338"/>
      <c r="EF87" s="338"/>
      <c r="EG87" s="338"/>
      <c r="EH87" s="338"/>
      <c r="EI87" s="338"/>
      <c r="EJ87" s="338"/>
      <c r="EK87" s="338"/>
      <c r="EL87" s="338"/>
      <c r="EM87" s="338"/>
      <c r="EN87" s="338"/>
      <c r="EO87" s="338"/>
      <c r="EP87" s="338"/>
      <c r="EQ87" s="338"/>
      <c r="ER87" s="338"/>
      <c r="ES87" s="338"/>
      <c r="ET87" s="338"/>
      <c r="EU87" s="338"/>
      <c r="EV87" s="338"/>
      <c r="EW87" s="338"/>
      <c r="EX87" s="338"/>
      <c r="EY87" s="338"/>
      <c r="EZ87" s="338"/>
      <c r="FA87" s="338"/>
      <c r="FB87" s="338"/>
      <c r="FC87" s="338"/>
      <c r="FD87" s="338"/>
      <c r="FE87" s="338"/>
      <c r="FF87" s="338"/>
      <c r="FG87" s="338"/>
      <c r="FH87" s="338"/>
      <c r="FI87" s="338"/>
      <c r="FJ87" s="338"/>
      <c r="FK87" s="338"/>
      <c r="FL87" s="338"/>
      <c r="FM87" s="338"/>
      <c r="FN87" s="338"/>
      <c r="FO87" s="338"/>
      <c r="FP87" s="338"/>
      <c r="FQ87" s="338"/>
      <c r="FR87" s="338"/>
      <c r="FS87" s="338"/>
      <c r="FT87" s="338"/>
      <c r="FU87" s="338"/>
      <c r="FV87" s="338"/>
      <c r="FW87" s="338"/>
      <c r="FX87" s="338"/>
      <c r="FY87" s="338"/>
      <c r="FZ87" s="338"/>
      <c r="GA87" s="338"/>
      <c r="GB87" s="338"/>
      <c r="GC87" s="338"/>
      <c r="GD87" s="338"/>
      <c r="GE87" s="338"/>
      <c r="GF87" s="338"/>
      <c r="GG87" s="338"/>
      <c r="GH87" s="338"/>
      <c r="GI87" s="338"/>
      <c r="GJ87" s="338"/>
      <c r="GK87" s="338"/>
      <c r="GL87" s="338"/>
      <c r="GM87" s="338"/>
      <c r="GN87" s="338"/>
      <c r="GO87" s="338"/>
      <c r="GP87" s="338"/>
      <c r="GQ87" s="338"/>
      <c r="GR87" s="338"/>
      <c r="GS87" s="338"/>
      <c r="GT87" s="338"/>
      <c r="GU87" s="338"/>
      <c r="GV87" s="338"/>
      <c r="GW87" s="338"/>
      <c r="GX87" s="338"/>
      <c r="GY87" s="338"/>
      <c r="GZ87" s="338"/>
      <c r="HA87" s="338"/>
      <c r="HB87" s="338"/>
      <c r="HC87" s="338"/>
      <c r="HD87" s="338"/>
      <c r="HE87" s="338"/>
      <c r="HF87" s="338"/>
      <c r="HG87" s="338"/>
      <c r="HH87" s="338"/>
      <c r="HI87" s="338"/>
      <c r="HJ87" s="338"/>
      <c r="HK87" s="338"/>
      <c r="HL87" s="338"/>
      <c r="HM87" s="338"/>
      <c r="HN87" s="338"/>
      <c r="HO87" s="338"/>
      <c r="HP87" s="338"/>
      <c r="HQ87" s="338"/>
      <c r="HR87" s="338"/>
      <c r="HS87" s="338"/>
      <c r="HT87" s="338"/>
      <c r="HU87" s="338"/>
      <c r="HV87" s="338"/>
      <c r="HW87" s="338"/>
      <c r="HX87" s="338"/>
      <c r="HY87" s="338"/>
      <c r="HZ87" s="338"/>
      <c r="IA87" s="338"/>
      <c r="IB87" s="338"/>
      <c r="IC87" s="338"/>
      <c r="ID87" s="338"/>
      <c r="IE87" s="338"/>
      <c r="IF87" s="338"/>
      <c r="IG87" s="338"/>
      <c r="IH87" s="338"/>
      <c r="II87" s="338"/>
      <c r="IJ87" s="338"/>
      <c r="IK87" s="338"/>
      <c r="IL87" s="338"/>
      <c r="IM87" s="338"/>
      <c r="IN87" s="338"/>
      <c r="IO87" s="338"/>
      <c r="IP87" s="338"/>
      <c r="IQ87" s="338"/>
      <c r="IR87" s="338"/>
      <c r="IS87" s="338"/>
      <c r="IT87" s="338"/>
      <c r="IU87" s="338"/>
      <c r="IV87" s="338"/>
    </row>
    <row r="88" spans="1:256" ht="43.5" customHeight="1" thickBot="1">
      <c r="A88" s="1156" t="s">
        <v>212</v>
      </c>
      <c r="B88" s="1157"/>
      <c r="C88" s="1157"/>
      <c r="D88" s="1157"/>
      <c r="E88" s="1157"/>
      <c r="F88" s="1157"/>
      <c r="G88" s="1157"/>
      <c r="H88" s="1158"/>
      <c r="I88" s="1158"/>
      <c r="J88" s="1158"/>
      <c r="K88" s="1159"/>
      <c r="L88" s="338"/>
      <c r="M88" s="338"/>
      <c r="N88" s="338"/>
      <c r="O88" s="338"/>
      <c r="P88" s="338"/>
      <c r="Q88" s="338"/>
      <c r="R88" s="338"/>
      <c r="S88" s="338"/>
      <c r="T88" s="338"/>
      <c r="U88" s="338"/>
      <c r="V88" s="338"/>
      <c r="W88" s="338"/>
      <c r="X88" s="338"/>
      <c r="Y88" s="338"/>
      <c r="Z88" s="338"/>
      <c r="AA88" s="338"/>
      <c r="AB88" s="338"/>
      <c r="AC88" s="338"/>
      <c r="AD88" s="338"/>
      <c r="AE88" s="338"/>
      <c r="AF88" s="338"/>
      <c r="AG88" s="338"/>
      <c r="AH88" s="338"/>
      <c r="AI88" s="338"/>
      <c r="AJ88" s="338"/>
      <c r="AK88" s="338"/>
      <c r="AL88" s="338"/>
      <c r="AM88" s="338"/>
      <c r="AN88" s="338"/>
      <c r="AO88" s="338"/>
      <c r="AP88" s="338"/>
      <c r="AQ88" s="338"/>
      <c r="AR88" s="338"/>
      <c r="AS88" s="338"/>
      <c r="AT88" s="338"/>
      <c r="AU88" s="338"/>
      <c r="AV88" s="338"/>
      <c r="AW88" s="338"/>
      <c r="AX88" s="338"/>
      <c r="AY88" s="338"/>
      <c r="AZ88" s="338"/>
      <c r="BA88" s="338"/>
      <c r="BB88" s="338"/>
      <c r="BC88" s="338"/>
      <c r="BD88" s="338"/>
      <c r="BE88" s="338"/>
      <c r="BF88" s="338"/>
      <c r="BG88" s="338"/>
      <c r="BH88" s="338"/>
      <c r="BI88" s="338"/>
      <c r="BJ88" s="338"/>
      <c r="BK88" s="338"/>
      <c r="BL88" s="338"/>
      <c r="BM88" s="338"/>
      <c r="BN88" s="338"/>
      <c r="BO88" s="338"/>
      <c r="BP88" s="338"/>
      <c r="BQ88" s="338"/>
      <c r="BR88" s="338"/>
      <c r="BS88" s="338"/>
      <c r="BT88" s="338"/>
      <c r="BU88" s="338"/>
      <c r="BV88" s="338"/>
      <c r="BW88" s="338"/>
      <c r="BX88" s="338"/>
      <c r="BY88" s="338"/>
      <c r="BZ88" s="338"/>
      <c r="CA88" s="338"/>
      <c r="CB88" s="338"/>
      <c r="CC88" s="338"/>
      <c r="CD88" s="338"/>
      <c r="CE88" s="338"/>
      <c r="CF88" s="338"/>
      <c r="CG88" s="338"/>
      <c r="CH88" s="338"/>
      <c r="CI88" s="338"/>
      <c r="CJ88" s="338"/>
      <c r="CK88" s="338"/>
      <c r="CL88" s="338"/>
      <c r="CM88" s="338"/>
      <c r="CN88" s="338"/>
      <c r="CO88" s="338"/>
      <c r="CP88" s="338"/>
      <c r="CQ88" s="338"/>
      <c r="CR88" s="338"/>
      <c r="CS88" s="338"/>
      <c r="CT88" s="338"/>
      <c r="CU88" s="338"/>
      <c r="CV88" s="338"/>
      <c r="CW88" s="338"/>
      <c r="CX88" s="338"/>
      <c r="CY88" s="338"/>
      <c r="CZ88" s="338"/>
      <c r="DA88" s="338"/>
      <c r="DB88" s="338"/>
      <c r="DC88" s="338"/>
      <c r="DD88" s="338"/>
      <c r="DE88" s="338"/>
      <c r="DF88" s="338"/>
      <c r="DG88" s="338"/>
      <c r="DH88" s="338"/>
      <c r="DI88" s="338"/>
      <c r="DJ88" s="338"/>
      <c r="DK88" s="338"/>
      <c r="DL88" s="338"/>
      <c r="DM88" s="338"/>
      <c r="DN88" s="338"/>
      <c r="DO88" s="338"/>
      <c r="DP88" s="338"/>
      <c r="DQ88" s="338"/>
      <c r="DR88" s="338"/>
      <c r="DS88" s="338"/>
      <c r="DT88" s="338"/>
      <c r="DU88" s="338"/>
      <c r="DV88" s="338"/>
      <c r="DW88" s="338"/>
      <c r="DX88" s="338"/>
      <c r="DY88" s="338"/>
      <c r="DZ88" s="338"/>
      <c r="EA88" s="338"/>
      <c r="EB88" s="338"/>
      <c r="EC88" s="338"/>
      <c r="ED88" s="338"/>
      <c r="EE88" s="338"/>
      <c r="EF88" s="338"/>
      <c r="EG88" s="338"/>
      <c r="EH88" s="338"/>
      <c r="EI88" s="338"/>
      <c r="EJ88" s="338"/>
      <c r="EK88" s="338"/>
      <c r="EL88" s="338"/>
      <c r="EM88" s="338"/>
      <c r="EN88" s="338"/>
      <c r="EO88" s="338"/>
      <c r="EP88" s="338"/>
      <c r="EQ88" s="338"/>
      <c r="ER88" s="338"/>
      <c r="ES88" s="338"/>
      <c r="ET88" s="338"/>
      <c r="EU88" s="338"/>
      <c r="EV88" s="338"/>
      <c r="EW88" s="338"/>
      <c r="EX88" s="338"/>
      <c r="EY88" s="338"/>
      <c r="EZ88" s="338"/>
      <c r="FA88" s="338"/>
      <c r="FB88" s="338"/>
      <c r="FC88" s="338"/>
      <c r="FD88" s="338"/>
      <c r="FE88" s="338"/>
      <c r="FF88" s="338"/>
      <c r="FG88" s="338"/>
      <c r="FH88" s="338"/>
      <c r="FI88" s="338"/>
      <c r="FJ88" s="338"/>
      <c r="FK88" s="338"/>
      <c r="FL88" s="338"/>
      <c r="FM88" s="338"/>
      <c r="FN88" s="338"/>
      <c r="FO88" s="338"/>
      <c r="FP88" s="338"/>
      <c r="FQ88" s="338"/>
      <c r="FR88" s="338"/>
      <c r="FS88" s="338"/>
      <c r="FT88" s="338"/>
      <c r="FU88" s="338"/>
      <c r="FV88" s="338"/>
      <c r="FW88" s="338"/>
      <c r="FX88" s="338"/>
      <c r="FY88" s="338"/>
      <c r="FZ88" s="338"/>
      <c r="GA88" s="338"/>
      <c r="GB88" s="338"/>
      <c r="GC88" s="338"/>
      <c r="GD88" s="338"/>
      <c r="GE88" s="338"/>
      <c r="GF88" s="338"/>
      <c r="GG88" s="338"/>
      <c r="GH88" s="338"/>
      <c r="GI88" s="338"/>
      <c r="GJ88" s="338"/>
      <c r="GK88" s="338"/>
      <c r="GL88" s="338"/>
      <c r="GM88" s="338"/>
      <c r="GN88" s="338"/>
      <c r="GO88" s="338"/>
      <c r="GP88" s="338"/>
      <c r="GQ88" s="338"/>
      <c r="GR88" s="338"/>
      <c r="GS88" s="338"/>
      <c r="GT88" s="338"/>
      <c r="GU88" s="338"/>
      <c r="GV88" s="338"/>
      <c r="GW88" s="338"/>
      <c r="GX88" s="338"/>
      <c r="GY88" s="338"/>
      <c r="GZ88" s="338"/>
      <c r="HA88" s="338"/>
      <c r="HB88" s="338"/>
      <c r="HC88" s="338"/>
      <c r="HD88" s="338"/>
      <c r="HE88" s="338"/>
      <c r="HF88" s="338"/>
      <c r="HG88" s="338"/>
      <c r="HH88" s="338"/>
      <c r="HI88" s="338"/>
      <c r="HJ88" s="338"/>
      <c r="HK88" s="338"/>
      <c r="HL88" s="338"/>
      <c r="HM88" s="338"/>
      <c r="HN88" s="338"/>
      <c r="HO88" s="338"/>
      <c r="HP88" s="338"/>
      <c r="HQ88" s="338"/>
      <c r="HR88" s="338"/>
      <c r="HS88" s="338"/>
      <c r="HT88" s="338"/>
      <c r="HU88" s="338"/>
      <c r="HV88" s="338"/>
      <c r="HW88" s="338"/>
      <c r="HX88" s="338"/>
      <c r="HY88" s="338"/>
      <c r="HZ88" s="338"/>
      <c r="IA88" s="338"/>
      <c r="IB88" s="338"/>
      <c r="IC88" s="338"/>
      <c r="ID88" s="338"/>
      <c r="IE88" s="338"/>
      <c r="IF88" s="338"/>
      <c r="IG88" s="338"/>
      <c r="IH88" s="338"/>
      <c r="II88" s="338"/>
      <c r="IJ88" s="338"/>
      <c r="IK88" s="338"/>
      <c r="IL88" s="338"/>
      <c r="IM88" s="338"/>
      <c r="IN88" s="338"/>
      <c r="IO88" s="338"/>
      <c r="IP88" s="338"/>
      <c r="IQ88" s="338"/>
      <c r="IR88" s="338"/>
      <c r="IS88" s="338"/>
      <c r="IT88" s="338"/>
      <c r="IU88" s="338"/>
      <c r="IV88" s="338"/>
    </row>
    <row r="89" spans="1:256" ht="16.5" customHeight="1">
      <c r="A89" s="677" t="s">
        <v>29</v>
      </c>
      <c r="B89" s="678"/>
      <c r="C89" s="536" t="s">
        <v>10</v>
      </c>
      <c r="D89" s="537"/>
      <c r="E89" s="537"/>
      <c r="F89" s="537"/>
      <c r="G89" s="537"/>
      <c r="H89" s="537"/>
      <c r="I89" s="537"/>
      <c r="J89" s="537"/>
      <c r="K89" s="538"/>
    </row>
    <row r="90" spans="1:256" ht="16.5" customHeight="1">
      <c r="A90" s="679"/>
      <c r="B90" s="680"/>
      <c r="C90" s="539" t="s">
        <v>334</v>
      </c>
      <c r="D90" s="540"/>
      <c r="E90" s="540"/>
      <c r="F90" s="540"/>
      <c r="G90" s="540"/>
      <c r="H90" s="540"/>
      <c r="I90" s="540"/>
      <c r="J90" s="540"/>
      <c r="K90" s="541"/>
    </row>
    <row r="91" spans="1:256">
      <c r="A91" s="626">
        <v>1047</v>
      </c>
      <c r="B91" s="546" t="s">
        <v>352</v>
      </c>
      <c r="C91" s="547" t="s">
        <v>31</v>
      </c>
      <c r="D91" s="548"/>
      <c r="E91" s="548"/>
      <c r="F91" s="548"/>
      <c r="G91" s="548"/>
      <c r="H91" s="548"/>
      <c r="I91" s="548"/>
      <c r="J91" s="548"/>
      <c r="K91" s="549"/>
    </row>
    <row r="92" spans="1:256" ht="42.75" customHeight="1" thickBot="1">
      <c r="A92" s="627"/>
      <c r="B92" s="546"/>
      <c r="C92" s="550" t="s">
        <v>332</v>
      </c>
      <c r="D92" s="551"/>
      <c r="E92" s="551"/>
      <c r="F92" s="551"/>
      <c r="G92" s="551"/>
      <c r="H92" s="551"/>
      <c r="I92" s="551"/>
      <c r="J92" s="551"/>
      <c r="K92" s="552"/>
    </row>
    <row r="93" spans="1:256" ht="66" customHeight="1" thickBot="1">
      <c r="A93" s="533" t="s">
        <v>63</v>
      </c>
      <c r="B93" s="554"/>
      <c r="C93" s="335" t="s">
        <v>64</v>
      </c>
      <c r="D93" s="105">
        <v>1</v>
      </c>
      <c r="E93" s="105">
        <v>1</v>
      </c>
      <c r="F93" s="105">
        <v>1</v>
      </c>
      <c r="G93" s="105">
        <v>1</v>
      </c>
      <c r="H93" s="106"/>
      <c r="I93" s="106"/>
      <c r="J93" s="106"/>
      <c r="K93" s="71"/>
    </row>
    <row r="94" spans="1:256" ht="36.75" customHeight="1" thickBot="1">
      <c r="A94" s="533" t="s">
        <v>65</v>
      </c>
      <c r="B94" s="534"/>
      <c r="C94" s="335"/>
      <c r="D94" s="72" t="s">
        <v>33</v>
      </c>
      <c r="E94" s="72" t="s">
        <v>33</v>
      </c>
      <c r="F94" s="72" t="s">
        <v>33</v>
      </c>
      <c r="G94" s="72" t="s">
        <v>33</v>
      </c>
      <c r="H94" s="73" t="e">
        <f>#REF!</f>
        <v>#REF!</v>
      </c>
      <c r="I94" s="73" t="e">
        <f>#REF!</f>
        <v>#REF!</v>
      </c>
      <c r="J94" s="73" t="e">
        <f>#REF!</f>
        <v>#REF!</v>
      </c>
      <c r="K94" s="73" t="e">
        <f>#REF!</f>
        <v>#REF!</v>
      </c>
    </row>
    <row r="95" spans="1:256" ht="17.25" thickBot="1">
      <c r="A95" s="533" t="s">
        <v>66</v>
      </c>
      <c r="B95" s="572"/>
      <c r="C95" s="534"/>
      <c r="D95" s="336"/>
      <c r="E95" s="336"/>
      <c r="F95" s="336"/>
      <c r="G95" s="72"/>
      <c r="H95" s="70"/>
      <c r="I95" s="70"/>
      <c r="J95" s="70"/>
      <c r="K95" s="71"/>
    </row>
    <row r="96" spans="1:256">
      <c r="A96" s="573" t="s">
        <v>67</v>
      </c>
      <c r="B96" s="574"/>
      <c r="C96" s="574"/>
      <c r="D96" s="574"/>
      <c r="E96" s="574"/>
      <c r="F96" s="574"/>
      <c r="G96" s="574"/>
      <c r="H96" s="574"/>
      <c r="I96" s="574"/>
      <c r="J96" s="574"/>
      <c r="K96" s="575"/>
    </row>
    <row r="97" spans="1:11" ht="17.25" thickBot="1">
      <c r="A97" s="553" t="s">
        <v>91</v>
      </c>
      <c r="B97" s="576"/>
      <c r="C97" s="576"/>
      <c r="D97" s="576"/>
      <c r="E97" s="576"/>
      <c r="F97" s="576"/>
      <c r="G97" s="576"/>
      <c r="H97" s="576"/>
      <c r="I97" s="576"/>
      <c r="J97" s="576"/>
      <c r="K97" s="577"/>
    </row>
    <row r="98" spans="1:11">
      <c r="A98" s="584" t="s">
        <v>39</v>
      </c>
      <c r="B98" s="585"/>
      <c r="C98" s="585"/>
      <c r="D98" s="585"/>
      <c r="E98" s="585"/>
      <c r="F98" s="585"/>
      <c r="G98" s="585"/>
      <c r="H98" s="585"/>
      <c r="I98" s="585"/>
      <c r="J98" s="585"/>
      <c r="K98" s="586"/>
    </row>
    <row r="99" spans="1:11" ht="17.25" thickBot="1">
      <c r="A99" s="628" t="s">
        <v>103</v>
      </c>
      <c r="B99" s="629"/>
      <c r="C99" s="629"/>
      <c r="D99" s="629"/>
      <c r="E99" s="629"/>
      <c r="F99" s="629"/>
      <c r="G99" s="629"/>
      <c r="H99" s="629"/>
      <c r="I99" s="629"/>
      <c r="J99" s="629"/>
      <c r="K99" s="630"/>
    </row>
    <row r="100" spans="1:11">
      <c r="A100" s="584" t="s">
        <v>40</v>
      </c>
      <c r="B100" s="585"/>
      <c r="C100" s="585"/>
      <c r="D100" s="585"/>
      <c r="E100" s="585"/>
      <c r="F100" s="585"/>
      <c r="G100" s="585"/>
      <c r="H100" s="585"/>
      <c r="I100" s="585"/>
      <c r="J100" s="585"/>
      <c r="K100" s="586"/>
    </row>
    <row r="101" spans="1:11" ht="17.25" thickBot="1">
      <c r="A101" s="628" t="s">
        <v>104</v>
      </c>
      <c r="B101" s="629"/>
      <c r="C101" s="629"/>
      <c r="D101" s="629"/>
      <c r="E101" s="629"/>
      <c r="F101" s="629"/>
      <c r="G101" s="629"/>
      <c r="H101" s="629"/>
      <c r="I101" s="629"/>
      <c r="J101" s="629"/>
      <c r="K101" s="630"/>
    </row>
    <row r="102" spans="1:11" s="9" customFormat="1">
      <c r="A102" s="339"/>
      <c r="B102" s="339"/>
      <c r="C102" s="339"/>
      <c r="D102" s="339"/>
      <c r="E102" s="339"/>
      <c r="F102" s="339"/>
      <c r="G102" s="339"/>
      <c r="H102" s="339"/>
      <c r="I102" s="339"/>
      <c r="J102" s="339"/>
      <c r="K102" s="339"/>
    </row>
    <row r="103" spans="1:11">
      <c r="A103" s="350"/>
      <c r="B103" s="350"/>
      <c r="C103" s="350"/>
      <c r="D103" s="350"/>
      <c r="E103" s="350"/>
      <c r="F103" s="350"/>
      <c r="G103" s="350"/>
      <c r="H103" s="350"/>
      <c r="I103" s="350"/>
      <c r="J103" s="350"/>
      <c r="K103" s="350"/>
    </row>
    <row r="104" spans="1:11">
      <c r="A104" s="1013" t="s">
        <v>25</v>
      </c>
      <c r="B104" s="1013"/>
      <c r="C104" s="1013"/>
      <c r="D104" s="1013"/>
      <c r="E104" s="1013"/>
      <c r="F104" s="1013"/>
      <c r="G104" s="1013"/>
      <c r="H104" s="1013"/>
      <c r="I104" s="1013"/>
      <c r="J104" s="1013"/>
      <c r="K104" s="1013"/>
    </row>
    <row r="105" spans="1:11" ht="17.25" thickBot="1">
      <c r="A105" s="338"/>
      <c r="B105" s="338"/>
      <c r="C105" s="338"/>
      <c r="D105" s="338"/>
      <c r="E105" s="338"/>
      <c r="F105" s="338"/>
      <c r="G105" s="338"/>
      <c r="H105" s="338"/>
      <c r="I105" s="338"/>
      <c r="J105" s="338"/>
      <c r="K105" s="338"/>
    </row>
    <row r="106" spans="1:11">
      <c r="A106" s="1062" t="s">
        <v>26</v>
      </c>
      <c r="B106" s="1063"/>
      <c r="C106" s="1063"/>
      <c r="D106" s="674" t="s">
        <v>13</v>
      </c>
      <c r="E106" s="675"/>
      <c r="F106" s="675"/>
      <c r="G106" s="675"/>
      <c r="H106" s="675"/>
      <c r="I106" s="675"/>
      <c r="J106" s="675"/>
      <c r="K106" s="676"/>
    </row>
    <row r="107" spans="1:11">
      <c r="A107" s="1064"/>
      <c r="B107" s="546"/>
      <c r="C107" s="546"/>
      <c r="D107" s="555" t="s">
        <v>27</v>
      </c>
      <c r="E107" s="645"/>
      <c r="F107" s="645"/>
      <c r="G107" s="556"/>
      <c r="H107" s="555" t="s">
        <v>28</v>
      </c>
      <c r="I107" s="645"/>
      <c r="J107" s="645"/>
      <c r="K107" s="556"/>
    </row>
    <row r="108" spans="1:11" ht="36" customHeight="1" thickBot="1">
      <c r="A108" s="1065"/>
      <c r="B108" s="1066"/>
      <c r="C108" s="1066"/>
      <c r="D108" s="68" t="s">
        <v>331</v>
      </c>
      <c r="E108" s="68" t="s">
        <v>8</v>
      </c>
      <c r="F108" s="68" t="s">
        <v>9</v>
      </c>
      <c r="G108" s="344" t="s">
        <v>5</v>
      </c>
      <c r="H108" s="68" t="s">
        <v>331</v>
      </c>
      <c r="I108" s="68" t="s">
        <v>8</v>
      </c>
      <c r="J108" s="68" t="s">
        <v>9</v>
      </c>
      <c r="K108" s="75" t="s">
        <v>5</v>
      </c>
    </row>
    <row r="109" spans="1:11">
      <c r="A109" s="587" t="s">
        <v>29</v>
      </c>
      <c r="B109" s="588"/>
      <c r="C109" s="536" t="s">
        <v>10</v>
      </c>
      <c r="D109" s="537"/>
      <c r="E109" s="537"/>
      <c r="F109" s="537"/>
      <c r="G109" s="537"/>
      <c r="H109" s="537"/>
      <c r="I109" s="537"/>
      <c r="J109" s="537"/>
      <c r="K109" s="538"/>
    </row>
    <row r="110" spans="1:11" ht="21.75" customHeight="1">
      <c r="A110" s="589"/>
      <c r="B110" s="535"/>
      <c r="C110" s="539" t="s">
        <v>30</v>
      </c>
      <c r="D110" s="540"/>
      <c r="E110" s="540"/>
      <c r="F110" s="540"/>
      <c r="G110" s="540"/>
      <c r="H110" s="540"/>
      <c r="I110" s="540"/>
      <c r="J110" s="540"/>
      <c r="K110" s="541"/>
    </row>
    <row r="111" spans="1:11">
      <c r="A111" s="590">
        <v>1146</v>
      </c>
      <c r="B111" s="546" t="s">
        <v>353</v>
      </c>
      <c r="C111" s="547" t="s">
        <v>31</v>
      </c>
      <c r="D111" s="548"/>
      <c r="E111" s="548"/>
      <c r="F111" s="548"/>
      <c r="G111" s="548"/>
      <c r="H111" s="548"/>
      <c r="I111" s="548"/>
      <c r="J111" s="548"/>
      <c r="K111" s="549"/>
    </row>
    <row r="112" spans="1:11" ht="39" customHeight="1" thickBot="1">
      <c r="A112" s="590"/>
      <c r="B112" s="546"/>
      <c r="C112" s="591" t="s">
        <v>354</v>
      </c>
      <c r="D112" s="592"/>
      <c r="E112" s="592"/>
      <c r="F112" s="592"/>
      <c r="G112" s="592"/>
      <c r="H112" s="592"/>
      <c r="I112" s="592"/>
      <c r="J112" s="592"/>
      <c r="K112" s="593"/>
    </row>
    <row r="113" spans="1:256" ht="17.25" thickBot="1">
      <c r="A113" s="707" t="s">
        <v>32</v>
      </c>
      <c r="B113" s="708"/>
      <c r="C113" s="76"/>
      <c r="D113" s="334" t="s">
        <v>33</v>
      </c>
      <c r="E113" s="334" t="s">
        <v>33</v>
      </c>
      <c r="F113" s="334" t="s">
        <v>33</v>
      </c>
      <c r="G113" s="334" t="s">
        <v>33</v>
      </c>
      <c r="H113" s="73">
        <v>0</v>
      </c>
      <c r="I113" s="73">
        <f>[1]Եռամսյակային!G223+[1]Եռամսյակային!G236-[1]Կապիտալ!$I224-[1]Կապիտալ!$I237</f>
        <v>59280</v>
      </c>
      <c r="J113" s="73">
        <f>[1]Եռամսյակային!H223+[1]Եռամսյակային!H236-[1]Կապիտալ!$I224-[1]Կապիտալ!$I237</f>
        <v>148200</v>
      </c>
      <c r="K113" s="73">
        <f>[1]Եռամսյակային!I223+[1]Եռամսյակային!I236-[1]Կապիտալ!$I224-[1]Կապիտալ!$I237</f>
        <v>156000</v>
      </c>
    </row>
    <row r="114" spans="1:256" ht="33" customHeight="1">
      <c r="A114" s="584" t="s">
        <v>34</v>
      </c>
      <c r="B114" s="585"/>
      <c r="C114" s="585"/>
      <c r="D114" s="585"/>
      <c r="E114" s="585"/>
      <c r="F114" s="585"/>
      <c r="G114" s="585"/>
      <c r="H114" s="585"/>
      <c r="I114" s="585"/>
      <c r="J114" s="585"/>
      <c r="K114" s="586"/>
    </row>
    <row r="115" spans="1:256" ht="30.75" customHeight="1" thickBot="1">
      <c r="A115" s="553" t="s">
        <v>355</v>
      </c>
      <c r="B115" s="576"/>
      <c r="C115" s="576"/>
      <c r="D115" s="576"/>
      <c r="E115" s="576"/>
      <c r="F115" s="576"/>
      <c r="G115" s="576"/>
      <c r="H115" s="576"/>
      <c r="I115" s="576"/>
      <c r="J115" s="576"/>
      <c r="K115" s="577"/>
    </row>
    <row r="116" spans="1:256" ht="32.25" customHeight="1" thickBot="1">
      <c r="A116" s="709" t="s">
        <v>35</v>
      </c>
      <c r="B116" s="710"/>
      <c r="C116" s="710"/>
      <c r="D116" s="710"/>
      <c r="E116" s="710"/>
      <c r="F116" s="710"/>
      <c r="G116" s="710"/>
      <c r="H116" s="710"/>
      <c r="I116" s="710"/>
      <c r="J116" s="710"/>
      <c r="K116" s="711"/>
    </row>
    <row r="117" spans="1:256" ht="72" customHeight="1" thickBot="1">
      <c r="A117" s="712" t="s">
        <v>36</v>
      </c>
      <c r="B117" s="713"/>
      <c r="C117" s="594" t="s">
        <v>37</v>
      </c>
      <c r="D117" s="572"/>
      <c r="E117" s="572"/>
      <c r="F117" s="572"/>
      <c r="G117" s="572"/>
      <c r="H117" s="572"/>
      <c r="I117" s="572"/>
      <c r="J117" s="572"/>
      <c r="K117" s="595"/>
    </row>
    <row r="118" spans="1:256" ht="60.75" customHeight="1" thickBot="1">
      <c r="A118" s="1173" t="s">
        <v>38</v>
      </c>
      <c r="B118" s="1174"/>
      <c r="C118" s="78"/>
      <c r="D118" s="78"/>
      <c r="E118" s="78"/>
      <c r="F118" s="78"/>
      <c r="G118" s="78"/>
      <c r="H118" s="78"/>
      <c r="I118" s="78"/>
      <c r="J118" s="78"/>
      <c r="K118" s="79"/>
    </row>
    <row r="119" spans="1:256">
      <c r="A119" s="578" t="s">
        <v>39</v>
      </c>
      <c r="B119" s="579"/>
      <c r="C119" s="579"/>
      <c r="D119" s="579"/>
      <c r="E119" s="579"/>
      <c r="F119" s="579"/>
      <c r="G119" s="579"/>
      <c r="H119" s="580"/>
      <c r="I119" s="580"/>
      <c r="J119" s="580"/>
      <c r="K119" s="581"/>
    </row>
    <row r="120" spans="1:256" ht="15.75" customHeight="1" thickBot="1">
      <c r="A120" s="1175" t="s">
        <v>101</v>
      </c>
      <c r="B120" s="1176"/>
      <c r="C120" s="1176"/>
      <c r="D120" s="1176"/>
      <c r="E120" s="1176"/>
      <c r="F120" s="1176"/>
      <c r="G120" s="1176"/>
      <c r="H120" s="1177"/>
      <c r="I120" s="1177"/>
      <c r="J120" s="1177"/>
      <c r="K120" s="1178"/>
    </row>
    <row r="121" spans="1:256">
      <c r="A121" s="578" t="s">
        <v>40</v>
      </c>
      <c r="B121" s="579"/>
      <c r="C121" s="579"/>
      <c r="D121" s="579"/>
      <c r="E121" s="579"/>
      <c r="F121" s="579"/>
      <c r="G121" s="579"/>
      <c r="H121" s="580"/>
      <c r="I121" s="580"/>
      <c r="J121" s="580"/>
      <c r="K121" s="581"/>
    </row>
    <row r="122" spans="1:256" ht="15.75" customHeight="1" thickBot="1">
      <c r="A122" s="1175" t="s">
        <v>102</v>
      </c>
      <c r="B122" s="1176"/>
      <c r="C122" s="1176"/>
      <c r="D122" s="1176"/>
      <c r="E122" s="1176"/>
      <c r="F122" s="1176"/>
      <c r="G122" s="1176"/>
      <c r="H122" s="1177"/>
      <c r="I122" s="1177"/>
      <c r="J122" s="1177"/>
      <c r="K122" s="1178"/>
    </row>
    <row r="123" spans="1:256" s="1" customFormat="1" ht="27" customHeight="1">
      <c r="A123" s="587" t="s">
        <v>29</v>
      </c>
      <c r="B123" s="588"/>
      <c r="C123" s="536" t="s">
        <v>10</v>
      </c>
      <c r="D123" s="537"/>
      <c r="E123" s="537"/>
      <c r="F123" s="537"/>
      <c r="G123" s="537"/>
      <c r="H123" s="537"/>
      <c r="I123" s="537"/>
      <c r="J123" s="537"/>
      <c r="K123" s="538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  <c r="CW123" s="10"/>
      <c r="CX123" s="10"/>
      <c r="CY123" s="10"/>
      <c r="CZ123" s="10"/>
      <c r="DA123" s="10"/>
      <c r="DB123" s="10"/>
      <c r="DC123" s="10"/>
      <c r="DD123" s="10"/>
      <c r="DE123" s="10"/>
      <c r="DF123" s="10"/>
      <c r="DG123" s="10"/>
      <c r="DH123" s="10"/>
      <c r="DI123" s="10"/>
      <c r="DJ123" s="10"/>
      <c r="DK123" s="10"/>
      <c r="DL123" s="10"/>
      <c r="DM123" s="10"/>
      <c r="DN123" s="10"/>
      <c r="DO123" s="10"/>
      <c r="DP123" s="10"/>
      <c r="DQ123" s="10"/>
      <c r="DR123" s="10"/>
      <c r="DS123" s="10"/>
      <c r="DT123" s="10"/>
      <c r="DU123" s="10"/>
      <c r="DV123" s="10"/>
      <c r="DW123" s="10"/>
      <c r="DX123" s="10"/>
      <c r="DY123" s="10"/>
      <c r="DZ123" s="10"/>
      <c r="EA123" s="10"/>
      <c r="EB123" s="10"/>
      <c r="EC123" s="10"/>
      <c r="ED123" s="10"/>
      <c r="EE123" s="10"/>
      <c r="EF123" s="10"/>
      <c r="EG123" s="10"/>
      <c r="EH123" s="10"/>
      <c r="EI123" s="10"/>
      <c r="EJ123" s="10"/>
      <c r="EK123" s="10"/>
      <c r="EL123" s="10"/>
      <c r="EM123" s="10"/>
      <c r="EN123" s="10"/>
      <c r="EO123" s="10"/>
      <c r="EP123" s="10"/>
      <c r="EQ123" s="10"/>
      <c r="ER123" s="10"/>
      <c r="ES123" s="10"/>
      <c r="ET123" s="10"/>
      <c r="EU123" s="10"/>
      <c r="EV123" s="10"/>
      <c r="EW123" s="10"/>
      <c r="EX123" s="10"/>
      <c r="EY123" s="10"/>
      <c r="EZ123" s="10"/>
      <c r="FA123" s="10"/>
      <c r="FB123" s="10"/>
      <c r="FC123" s="10"/>
      <c r="FD123" s="10"/>
      <c r="FE123" s="10"/>
      <c r="FF123" s="10"/>
      <c r="FG123" s="10"/>
      <c r="FH123" s="10"/>
      <c r="FI123" s="10"/>
      <c r="FJ123" s="10"/>
      <c r="FK123" s="10"/>
      <c r="FL123" s="10"/>
      <c r="FM123" s="10"/>
      <c r="FN123" s="10"/>
      <c r="FO123" s="10"/>
      <c r="FP123" s="10"/>
      <c r="FQ123" s="10"/>
      <c r="FR123" s="10"/>
      <c r="FS123" s="10"/>
      <c r="FT123" s="10"/>
      <c r="FU123" s="10"/>
      <c r="FV123" s="10"/>
      <c r="FW123" s="10"/>
      <c r="FX123" s="10"/>
      <c r="FY123" s="10"/>
      <c r="FZ123" s="10"/>
      <c r="GA123" s="10"/>
      <c r="GB123" s="10"/>
      <c r="GC123" s="10"/>
      <c r="GD123" s="10"/>
      <c r="GE123" s="10"/>
      <c r="GF123" s="10"/>
      <c r="GG123" s="10"/>
      <c r="GH123" s="10"/>
      <c r="GI123" s="10"/>
      <c r="GJ123" s="10"/>
      <c r="GK123" s="10"/>
      <c r="GL123" s="10"/>
      <c r="GM123" s="10"/>
      <c r="GN123" s="10"/>
      <c r="GO123" s="10"/>
      <c r="GP123" s="10"/>
      <c r="GQ123" s="10"/>
      <c r="GR123" s="10"/>
      <c r="GS123" s="10"/>
      <c r="GT123" s="10"/>
      <c r="GU123" s="10"/>
      <c r="GV123" s="10"/>
      <c r="GW123" s="10"/>
      <c r="GX123" s="10"/>
      <c r="GY123" s="10"/>
      <c r="GZ123" s="10"/>
      <c r="HA123" s="10"/>
      <c r="HB123" s="10"/>
      <c r="HC123" s="10"/>
      <c r="HD123" s="10"/>
      <c r="HE123" s="10"/>
      <c r="HF123" s="10"/>
      <c r="HG123" s="10"/>
      <c r="HH123" s="10"/>
      <c r="HI123" s="10"/>
      <c r="HJ123" s="10"/>
      <c r="HK123" s="10"/>
      <c r="HL123" s="10"/>
      <c r="HM123" s="10"/>
      <c r="HN123" s="10"/>
      <c r="HO123" s="10"/>
      <c r="HP123" s="10"/>
      <c r="HQ123" s="10"/>
      <c r="HR123" s="10"/>
      <c r="HS123" s="10"/>
      <c r="HT123" s="10"/>
      <c r="HU123" s="10"/>
      <c r="HV123" s="10"/>
      <c r="HW123" s="10"/>
      <c r="HX123" s="10"/>
      <c r="HY123" s="10"/>
      <c r="HZ123" s="10"/>
      <c r="IA123" s="10"/>
      <c r="IB123" s="10"/>
      <c r="IC123" s="10"/>
      <c r="ID123" s="10"/>
      <c r="IE123" s="10"/>
      <c r="IF123" s="10"/>
      <c r="IG123" s="10"/>
      <c r="IH123" s="10"/>
      <c r="II123" s="10"/>
      <c r="IJ123" s="10"/>
      <c r="IK123" s="10"/>
      <c r="IL123" s="10"/>
      <c r="IM123" s="10"/>
      <c r="IN123" s="10"/>
      <c r="IO123" s="10"/>
      <c r="IP123" s="10"/>
      <c r="IQ123" s="10"/>
      <c r="IR123" s="10"/>
      <c r="IS123" s="10"/>
      <c r="IT123" s="10"/>
      <c r="IU123" s="10"/>
      <c r="IV123" s="10"/>
    </row>
    <row r="124" spans="1:256" s="1" customFormat="1" ht="27.75" customHeight="1">
      <c r="A124" s="589"/>
      <c r="B124" s="535"/>
      <c r="C124" s="539" t="s">
        <v>41</v>
      </c>
      <c r="D124" s="540"/>
      <c r="E124" s="540"/>
      <c r="F124" s="540"/>
      <c r="G124" s="540"/>
      <c r="H124" s="540"/>
      <c r="I124" s="540"/>
      <c r="J124" s="540"/>
      <c r="K124" s="541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  <c r="CW124" s="10"/>
      <c r="CX124" s="10"/>
      <c r="CY124" s="10"/>
      <c r="CZ124" s="10"/>
      <c r="DA124" s="10"/>
      <c r="DB124" s="10"/>
      <c r="DC124" s="10"/>
      <c r="DD124" s="10"/>
      <c r="DE124" s="10"/>
      <c r="DF124" s="10"/>
      <c r="DG124" s="10"/>
      <c r="DH124" s="10"/>
      <c r="DI124" s="10"/>
      <c r="DJ124" s="10"/>
      <c r="DK124" s="10"/>
      <c r="DL124" s="10"/>
      <c r="DM124" s="10"/>
      <c r="DN124" s="10"/>
      <c r="DO124" s="10"/>
      <c r="DP124" s="10"/>
      <c r="DQ124" s="10"/>
      <c r="DR124" s="10"/>
      <c r="DS124" s="10"/>
      <c r="DT124" s="10"/>
      <c r="DU124" s="10"/>
      <c r="DV124" s="10"/>
      <c r="DW124" s="10"/>
      <c r="DX124" s="10"/>
      <c r="DY124" s="10"/>
      <c r="DZ124" s="10"/>
      <c r="EA124" s="10"/>
      <c r="EB124" s="10"/>
      <c r="EC124" s="10"/>
      <c r="ED124" s="10"/>
      <c r="EE124" s="10"/>
      <c r="EF124" s="10"/>
      <c r="EG124" s="10"/>
      <c r="EH124" s="10"/>
      <c r="EI124" s="10"/>
      <c r="EJ124" s="10"/>
      <c r="EK124" s="10"/>
      <c r="EL124" s="10"/>
      <c r="EM124" s="10"/>
      <c r="EN124" s="10"/>
      <c r="EO124" s="10"/>
      <c r="EP124" s="10"/>
      <c r="EQ124" s="10"/>
      <c r="ER124" s="10"/>
      <c r="ES124" s="10"/>
      <c r="ET124" s="10"/>
      <c r="EU124" s="10"/>
      <c r="EV124" s="10"/>
      <c r="EW124" s="10"/>
      <c r="EX124" s="10"/>
      <c r="EY124" s="10"/>
      <c r="EZ124" s="10"/>
      <c r="FA124" s="10"/>
      <c r="FB124" s="10"/>
      <c r="FC124" s="10"/>
      <c r="FD124" s="10"/>
      <c r="FE124" s="10"/>
      <c r="FF124" s="10"/>
      <c r="FG124" s="10"/>
      <c r="FH124" s="10"/>
      <c r="FI124" s="10"/>
      <c r="FJ124" s="10"/>
      <c r="FK124" s="10"/>
      <c r="FL124" s="10"/>
      <c r="FM124" s="10"/>
      <c r="FN124" s="10"/>
      <c r="FO124" s="10"/>
      <c r="FP124" s="10"/>
      <c r="FQ124" s="10"/>
      <c r="FR124" s="10"/>
      <c r="FS124" s="10"/>
      <c r="FT124" s="10"/>
      <c r="FU124" s="10"/>
      <c r="FV124" s="10"/>
      <c r="FW124" s="10"/>
      <c r="FX124" s="10"/>
      <c r="FY124" s="10"/>
      <c r="FZ124" s="10"/>
      <c r="GA124" s="10"/>
      <c r="GB124" s="10"/>
      <c r="GC124" s="10"/>
      <c r="GD124" s="10"/>
      <c r="GE124" s="10"/>
      <c r="GF124" s="10"/>
      <c r="GG124" s="10"/>
      <c r="GH124" s="10"/>
      <c r="GI124" s="10"/>
      <c r="GJ124" s="10"/>
      <c r="GK124" s="10"/>
      <c r="GL124" s="10"/>
      <c r="GM124" s="10"/>
      <c r="GN124" s="10"/>
      <c r="GO124" s="10"/>
      <c r="GP124" s="10"/>
      <c r="GQ124" s="10"/>
      <c r="GR124" s="10"/>
      <c r="GS124" s="10"/>
      <c r="GT124" s="10"/>
      <c r="GU124" s="10"/>
      <c r="GV124" s="10"/>
      <c r="GW124" s="10"/>
      <c r="GX124" s="10"/>
      <c r="GY124" s="10"/>
      <c r="GZ124" s="10"/>
      <c r="HA124" s="10"/>
      <c r="HB124" s="10"/>
      <c r="HC124" s="10"/>
      <c r="HD124" s="10"/>
      <c r="HE124" s="10"/>
      <c r="HF124" s="10"/>
      <c r="HG124" s="10"/>
      <c r="HH124" s="10"/>
      <c r="HI124" s="10"/>
      <c r="HJ124" s="10"/>
      <c r="HK124" s="10"/>
      <c r="HL124" s="10"/>
      <c r="HM124" s="10"/>
      <c r="HN124" s="10"/>
      <c r="HO124" s="10"/>
      <c r="HP124" s="10"/>
      <c r="HQ124" s="10"/>
      <c r="HR124" s="10"/>
      <c r="HS124" s="10"/>
      <c r="HT124" s="10"/>
      <c r="HU124" s="10"/>
      <c r="HV124" s="10"/>
      <c r="HW124" s="10"/>
      <c r="HX124" s="10"/>
      <c r="HY124" s="10"/>
      <c r="HZ124" s="10"/>
      <c r="IA124" s="10"/>
      <c r="IB124" s="10"/>
      <c r="IC124" s="10"/>
      <c r="ID124" s="10"/>
      <c r="IE124" s="10"/>
      <c r="IF124" s="10"/>
      <c r="IG124" s="10"/>
      <c r="IH124" s="10"/>
      <c r="II124" s="10"/>
      <c r="IJ124" s="10"/>
      <c r="IK124" s="10"/>
      <c r="IL124" s="10"/>
      <c r="IM124" s="10"/>
      <c r="IN124" s="10"/>
      <c r="IO124" s="10"/>
      <c r="IP124" s="10"/>
      <c r="IQ124" s="10"/>
      <c r="IR124" s="10"/>
      <c r="IS124" s="10"/>
      <c r="IT124" s="10"/>
      <c r="IU124" s="10"/>
      <c r="IV124" s="10"/>
    </row>
    <row r="125" spans="1:256" s="1" customFormat="1" ht="34.5" customHeight="1">
      <c r="A125" s="545">
        <v>1168</v>
      </c>
      <c r="B125" s="546" t="s">
        <v>356</v>
      </c>
      <c r="C125" s="547" t="s">
        <v>31</v>
      </c>
      <c r="D125" s="548"/>
      <c r="E125" s="548"/>
      <c r="F125" s="548"/>
      <c r="G125" s="548"/>
      <c r="H125" s="548"/>
      <c r="I125" s="548"/>
      <c r="J125" s="548"/>
      <c r="K125" s="549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0"/>
      <c r="DE125" s="10"/>
      <c r="DF125" s="10"/>
      <c r="DG125" s="10"/>
      <c r="DH125" s="10"/>
      <c r="DI125" s="10"/>
      <c r="DJ125" s="10"/>
      <c r="DK125" s="10"/>
      <c r="DL125" s="10"/>
      <c r="DM125" s="10"/>
      <c r="DN125" s="10"/>
      <c r="DO125" s="10"/>
      <c r="DP125" s="10"/>
      <c r="DQ125" s="10"/>
      <c r="DR125" s="10"/>
      <c r="DS125" s="10"/>
      <c r="DT125" s="10"/>
      <c r="DU125" s="10"/>
      <c r="DV125" s="10"/>
      <c r="DW125" s="10"/>
      <c r="DX125" s="10"/>
      <c r="DY125" s="10"/>
      <c r="DZ125" s="10"/>
      <c r="EA125" s="10"/>
      <c r="EB125" s="10"/>
      <c r="EC125" s="10"/>
      <c r="ED125" s="10"/>
      <c r="EE125" s="10"/>
      <c r="EF125" s="10"/>
      <c r="EG125" s="10"/>
      <c r="EH125" s="10"/>
      <c r="EI125" s="10"/>
      <c r="EJ125" s="10"/>
      <c r="EK125" s="10"/>
      <c r="EL125" s="10"/>
      <c r="EM125" s="10"/>
      <c r="EN125" s="10"/>
      <c r="EO125" s="10"/>
      <c r="EP125" s="10"/>
      <c r="EQ125" s="10"/>
      <c r="ER125" s="10"/>
      <c r="ES125" s="10"/>
      <c r="ET125" s="10"/>
      <c r="EU125" s="10"/>
      <c r="EV125" s="10"/>
      <c r="EW125" s="10"/>
      <c r="EX125" s="10"/>
      <c r="EY125" s="10"/>
      <c r="EZ125" s="10"/>
      <c r="FA125" s="10"/>
      <c r="FB125" s="10"/>
      <c r="FC125" s="10"/>
      <c r="FD125" s="10"/>
      <c r="FE125" s="10"/>
      <c r="FF125" s="10"/>
      <c r="FG125" s="10"/>
      <c r="FH125" s="10"/>
      <c r="FI125" s="10"/>
      <c r="FJ125" s="10"/>
      <c r="FK125" s="10"/>
      <c r="FL125" s="10"/>
      <c r="FM125" s="10"/>
      <c r="FN125" s="10"/>
      <c r="FO125" s="10"/>
      <c r="FP125" s="10"/>
      <c r="FQ125" s="10"/>
      <c r="FR125" s="10"/>
      <c r="FS125" s="10"/>
      <c r="FT125" s="10"/>
      <c r="FU125" s="10"/>
      <c r="FV125" s="10"/>
      <c r="FW125" s="10"/>
      <c r="FX125" s="10"/>
      <c r="FY125" s="10"/>
      <c r="FZ125" s="10"/>
      <c r="GA125" s="10"/>
      <c r="GB125" s="10"/>
      <c r="GC125" s="10"/>
      <c r="GD125" s="10"/>
      <c r="GE125" s="10"/>
      <c r="GF125" s="10"/>
      <c r="GG125" s="10"/>
      <c r="GH125" s="10"/>
      <c r="GI125" s="10"/>
      <c r="GJ125" s="10"/>
      <c r="GK125" s="10"/>
      <c r="GL125" s="10"/>
      <c r="GM125" s="10"/>
      <c r="GN125" s="10"/>
      <c r="GO125" s="10"/>
      <c r="GP125" s="10"/>
      <c r="GQ125" s="10"/>
      <c r="GR125" s="10"/>
      <c r="GS125" s="10"/>
      <c r="GT125" s="10"/>
      <c r="GU125" s="10"/>
      <c r="GV125" s="10"/>
      <c r="GW125" s="10"/>
      <c r="GX125" s="10"/>
      <c r="GY125" s="10"/>
      <c r="GZ125" s="10"/>
      <c r="HA125" s="10"/>
      <c r="HB125" s="10"/>
      <c r="HC125" s="10"/>
      <c r="HD125" s="10"/>
      <c r="HE125" s="10"/>
      <c r="HF125" s="10"/>
      <c r="HG125" s="10"/>
      <c r="HH125" s="10"/>
      <c r="HI125" s="10"/>
      <c r="HJ125" s="10"/>
      <c r="HK125" s="10"/>
      <c r="HL125" s="10"/>
      <c r="HM125" s="10"/>
      <c r="HN125" s="10"/>
      <c r="HO125" s="10"/>
      <c r="HP125" s="10"/>
      <c r="HQ125" s="10"/>
      <c r="HR125" s="10"/>
      <c r="HS125" s="10"/>
      <c r="HT125" s="10"/>
      <c r="HU125" s="10"/>
      <c r="HV125" s="10"/>
      <c r="HW125" s="10"/>
      <c r="HX125" s="10"/>
      <c r="HY125" s="10"/>
      <c r="HZ125" s="10"/>
      <c r="IA125" s="10"/>
      <c r="IB125" s="10"/>
      <c r="IC125" s="10"/>
      <c r="ID125" s="10"/>
      <c r="IE125" s="10"/>
      <c r="IF125" s="10"/>
      <c r="IG125" s="10"/>
      <c r="IH125" s="10"/>
      <c r="II125" s="10"/>
      <c r="IJ125" s="10"/>
      <c r="IK125" s="10"/>
      <c r="IL125" s="10"/>
      <c r="IM125" s="10"/>
      <c r="IN125" s="10"/>
      <c r="IO125" s="10"/>
      <c r="IP125" s="10"/>
      <c r="IQ125" s="10"/>
      <c r="IR125" s="10"/>
      <c r="IS125" s="10"/>
      <c r="IT125" s="10"/>
      <c r="IU125" s="10"/>
      <c r="IV125" s="10"/>
    </row>
    <row r="126" spans="1:256" s="1" customFormat="1" ht="28.5" customHeight="1">
      <c r="A126" s="545"/>
      <c r="B126" s="546"/>
      <c r="C126" s="591" t="s">
        <v>357</v>
      </c>
      <c r="D126" s="592"/>
      <c r="E126" s="592"/>
      <c r="F126" s="592"/>
      <c r="G126" s="592"/>
      <c r="H126" s="592"/>
      <c r="I126" s="592"/>
      <c r="J126" s="592"/>
      <c r="K126" s="593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  <c r="CW126" s="10"/>
      <c r="CX126" s="10"/>
      <c r="CY126" s="10"/>
      <c r="CZ126" s="10"/>
      <c r="DA126" s="10"/>
      <c r="DB126" s="10"/>
      <c r="DC126" s="10"/>
      <c r="DD126" s="10"/>
      <c r="DE126" s="10"/>
      <c r="DF126" s="10"/>
      <c r="DG126" s="10"/>
      <c r="DH126" s="10"/>
      <c r="DI126" s="10"/>
      <c r="DJ126" s="10"/>
      <c r="DK126" s="10"/>
      <c r="DL126" s="10"/>
      <c r="DM126" s="10"/>
      <c r="DN126" s="10"/>
      <c r="DO126" s="10"/>
      <c r="DP126" s="10"/>
      <c r="DQ126" s="10"/>
      <c r="DR126" s="10"/>
      <c r="DS126" s="10"/>
      <c r="DT126" s="10"/>
      <c r="DU126" s="10"/>
      <c r="DV126" s="10"/>
      <c r="DW126" s="10"/>
      <c r="DX126" s="10"/>
      <c r="DY126" s="10"/>
      <c r="DZ126" s="10"/>
      <c r="EA126" s="10"/>
      <c r="EB126" s="10"/>
      <c r="EC126" s="10"/>
      <c r="ED126" s="10"/>
      <c r="EE126" s="10"/>
      <c r="EF126" s="10"/>
      <c r="EG126" s="10"/>
      <c r="EH126" s="10"/>
      <c r="EI126" s="10"/>
      <c r="EJ126" s="10"/>
      <c r="EK126" s="10"/>
      <c r="EL126" s="10"/>
      <c r="EM126" s="10"/>
      <c r="EN126" s="10"/>
      <c r="EO126" s="10"/>
      <c r="EP126" s="10"/>
      <c r="EQ126" s="10"/>
      <c r="ER126" s="10"/>
      <c r="ES126" s="10"/>
      <c r="ET126" s="10"/>
      <c r="EU126" s="10"/>
      <c r="EV126" s="10"/>
      <c r="EW126" s="10"/>
      <c r="EX126" s="10"/>
      <c r="EY126" s="10"/>
      <c r="EZ126" s="10"/>
      <c r="FA126" s="10"/>
      <c r="FB126" s="10"/>
      <c r="FC126" s="10"/>
      <c r="FD126" s="10"/>
      <c r="FE126" s="10"/>
      <c r="FF126" s="10"/>
      <c r="FG126" s="10"/>
      <c r="FH126" s="10"/>
      <c r="FI126" s="10"/>
      <c r="FJ126" s="10"/>
      <c r="FK126" s="10"/>
      <c r="FL126" s="10"/>
      <c r="FM126" s="10"/>
      <c r="FN126" s="10"/>
      <c r="FO126" s="10"/>
      <c r="FP126" s="10"/>
      <c r="FQ126" s="10"/>
      <c r="FR126" s="10"/>
      <c r="FS126" s="10"/>
      <c r="FT126" s="10"/>
      <c r="FU126" s="10"/>
      <c r="FV126" s="10"/>
      <c r="FW126" s="10"/>
      <c r="FX126" s="10"/>
      <c r="FY126" s="10"/>
      <c r="FZ126" s="10"/>
      <c r="GA126" s="10"/>
      <c r="GB126" s="10"/>
      <c r="GC126" s="10"/>
      <c r="GD126" s="10"/>
      <c r="GE126" s="10"/>
      <c r="GF126" s="10"/>
      <c r="GG126" s="10"/>
      <c r="GH126" s="10"/>
      <c r="GI126" s="10"/>
      <c r="GJ126" s="10"/>
      <c r="GK126" s="10"/>
      <c r="GL126" s="10"/>
      <c r="GM126" s="10"/>
      <c r="GN126" s="10"/>
      <c r="GO126" s="10"/>
      <c r="GP126" s="10"/>
      <c r="GQ126" s="10"/>
      <c r="GR126" s="10"/>
      <c r="GS126" s="10"/>
      <c r="GT126" s="10"/>
      <c r="GU126" s="10"/>
      <c r="GV126" s="10"/>
      <c r="GW126" s="10"/>
      <c r="GX126" s="10"/>
      <c r="GY126" s="10"/>
      <c r="GZ126" s="10"/>
      <c r="HA126" s="10"/>
      <c r="HB126" s="10"/>
      <c r="HC126" s="10"/>
      <c r="HD126" s="10"/>
      <c r="HE126" s="10"/>
      <c r="HF126" s="10"/>
      <c r="HG126" s="10"/>
      <c r="HH126" s="10"/>
      <c r="HI126" s="10"/>
      <c r="HJ126" s="10"/>
      <c r="HK126" s="10"/>
      <c r="HL126" s="10"/>
      <c r="HM126" s="10"/>
      <c r="HN126" s="10"/>
      <c r="HO126" s="10"/>
      <c r="HP126" s="10"/>
      <c r="HQ126" s="10"/>
      <c r="HR126" s="10"/>
      <c r="HS126" s="10"/>
      <c r="HT126" s="10"/>
      <c r="HU126" s="10"/>
      <c r="HV126" s="10"/>
      <c r="HW126" s="10"/>
      <c r="HX126" s="10"/>
      <c r="HY126" s="10"/>
      <c r="HZ126" s="10"/>
      <c r="IA126" s="10"/>
      <c r="IB126" s="10"/>
      <c r="IC126" s="10"/>
      <c r="ID126" s="10"/>
      <c r="IE126" s="10"/>
      <c r="IF126" s="10"/>
      <c r="IG126" s="10"/>
      <c r="IH126" s="10"/>
      <c r="II126" s="10"/>
      <c r="IJ126" s="10"/>
      <c r="IK126" s="10"/>
      <c r="IL126" s="10"/>
      <c r="IM126" s="10"/>
      <c r="IN126" s="10"/>
      <c r="IO126" s="10"/>
      <c r="IP126" s="10"/>
      <c r="IQ126" s="10"/>
      <c r="IR126" s="10"/>
      <c r="IS126" s="10"/>
      <c r="IT126" s="10"/>
      <c r="IU126" s="10"/>
      <c r="IV126" s="10"/>
    </row>
    <row r="127" spans="1:256" s="1" customFormat="1" ht="39" customHeight="1" thickBot="1">
      <c r="A127" s="707" t="s">
        <v>32</v>
      </c>
      <c r="B127" s="708"/>
      <c r="C127" s="76"/>
      <c r="D127" s="334" t="s">
        <v>33</v>
      </c>
      <c r="E127" s="334" t="s">
        <v>33</v>
      </c>
      <c r="F127" s="334" t="s">
        <v>33</v>
      </c>
      <c r="G127" s="334" t="s">
        <v>33</v>
      </c>
      <c r="H127" s="77" t="e">
        <f>SUM(#REF!,#REF!)</f>
        <v>#REF!</v>
      </c>
      <c r="I127" s="77" t="e">
        <f>SUM(#REF!,#REF!)</f>
        <v>#REF!</v>
      </c>
      <c r="J127" s="77" t="e">
        <f>SUM(#REF!,#REF!)</f>
        <v>#REF!</v>
      </c>
      <c r="K127" s="77" t="e">
        <f>SUM(#REF!,#REF!)</f>
        <v>#REF!</v>
      </c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  <c r="CX127" s="10"/>
      <c r="CY127" s="10"/>
      <c r="CZ127" s="10"/>
      <c r="DA127" s="10"/>
      <c r="DB127" s="10"/>
      <c r="DC127" s="10"/>
      <c r="DD127" s="10"/>
      <c r="DE127" s="10"/>
      <c r="DF127" s="10"/>
      <c r="DG127" s="10"/>
      <c r="DH127" s="10"/>
      <c r="DI127" s="10"/>
      <c r="DJ127" s="10"/>
      <c r="DK127" s="10"/>
      <c r="DL127" s="10"/>
      <c r="DM127" s="10"/>
      <c r="DN127" s="10"/>
      <c r="DO127" s="10"/>
      <c r="DP127" s="10"/>
      <c r="DQ127" s="10"/>
      <c r="DR127" s="10"/>
      <c r="DS127" s="10"/>
      <c r="DT127" s="10"/>
      <c r="DU127" s="10"/>
      <c r="DV127" s="10"/>
      <c r="DW127" s="10"/>
      <c r="DX127" s="10"/>
      <c r="DY127" s="10"/>
      <c r="DZ127" s="10"/>
      <c r="EA127" s="10"/>
      <c r="EB127" s="10"/>
      <c r="EC127" s="10"/>
      <c r="ED127" s="10"/>
      <c r="EE127" s="10"/>
      <c r="EF127" s="10"/>
      <c r="EG127" s="10"/>
      <c r="EH127" s="10"/>
      <c r="EI127" s="10"/>
      <c r="EJ127" s="10"/>
      <c r="EK127" s="10"/>
      <c r="EL127" s="10"/>
      <c r="EM127" s="10"/>
      <c r="EN127" s="10"/>
      <c r="EO127" s="10"/>
      <c r="EP127" s="10"/>
      <c r="EQ127" s="10"/>
      <c r="ER127" s="10"/>
      <c r="ES127" s="10"/>
      <c r="ET127" s="10"/>
      <c r="EU127" s="10"/>
      <c r="EV127" s="10"/>
      <c r="EW127" s="10"/>
      <c r="EX127" s="10"/>
      <c r="EY127" s="10"/>
      <c r="EZ127" s="10"/>
      <c r="FA127" s="10"/>
      <c r="FB127" s="10"/>
      <c r="FC127" s="10"/>
      <c r="FD127" s="10"/>
      <c r="FE127" s="10"/>
      <c r="FF127" s="10"/>
      <c r="FG127" s="10"/>
      <c r="FH127" s="10"/>
      <c r="FI127" s="10"/>
      <c r="FJ127" s="10"/>
      <c r="FK127" s="10"/>
      <c r="FL127" s="10"/>
      <c r="FM127" s="10"/>
      <c r="FN127" s="10"/>
      <c r="FO127" s="10"/>
      <c r="FP127" s="10"/>
      <c r="FQ127" s="10"/>
      <c r="FR127" s="10"/>
      <c r="FS127" s="10"/>
      <c r="FT127" s="10"/>
      <c r="FU127" s="10"/>
      <c r="FV127" s="10"/>
      <c r="FW127" s="10"/>
      <c r="FX127" s="10"/>
      <c r="FY127" s="10"/>
      <c r="FZ127" s="10"/>
      <c r="GA127" s="10"/>
      <c r="GB127" s="10"/>
      <c r="GC127" s="10"/>
      <c r="GD127" s="10"/>
      <c r="GE127" s="10"/>
      <c r="GF127" s="10"/>
      <c r="GG127" s="10"/>
      <c r="GH127" s="10"/>
      <c r="GI127" s="10"/>
      <c r="GJ127" s="10"/>
      <c r="GK127" s="10"/>
      <c r="GL127" s="10"/>
      <c r="GM127" s="10"/>
      <c r="GN127" s="10"/>
      <c r="GO127" s="10"/>
      <c r="GP127" s="10"/>
      <c r="GQ127" s="10"/>
      <c r="GR127" s="10"/>
      <c r="GS127" s="10"/>
      <c r="GT127" s="10"/>
      <c r="GU127" s="10"/>
      <c r="GV127" s="10"/>
      <c r="GW127" s="10"/>
      <c r="GX127" s="10"/>
      <c r="GY127" s="10"/>
      <c r="GZ127" s="10"/>
      <c r="HA127" s="10"/>
      <c r="HB127" s="10"/>
      <c r="HC127" s="10"/>
      <c r="HD127" s="10"/>
      <c r="HE127" s="10"/>
      <c r="HF127" s="10"/>
      <c r="HG127" s="10"/>
      <c r="HH127" s="10"/>
      <c r="HI127" s="10"/>
      <c r="HJ127" s="10"/>
      <c r="HK127" s="10"/>
      <c r="HL127" s="10"/>
      <c r="HM127" s="10"/>
      <c r="HN127" s="10"/>
      <c r="HO127" s="10"/>
      <c r="HP127" s="10"/>
      <c r="HQ127" s="10"/>
      <c r="HR127" s="10"/>
      <c r="HS127" s="10"/>
      <c r="HT127" s="10"/>
      <c r="HU127" s="10"/>
      <c r="HV127" s="10"/>
      <c r="HW127" s="10"/>
      <c r="HX127" s="10"/>
      <c r="HY127" s="10"/>
      <c r="HZ127" s="10"/>
      <c r="IA127" s="10"/>
      <c r="IB127" s="10"/>
      <c r="IC127" s="10"/>
      <c r="ID127" s="10"/>
      <c r="IE127" s="10"/>
      <c r="IF127" s="10"/>
      <c r="IG127" s="10"/>
      <c r="IH127" s="10"/>
      <c r="II127" s="10"/>
      <c r="IJ127" s="10"/>
      <c r="IK127" s="10"/>
      <c r="IL127" s="10"/>
      <c r="IM127" s="10"/>
      <c r="IN127" s="10"/>
      <c r="IO127" s="10"/>
      <c r="IP127" s="10"/>
      <c r="IQ127" s="10"/>
      <c r="IR127" s="10"/>
      <c r="IS127" s="10"/>
      <c r="IT127" s="10"/>
      <c r="IU127" s="10"/>
      <c r="IV127" s="10"/>
    </row>
    <row r="128" spans="1:256" s="1" customFormat="1">
      <c r="A128" s="584"/>
      <c r="B128" s="585"/>
      <c r="C128" s="585"/>
      <c r="D128" s="585"/>
      <c r="E128" s="585"/>
      <c r="F128" s="585"/>
      <c r="G128" s="585"/>
      <c r="H128" s="585"/>
      <c r="I128" s="585"/>
      <c r="J128" s="585"/>
      <c r="K128" s="586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  <c r="CW128" s="10"/>
      <c r="CX128" s="10"/>
      <c r="CY128" s="10"/>
      <c r="CZ128" s="10"/>
      <c r="DA128" s="10"/>
      <c r="DB128" s="10"/>
      <c r="DC128" s="10"/>
      <c r="DD128" s="10"/>
      <c r="DE128" s="10"/>
      <c r="DF128" s="10"/>
      <c r="DG128" s="10"/>
      <c r="DH128" s="10"/>
      <c r="DI128" s="10"/>
      <c r="DJ128" s="10"/>
      <c r="DK128" s="10"/>
      <c r="DL128" s="10"/>
      <c r="DM128" s="10"/>
      <c r="DN128" s="10"/>
      <c r="DO128" s="10"/>
      <c r="DP128" s="10"/>
      <c r="DQ128" s="10"/>
      <c r="DR128" s="10"/>
      <c r="DS128" s="10"/>
      <c r="DT128" s="10"/>
      <c r="DU128" s="10"/>
      <c r="DV128" s="10"/>
      <c r="DW128" s="10"/>
      <c r="DX128" s="10"/>
      <c r="DY128" s="10"/>
      <c r="DZ128" s="10"/>
      <c r="EA128" s="10"/>
      <c r="EB128" s="10"/>
      <c r="EC128" s="10"/>
      <c r="ED128" s="10"/>
      <c r="EE128" s="10"/>
      <c r="EF128" s="10"/>
      <c r="EG128" s="10"/>
      <c r="EH128" s="10"/>
      <c r="EI128" s="10"/>
      <c r="EJ128" s="10"/>
      <c r="EK128" s="10"/>
      <c r="EL128" s="10"/>
      <c r="EM128" s="10"/>
      <c r="EN128" s="10"/>
      <c r="EO128" s="10"/>
      <c r="EP128" s="10"/>
      <c r="EQ128" s="10"/>
      <c r="ER128" s="10"/>
      <c r="ES128" s="10"/>
      <c r="ET128" s="10"/>
      <c r="EU128" s="10"/>
      <c r="EV128" s="10"/>
      <c r="EW128" s="10"/>
      <c r="EX128" s="10"/>
      <c r="EY128" s="10"/>
      <c r="EZ128" s="10"/>
      <c r="FA128" s="10"/>
      <c r="FB128" s="10"/>
      <c r="FC128" s="10"/>
      <c r="FD128" s="10"/>
      <c r="FE128" s="10"/>
      <c r="FF128" s="10"/>
      <c r="FG128" s="10"/>
      <c r="FH128" s="10"/>
      <c r="FI128" s="10"/>
      <c r="FJ128" s="10"/>
      <c r="FK128" s="10"/>
      <c r="FL128" s="10"/>
      <c r="FM128" s="10"/>
      <c r="FN128" s="10"/>
      <c r="FO128" s="10"/>
      <c r="FP128" s="10"/>
      <c r="FQ128" s="10"/>
      <c r="FR128" s="10"/>
      <c r="FS128" s="10"/>
      <c r="FT128" s="10"/>
      <c r="FU128" s="10"/>
      <c r="FV128" s="10"/>
      <c r="FW128" s="10"/>
      <c r="FX128" s="10"/>
      <c r="FY128" s="10"/>
      <c r="FZ128" s="10"/>
      <c r="GA128" s="10"/>
      <c r="GB128" s="10"/>
      <c r="GC128" s="10"/>
      <c r="GD128" s="10"/>
      <c r="GE128" s="10"/>
      <c r="GF128" s="10"/>
      <c r="GG128" s="10"/>
      <c r="GH128" s="10"/>
      <c r="GI128" s="10"/>
      <c r="GJ128" s="10"/>
      <c r="GK128" s="10"/>
      <c r="GL128" s="10"/>
      <c r="GM128" s="10"/>
      <c r="GN128" s="10"/>
      <c r="GO128" s="10"/>
      <c r="GP128" s="10"/>
      <c r="GQ128" s="10"/>
      <c r="GR128" s="10"/>
      <c r="GS128" s="10"/>
      <c r="GT128" s="10"/>
      <c r="GU128" s="10"/>
      <c r="GV128" s="10"/>
      <c r="GW128" s="10"/>
      <c r="GX128" s="10"/>
      <c r="GY128" s="10"/>
      <c r="GZ128" s="10"/>
      <c r="HA128" s="10"/>
      <c r="HB128" s="10"/>
      <c r="HC128" s="10"/>
      <c r="HD128" s="10"/>
      <c r="HE128" s="10"/>
      <c r="HF128" s="10"/>
      <c r="HG128" s="10"/>
      <c r="HH128" s="10"/>
      <c r="HI128" s="10"/>
      <c r="HJ128" s="10"/>
      <c r="HK128" s="10"/>
      <c r="HL128" s="10"/>
      <c r="HM128" s="10"/>
      <c r="HN128" s="10"/>
      <c r="HO128" s="10"/>
      <c r="HP128" s="10"/>
      <c r="HQ128" s="10"/>
      <c r="HR128" s="10"/>
      <c r="HS128" s="10"/>
      <c r="HT128" s="10"/>
      <c r="HU128" s="10"/>
      <c r="HV128" s="10"/>
      <c r="HW128" s="10"/>
      <c r="HX128" s="10"/>
      <c r="HY128" s="10"/>
      <c r="HZ128" s="10"/>
      <c r="IA128" s="10"/>
      <c r="IB128" s="10"/>
      <c r="IC128" s="10"/>
      <c r="ID128" s="10"/>
      <c r="IE128" s="10"/>
      <c r="IF128" s="10"/>
      <c r="IG128" s="10"/>
      <c r="IH128" s="10"/>
      <c r="II128" s="10"/>
      <c r="IJ128" s="10"/>
      <c r="IK128" s="10"/>
      <c r="IL128" s="10"/>
      <c r="IM128" s="10"/>
      <c r="IN128" s="10"/>
      <c r="IO128" s="10"/>
      <c r="IP128" s="10"/>
      <c r="IQ128" s="10"/>
      <c r="IR128" s="10"/>
      <c r="IS128" s="10"/>
      <c r="IT128" s="10"/>
      <c r="IU128" s="10"/>
      <c r="IV128" s="10"/>
    </row>
    <row r="129" spans="1:256" s="1" customFormat="1" ht="30.75" customHeight="1" thickBot="1">
      <c r="A129" s="553" t="s">
        <v>358</v>
      </c>
      <c r="B129" s="576"/>
      <c r="C129" s="576"/>
      <c r="D129" s="576"/>
      <c r="E129" s="576"/>
      <c r="F129" s="576"/>
      <c r="G129" s="576"/>
      <c r="H129" s="576"/>
      <c r="I129" s="576"/>
      <c r="J129" s="576"/>
      <c r="K129" s="577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  <c r="DD129" s="10"/>
      <c r="DE129" s="10"/>
      <c r="DF129" s="10"/>
      <c r="DG129" s="10"/>
      <c r="DH129" s="10"/>
      <c r="DI129" s="10"/>
      <c r="DJ129" s="10"/>
      <c r="DK129" s="10"/>
      <c r="DL129" s="10"/>
      <c r="DM129" s="10"/>
      <c r="DN129" s="10"/>
      <c r="DO129" s="10"/>
      <c r="DP129" s="10"/>
      <c r="DQ129" s="10"/>
      <c r="DR129" s="10"/>
      <c r="DS129" s="10"/>
      <c r="DT129" s="10"/>
      <c r="DU129" s="10"/>
      <c r="DV129" s="10"/>
      <c r="DW129" s="10"/>
      <c r="DX129" s="10"/>
      <c r="DY129" s="10"/>
      <c r="DZ129" s="10"/>
      <c r="EA129" s="10"/>
      <c r="EB129" s="10"/>
      <c r="EC129" s="10"/>
      <c r="ED129" s="10"/>
      <c r="EE129" s="10"/>
      <c r="EF129" s="10"/>
      <c r="EG129" s="10"/>
      <c r="EH129" s="10"/>
      <c r="EI129" s="10"/>
      <c r="EJ129" s="10"/>
      <c r="EK129" s="10"/>
      <c r="EL129" s="10"/>
      <c r="EM129" s="10"/>
      <c r="EN129" s="10"/>
      <c r="EO129" s="10"/>
      <c r="EP129" s="10"/>
      <c r="EQ129" s="10"/>
      <c r="ER129" s="10"/>
      <c r="ES129" s="10"/>
      <c r="ET129" s="10"/>
      <c r="EU129" s="10"/>
      <c r="EV129" s="10"/>
      <c r="EW129" s="10"/>
      <c r="EX129" s="10"/>
      <c r="EY129" s="10"/>
      <c r="EZ129" s="10"/>
      <c r="FA129" s="10"/>
      <c r="FB129" s="10"/>
      <c r="FC129" s="10"/>
      <c r="FD129" s="10"/>
      <c r="FE129" s="10"/>
      <c r="FF129" s="10"/>
      <c r="FG129" s="10"/>
      <c r="FH129" s="10"/>
      <c r="FI129" s="10"/>
      <c r="FJ129" s="10"/>
      <c r="FK129" s="10"/>
      <c r="FL129" s="10"/>
      <c r="FM129" s="10"/>
      <c r="FN129" s="10"/>
      <c r="FO129" s="10"/>
      <c r="FP129" s="10"/>
      <c r="FQ129" s="10"/>
      <c r="FR129" s="10"/>
      <c r="FS129" s="10"/>
      <c r="FT129" s="10"/>
      <c r="FU129" s="10"/>
      <c r="FV129" s="10"/>
      <c r="FW129" s="10"/>
      <c r="FX129" s="10"/>
      <c r="FY129" s="10"/>
      <c r="FZ129" s="10"/>
      <c r="GA129" s="10"/>
      <c r="GB129" s="10"/>
      <c r="GC129" s="10"/>
      <c r="GD129" s="10"/>
      <c r="GE129" s="10"/>
      <c r="GF129" s="10"/>
      <c r="GG129" s="10"/>
      <c r="GH129" s="10"/>
      <c r="GI129" s="10"/>
      <c r="GJ129" s="10"/>
      <c r="GK129" s="10"/>
      <c r="GL129" s="10"/>
      <c r="GM129" s="10"/>
      <c r="GN129" s="10"/>
      <c r="GO129" s="10"/>
      <c r="GP129" s="10"/>
      <c r="GQ129" s="10"/>
      <c r="GR129" s="10"/>
      <c r="GS129" s="10"/>
      <c r="GT129" s="10"/>
      <c r="GU129" s="10"/>
      <c r="GV129" s="10"/>
      <c r="GW129" s="10"/>
      <c r="GX129" s="10"/>
      <c r="GY129" s="10"/>
      <c r="GZ129" s="10"/>
      <c r="HA129" s="10"/>
      <c r="HB129" s="10"/>
      <c r="HC129" s="10"/>
      <c r="HD129" s="10"/>
      <c r="HE129" s="10"/>
      <c r="HF129" s="10"/>
      <c r="HG129" s="10"/>
      <c r="HH129" s="10"/>
      <c r="HI129" s="10"/>
      <c r="HJ129" s="10"/>
      <c r="HK129" s="10"/>
      <c r="HL129" s="10"/>
      <c r="HM129" s="10"/>
      <c r="HN129" s="10"/>
      <c r="HO129" s="10"/>
      <c r="HP129" s="10"/>
      <c r="HQ129" s="10"/>
      <c r="HR129" s="10"/>
      <c r="HS129" s="10"/>
      <c r="HT129" s="10"/>
      <c r="HU129" s="10"/>
      <c r="HV129" s="10"/>
      <c r="HW129" s="10"/>
      <c r="HX129" s="10"/>
      <c r="HY129" s="10"/>
      <c r="HZ129" s="10"/>
      <c r="IA129" s="10"/>
      <c r="IB129" s="10"/>
      <c r="IC129" s="10"/>
      <c r="ID129" s="10"/>
      <c r="IE129" s="10"/>
      <c r="IF129" s="10"/>
      <c r="IG129" s="10"/>
      <c r="IH129" s="10"/>
      <c r="II129" s="10"/>
      <c r="IJ129" s="10"/>
      <c r="IK129" s="10"/>
      <c r="IL129" s="10"/>
      <c r="IM129" s="10"/>
      <c r="IN129" s="10"/>
      <c r="IO129" s="10"/>
      <c r="IP129" s="10"/>
      <c r="IQ129" s="10"/>
      <c r="IR129" s="10"/>
      <c r="IS129" s="10"/>
      <c r="IT129" s="10"/>
      <c r="IU129" s="10"/>
      <c r="IV129" s="10"/>
    </row>
    <row r="130" spans="1:256" s="1" customFormat="1" ht="35.25" customHeight="1" thickBot="1">
      <c r="A130" s="709" t="s">
        <v>35</v>
      </c>
      <c r="B130" s="710"/>
      <c r="C130" s="710"/>
      <c r="D130" s="710"/>
      <c r="E130" s="710"/>
      <c r="F130" s="710"/>
      <c r="G130" s="710"/>
      <c r="H130" s="710"/>
      <c r="I130" s="710"/>
      <c r="J130" s="710"/>
      <c r="K130" s="711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0"/>
      <c r="CN130" s="10"/>
      <c r="CO130" s="10"/>
      <c r="CP130" s="10"/>
      <c r="CQ130" s="10"/>
      <c r="CR130" s="10"/>
      <c r="CS130" s="10"/>
      <c r="CT130" s="10"/>
      <c r="CU130" s="10"/>
      <c r="CV130" s="10"/>
      <c r="CW130" s="10"/>
      <c r="CX130" s="10"/>
      <c r="CY130" s="10"/>
      <c r="CZ130" s="10"/>
      <c r="DA130" s="10"/>
      <c r="DB130" s="10"/>
      <c r="DC130" s="10"/>
      <c r="DD130" s="10"/>
      <c r="DE130" s="10"/>
      <c r="DF130" s="10"/>
      <c r="DG130" s="10"/>
      <c r="DH130" s="10"/>
      <c r="DI130" s="10"/>
      <c r="DJ130" s="10"/>
      <c r="DK130" s="10"/>
      <c r="DL130" s="10"/>
      <c r="DM130" s="10"/>
      <c r="DN130" s="10"/>
      <c r="DO130" s="10"/>
      <c r="DP130" s="10"/>
      <c r="DQ130" s="10"/>
      <c r="DR130" s="10"/>
      <c r="DS130" s="10"/>
      <c r="DT130" s="10"/>
      <c r="DU130" s="10"/>
      <c r="DV130" s="10"/>
      <c r="DW130" s="10"/>
      <c r="DX130" s="10"/>
      <c r="DY130" s="10"/>
      <c r="DZ130" s="10"/>
      <c r="EA130" s="10"/>
      <c r="EB130" s="10"/>
      <c r="EC130" s="10"/>
      <c r="ED130" s="10"/>
      <c r="EE130" s="10"/>
      <c r="EF130" s="10"/>
      <c r="EG130" s="10"/>
      <c r="EH130" s="10"/>
      <c r="EI130" s="10"/>
      <c r="EJ130" s="10"/>
      <c r="EK130" s="10"/>
      <c r="EL130" s="10"/>
      <c r="EM130" s="10"/>
      <c r="EN130" s="10"/>
      <c r="EO130" s="10"/>
      <c r="EP130" s="10"/>
      <c r="EQ130" s="10"/>
      <c r="ER130" s="10"/>
      <c r="ES130" s="10"/>
      <c r="ET130" s="10"/>
      <c r="EU130" s="10"/>
      <c r="EV130" s="10"/>
      <c r="EW130" s="10"/>
      <c r="EX130" s="10"/>
      <c r="EY130" s="10"/>
      <c r="EZ130" s="10"/>
      <c r="FA130" s="10"/>
      <c r="FB130" s="10"/>
      <c r="FC130" s="10"/>
      <c r="FD130" s="10"/>
      <c r="FE130" s="10"/>
      <c r="FF130" s="10"/>
      <c r="FG130" s="10"/>
      <c r="FH130" s="10"/>
      <c r="FI130" s="10"/>
      <c r="FJ130" s="10"/>
      <c r="FK130" s="10"/>
      <c r="FL130" s="10"/>
      <c r="FM130" s="10"/>
      <c r="FN130" s="10"/>
      <c r="FO130" s="10"/>
      <c r="FP130" s="10"/>
      <c r="FQ130" s="10"/>
      <c r="FR130" s="10"/>
      <c r="FS130" s="10"/>
      <c r="FT130" s="10"/>
      <c r="FU130" s="10"/>
      <c r="FV130" s="10"/>
      <c r="FW130" s="10"/>
      <c r="FX130" s="10"/>
      <c r="FY130" s="10"/>
      <c r="FZ130" s="10"/>
      <c r="GA130" s="10"/>
      <c r="GB130" s="10"/>
      <c r="GC130" s="10"/>
      <c r="GD130" s="10"/>
      <c r="GE130" s="10"/>
      <c r="GF130" s="10"/>
      <c r="GG130" s="10"/>
      <c r="GH130" s="10"/>
      <c r="GI130" s="10"/>
      <c r="GJ130" s="10"/>
      <c r="GK130" s="10"/>
      <c r="GL130" s="10"/>
      <c r="GM130" s="10"/>
      <c r="GN130" s="10"/>
      <c r="GO130" s="10"/>
      <c r="GP130" s="10"/>
      <c r="GQ130" s="10"/>
      <c r="GR130" s="10"/>
      <c r="GS130" s="10"/>
      <c r="GT130" s="10"/>
      <c r="GU130" s="10"/>
      <c r="GV130" s="10"/>
      <c r="GW130" s="10"/>
      <c r="GX130" s="10"/>
      <c r="GY130" s="10"/>
      <c r="GZ130" s="10"/>
      <c r="HA130" s="10"/>
      <c r="HB130" s="10"/>
      <c r="HC130" s="10"/>
      <c r="HD130" s="10"/>
      <c r="HE130" s="10"/>
      <c r="HF130" s="10"/>
      <c r="HG130" s="10"/>
      <c r="HH130" s="10"/>
      <c r="HI130" s="10"/>
      <c r="HJ130" s="10"/>
      <c r="HK130" s="10"/>
      <c r="HL130" s="10"/>
      <c r="HM130" s="10"/>
      <c r="HN130" s="10"/>
      <c r="HO130" s="10"/>
      <c r="HP130" s="10"/>
      <c r="HQ130" s="10"/>
      <c r="HR130" s="10"/>
      <c r="HS130" s="10"/>
      <c r="HT130" s="10"/>
      <c r="HU130" s="10"/>
      <c r="HV130" s="10"/>
      <c r="HW130" s="10"/>
      <c r="HX130" s="10"/>
      <c r="HY130" s="10"/>
      <c r="HZ130" s="10"/>
      <c r="IA130" s="10"/>
      <c r="IB130" s="10"/>
      <c r="IC130" s="10"/>
      <c r="ID130" s="10"/>
      <c r="IE130" s="10"/>
      <c r="IF130" s="10"/>
      <c r="IG130" s="10"/>
      <c r="IH130" s="10"/>
      <c r="II130" s="10"/>
      <c r="IJ130" s="10"/>
      <c r="IK130" s="10"/>
      <c r="IL130" s="10"/>
      <c r="IM130" s="10"/>
      <c r="IN130" s="10"/>
      <c r="IO130" s="10"/>
      <c r="IP130" s="10"/>
      <c r="IQ130" s="10"/>
      <c r="IR130" s="10"/>
      <c r="IS130" s="10"/>
      <c r="IT130" s="10"/>
      <c r="IU130" s="10"/>
      <c r="IV130" s="10"/>
    </row>
    <row r="131" spans="1:256" s="1" customFormat="1" ht="82.5" customHeight="1" thickBot="1">
      <c r="A131" s="712" t="s">
        <v>36</v>
      </c>
      <c r="B131" s="713"/>
      <c r="C131" s="594" t="s">
        <v>42</v>
      </c>
      <c r="D131" s="572"/>
      <c r="E131" s="572"/>
      <c r="F131" s="572"/>
      <c r="G131" s="572"/>
      <c r="H131" s="572"/>
      <c r="I131" s="572"/>
      <c r="J131" s="572"/>
      <c r="K131" s="595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0"/>
      <c r="CN131" s="10"/>
      <c r="CO131" s="10"/>
      <c r="CP131" s="10"/>
      <c r="CQ131" s="10"/>
      <c r="CR131" s="10"/>
      <c r="CS131" s="10"/>
      <c r="CT131" s="10"/>
      <c r="CU131" s="10"/>
      <c r="CV131" s="10"/>
      <c r="CW131" s="10"/>
      <c r="CX131" s="10"/>
      <c r="CY131" s="10"/>
      <c r="CZ131" s="10"/>
      <c r="DA131" s="10"/>
      <c r="DB131" s="10"/>
      <c r="DC131" s="10"/>
      <c r="DD131" s="10"/>
      <c r="DE131" s="10"/>
      <c r="DF131" s="10"/>
      <c r="DG131" s="10"/>
      <c r="DH131" s="10"/>
      <c r="DI131" s="10"/>
      <c r="DJ131" s="10"/>
      <c r="DK131" s="10"/>
      <c r="DL131" s="10"/>
      <c r="DM131" s="10"/>
      <c r="DN131" s="10"/>
      <c r="DO131" s="10"/>
      <c r="DP131" s="10"/>
      <c r="DQ131" s="10"/>
      <c r="DR131" s="10"/>
      <c r="DS131" s="10"/>
      <c r="DT131" s="10"/>
      <c r="DU131" s="10"/>
      <c r="DV131" s="10"/>
      <c r="DW131" s="10"/>
      <c r="DX131" s="10"/>
      <c r="DY131" s="10"/>
      <c r="DZ131" s="10"/>
      <c r="EA131" s="10"/>
      <c r="EB131" s="10"/>
      <c r="EC131" s="10"/>
      <c r="ED131" s="10"/>
      <c r="EE131" s="10"/>
      <c r="EF131" s="10"/>
      <c r="EG131" s="10"/>
      <c r="EH131" s="10"/>
      <c r="EI131" s="10"/>
      <c r="EJ131" s="10"/>
      <c r="EK131" s="10"/>
      <c r="EL131" s="10"/>
      <c r="EM131" s="10"/>
      <c r="EN131" s="10"/>
      <c r="EO131" s="10"/>
      <c r="EP131" s="10"/>
      <c r="EQ131" s="10"/>
      <c r="ER131" s="10"/>
      <c r="ES131" s="10"/>
      <c r="ET131" s="10"/>
      <c r="EU131" s="10"/>
      <c r="EV131" s="10"/>
      <c r="EW131" s="10"/>
      <c r="EX131" s="10"/>
      <c r="EY131" s="10"/>
      <c r="EZ131" s="10"/>
      <c r="FA131" s="10"/>
      <c r="FB131" s="10"/>
      <c r="FC131" s="10"/>
      <c r="FD131" s="10"/>
      <c r="FE131" s="10"/>
      <c r="FF131" s="10"/>
      <c r="FG131" s="10"/>
      <c r="FH131" s="10"/>
      <c r="FI131" s="10"/>
      <c r="FJ131" s="10"/>
      <c r="FK131" s="10"/>
      <c r="FL131" s="10"/>
      <c r="FM131" s="10"/>
      <c r="FN131" s="10"/>
      <c r="FO131" s="10"/>
      <c r="FP131" s="10"/>
      <c r="FQ131" s="10"/>
      <c r="FR131" s="10"/>
      <c r="FS131" s="10"/>
      <c r="FT131" s="10"/>
      <c r="FU131" s="10"/>
      <c r="FV131" s="10"/>
      <c r="FW131" s="10"/>
      <c r="FX131" s="10"/>
      <c r="FY131" s="10"/>
      <c r="FZ131" s="10"/>
      <c r="GA131" s="10"/>
      <c r="GB131" s="10"/>
      <c r="GC131" s="10"/>
      <c r="GD131" s="10"/>
      <c r="GE131" s="10"/>
      <c r="GF131" s="10"/>
      <c r="GG131" s="10"/>
      <c r="GH131" s="10"/>
      <c r="GI131" s="10"/>
      <c r="GJ131" s="10"/>
      <c r="GK131" s="10"/>
      <c r="GL131" s="10"/>
      <c r="GM131" s="10"/>
      <c r="GN131" s="10"/>
      <c r="GO131" s="10"/>
      <c r="GP131" s="10"/>
      <c r="GQ131" s="10"/>
      <c r="GR131" s="10"/>
      <c r="GS131" s="10"/>
      <c r="GT131" s="10"/>
      <c r="GU131" s="10"/>
      <c r="GV131" s="10"/>
      <c r="GW131" s="10"/>
      <c r="GX131" s="10"/>
      <c r="GY131" s="10"/>
      <c r="GZ131" s="10"/>
      <c r="HA131" s="10"/>
      <c r="HB131" s="10"/>
      <c r="HC131" s="10"/>
      <c r="HD131" s="10"/>
      <c r="HE131" s="10"/>
      <c r="HF131" s="10"/>
      <c r="HG131" s="10"/>
      <c r="HH131" s="10"/>
      <c r="HI131" s="10"/>
      <c r="HJ131" s="10"/>
      <c r="HK131" s="10"/>
      <c r="HL131" s="10"/>
      <c r="HM131" s="10"/>
      <c r="HN131" s="10"/>
      <c r="HO131" s="10"/>
      <c r="HP131" s="10"/>
      <c r="HQ131" s="10"/>
      <c r="HR131" s="10"/>
      <c r="HS131" s="10"/>
      <c r="HT131" s="10"/>
      <c r="HU131" s="10"/>
      <c r="HV131" s="10"/>
      <c r="HW131" s="10"/>
      <c r="HX131" s="10"/>
      <c r="HY131" s="10"/>
      <c r="HZ131" s="10"/>
      <c r="IA131" s="10"/>
      <c r="IB131" s="10"/>
      <c r="IC131" s="10"/>
      <c r="ID131" s="10"/>
      <c r="IE131" s="10"/>
      <c r="IF131" s="10"/>
      <c r="IG131" s="10"/>
      <c r="IH131" s="10"/>
      <c r="II131" s="10"/>
      <c r="IJ131" s="10"/>
      <c r="IK131" s="10"/>
      <c r="IL131" s="10"/>
      <c r="IM131" s="10"/>
      <c r="IN131" s="10"/>
      <c r="IO131" s="10"/>
      <c r="IP131" s="10"/>
      <c r="IQ131" s="10"/>
      <c r="IR131" s="10"/>
      <c r="IS131" s="10"/>
      <c r="IT131" s="10"/>
      <c r="IU131" s="10"/>
      <c r="IV131" s="10"/>
    </row>
    <row r="132" spans="1:256" s="1" customFormat="1" ht="64.5" customHeight="1" thickBot="1">
      <c r="A132" s="1173" t="s">
        <v>38</v>
      </c>
      <c r="B132" s="1174"/>
      <c r="C132" s="78"/>
      <c r="D132" s="78"/>
      <c r="E132" s="78"/>
      <c r="F132" s="78"/>
      <c r="G132" s="78"/>
      <c r="H132" s="78"/>
      <c r="I132" s="78"/>
      <c r="J132" s="78"/>
      <c r="K132" s="79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0"/>
      <c r="CN132" s="10"/>
      <c r="CO132" s="10"/>
      <c r="CP132" s="10"/>
      <c r="CQ132" s="10"/>
      <c r="CR132" s="10"/>
      <c r="CS132" s="10"/>
      <c r="CT132" s="10"/>
      <c r="CU132" s="10"/>
      <c r="CV132" s="10"/>
      <c r="CW132" s="10"/>
      <c r="CX132" s="10"/>
      <c r="CY132" s="10"/>
      <c r="CZ132" s="10"/>
      <c r="DA132" s="10"/>
      <c r="DB132" s="10"/>
      <c r="DC132" s="10"/>
      <c r="DD132" s="10"/>
      <c r="DE132" s="10"/>
      <c r="DF132" s="10"/>
      <c r="DG132" s="10"/>
      <c r="DH132" s="10"/>
      <c r="DI132" s="10"/>
      <c r="DJ132" s="10"/>
      <c r="DK132" s="10"/>
      <c r="DL132" s="10"/>
      <c r="DM132" s="10"/>
      <c r="DN132" s="10"/>
      <c r="DO132" s="10"/>
      <c r="DP132" s="10"/>
      <c r="DQ132" s="10"/>
      <c r="DR132" s="10"/>
      <c r="DS132" s="10"/>
      <c r="DT132" s="10"/>
      <c r="DU132" s="10"/>
      <c r="DV132" s="10"/>
      <c r="DW132" s="10"/>
      <c r="DX132" s="10"/>
      <c r="DY132" s="10"/>
      <c r="DZ132" s="10"/>
      <c r="EA132" s="10"/>
      <c r="EB132" s="10"/>
      <c r="EC132" s="10"/>
      <c r="ED132" s="10"/>
      <c r="EE132" s="10"/>
      <c r="EF132" s="10"/>
      <c r="EG132" s="10"/>
      <c r="EH132" s="10"/>
      <c r="EI132" s="10"/>
      <c r="EJ132" s="10"/>
      <c r="EK132" s="10"/>
      <c r="EL132" s="10"/>
      <c r="EM132" s="10"/>
      <c r="EN132" s="10"/>
      <c r="EO132" s="10"/>
      <c r="EP132" s="10"/>
      <c r="EQ132" s="10"/>
      <c r="ER132" s="10"/>
      <c r="ES132" s="10"/>
      <c r="ET132" s="10"/>
      <c r="EU132" s="10"/>
      <c r="EV132" s="10"/>
      <c r="EW132" s="10"/>
      <c r="EX132" s="10"/>
      <c r="EY132" s="10"/>
      <c r="EZ132" s="10"/>
      <c r="FA132" s="10"/>
      <c r="FB132" s="10"/>
      <c r="FC132" s="10"/>
      <c r="FD132" s="10"/>
      <c r="FE132" s="10"/>
      <c r="FF132" s="10"/>
      <c r="FG132" s="10"/>
      <c r="FH132" s="10"/>
      <c r="FI132" s="10"/>
      <c r="FJ132" s="10"/>
      <c r="FK132" s="10"/>
      <c r="FL132" s="10"/>
      <c r="FM132" s="10"/>
      <c r="FN132" s="10"/>
      <c r="FO132" s="10"/>
      <c r="FP132" s="10"/>
      <c r="FQ132" s="10"/>
      <c r="FR132" s="10"/>
      <c r="FS132" s="10"/>
      <c r="FT132" s="10"/>
      <c r="FU132" s="10"/>
      <c r="FV132" s="10"/>
      <c r="FW132" s="10"/>
      <c r="FX132" s="10"/>
      <c r="FY132" s="10"/>
      <c r="FZ132" s="10"/>
      <c r="GA132" s="10"/>
      <c r="GB132" s="10"/>
      <c r="GC132" s="10"/>
      <c r="GD132" s="10"/>
      <c r="GE132" s="10"/>
      <c r="GF132" s="10"/>
      <c r="GG132" s="10"/>
      <c r="GH132" s="10"/>
      <c r="GI132" s="10"/>
      <c r="GJ132" s="10"/>
      <c r="GK132" s="10"/>
      <c r="GL132" s="10"/>
      <c r="GM132" s="10"/>
      <c r="GN132" s="10"/>
      <c r="GO132" s="10"/>
      <c r="GP132" s="10"/>
      <c r="GQ132" s="10"/>
      <c r="GR132" s="10"/>
      <c r="GS132" s="10"/>
      <c r="GT132" s="10"/>
      <c r="GU132" s="10"/>
      <c r="GV132" s="10"/>
      <c r="GW132" s="10"/>
      <c r="GX132" s="10"/>
      <c r="GY132" s="10"/>
      <c r="GZ132" s="10"/>
      <c r="HA132" s="10"/>
      <c r="HB132" s="10"/>
      <c r="HC132" s="10"/>
      <c r="HD132" s="10"/>
      <c r="HE132" s="10"/>
      <c r="HF132" s="10"/>
      <c r="HG132" s="10"/>
      <c r="HH132" s="10"/>
      <c r="HI132" s="10"/>
      <c r="HJ132" s="10"/>
      <c r="HK132" s="10"/>
      <c r="HL132" s="10"/>
      <c r="HM132" s="10"/>
      <c r="HN132" s="10"/>
      <c r="HO132" s="10"/>
      <c r="HP132" s="10"/>
      <c r="HQ132" s="10"/>
      <c r="HR132" s="10"/>
      <c r="HS132" s="10"/>
      <c r="HT132" s="10"/>
      <c r="HU132" s="10"/>
      <c r="HV132" s="10"/>
      <c r="HW132" s="10"/>
      <c r="HX132" s="10"/>
      <c r="HY132" s="10"/>
      <c r="HZ132" s="10"/>
      <c r="IA132" s="10"/>
      <c r="IB132" s="10"/>
      <c r="IC132" s="10"/>
      <c r="ID132" s="10"/>
      <c r="IE132" s="10"/>
      <c r="IF132" s="10"/>
      <c r="IG132" s="10"/>
      <c r="IH132" s="10"/>
      <c r="II132" s="10"/>
      <c r="IJ132" s="10"/>
      <c r="IK132" s="10"/>
      <c r="IL132" s="10"/>
      <c r="IM132" s="10"/>
      <c r="IN132" s="10"/>
      <c r="IO132" s="10"/>
      <c r="IP132" s="10"/>
      <c r="IQ132" s="10"/>
      <c r="IR132" s="10"/>
      <c r="IS132" s="10"/>
      <c r="IT132" s="10"/>
      <c r="IU132" s="10"/>
      <c r="IV132" s="10"/>
    </row>
    <row r="133" spans="1:256" s="1" customFormat="1" ht="36" customHeight="1">
      <c r="A133" s="578" t="s">
        <v>39</v>
      </c>
      <c r="B133" s="579"/>
      <c r="C133" s="579"/>
      <c r="D133" s="579"/>
      <c r="E133" s="579"/>
      <c r="F133" s="579"/>
      <c r="G133" s="579"/>
      <c r="H133" s="580"/>
      <c r="I133" s="580"/>
      <c r="J133" s="580"/>
      <c r="K133" s="581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0"/>
      <c r="CN133" s="10"/>
      <c r="CO133" s="10"/>
      <c r="CP133" s="10"/>
      <c r="CQ133" s="10"/>
      <c r="CR133" s="10"/>
      <c r="CS133" s="10"/>
      <c r="CT133" s="10"/>
      <c r="CU133" s="10"/>
      <c r="CV133" s="10"/>
      <c r="CW133" s="10"/>
      <c r="CX133" s="10"/>
      <c r="CY133" s="10"/>
      <c r="CZ133" s="10"/>
      <c r="DA133" s="10"/>
      <c r="DB133" s="10"/>
      <c r="DC133" s="10"/>
      <c r="DD133" s="10"/>
      <c r="DE133" s="10"/>
      <c r="DF133" s="10"/>
      <c r="DG133" s="10"/>
      <c r="DH133" s="10"/>
      <c r="DI133" s="10"/>
      <c r="DJ133" s="10"/>
      <c r="DK133" s="10"/>
      <c r="DL133" s="10"/>
      <c r="DM133" s="10"/>
      <c r="DN133" s="10"/>
      <c r="DO133" s="10"/>
      <c r="DP133" s="10"/>
      <c r="DQ133" s="10"/>
      <c r="DR133" s="10"/>
      <c r="DS133" s="10"/>
      <c r="DT133" s="10"/>
      <c r="DU133" s="10"/>
      <c r="DV133" s="10"/>
      <c r="DW133" s="10"/>
      <c r="DX133" s="10"/>
      <c r="DY133" s="10"/>
      <c r="DZ133" s="10"/>
      <c r="EA133" s="10"/>
      <c r="EB133" s="10"/>
      <c r="EC133" s="10"/>
      <c r="ED133" s="10"/>
      <c r="EE133" s="10"/>
      <c r="EF133" s="10"/>
      <c r="EG133" s="10"/>
      <c r="EH133" s="10"/>
      <c r="EI133" s="10"/>
      <c r="EJ133" s="10"/>
      <c r="EK133" s="10"/>
      <c r="EL133" s="10"/>
      <c r="EM133" s="10"/>
      <c r="EN133" s="10"/>
      <c r="EO133" s="10"/>
      <c r="EP133" s="10"/>
      <c r="EQ133" s="10"/>
      <c r="ER133" s="10"/>
      <c r="ES133" s="10"/>
      <c r="ET133" s="10"/>
      <c r="EU133" s="10"/>
      <c r="EV133" s="10"/>
      <c r="EW133" s="10"/>
      <c r="EX133" s="10"/>
      <c r="EY133" s="10"/>
      <c r="EZ133" s="10"/>
      <c r="FA133" s="10"/>
      <c r="FB133" s="10"/>
      <c r="FC133" s="10"/>
      <c r="FD133" s="10"/>
      <c r="FE133" s="10"/>
      <c r="FF133" s="10"/>
      <c r="FG133" s="10"/>
      <c r="FH133" s="10"/>
      <c r="FI133" s="10"/>
      <c r="FJ133" s="10"/>
      <c r="FK133" s="10"/>
      <c r="FL133" s="10"/>
      <c r="FM133" s="10"/>
      <c r="FN133" s="10"/>
      <c r="FO133" s="10"/>
      <c r="FP133" s="10"/>
      <c r="FQ133" s="10"/>
      <c r="FR133" s="10"/>
      <c r="FS133" s="10"/>
      <c r="FT133" s="10"/>
      <c r="FU133" s="10"/>
      <c r="FV133" s="10"/>
      <c r="FW133" s="10"/>
      <c r="FX133" s="10"/>
      <c r="FY133" s="10"/>
      <c r="FZ133" s="10"/>
      <c r="GA133" s="10"/>
      <c r="GB133" s="10"/>
      <c r="GC133" s="10"/>
      <c r="GD133" s="10"/>
      <c r="GE133" s="10"/>
      <c r="GF133" s="10"/>
      <c r="GG133" s="10"/>
      <c r="GH133" s="10"/>
      <c r="GI133" s="10"/>
      <c r="GJ133" s="10"/>
      <c r="GK133" s="10"/>
      <c r="GL133" s="10"/>
      <c r="GM133" s="10"/>
      <c r="GN133" s="10"/>
      <c r="GO133" s="10"/>
      <c r="GP133" s="10"/>
      <c r="GQ133" s="10"/>
      <c r="GR133" s="10"/>
      <c r="GS133" s="10"/>
      <c r="GT133" s="10"/>
      <c r="GU133" s="10"/>
      <c r="GV133" s="10"/>
      <c r="GW133" s="10"/>
      <c r="GX133" s="10"/>
      <c r="GY133" s="10"/>
      <c r="GZ133" s="10"/>
      <c r="HA133" s="10"/>
      <c r="HB133" s="10"/>
      <c r="HC133" s="10"/>
      <c r="HD133" s="10"/>
      <c r="HE133" s="10"/>
      <c r="HF133" s="10"/>
      <c r="HG133" s="10"/>
      <c r="HH133" s="10"/>
      <c r="HI133" s="10"/>
      <c r="HJ133" s="10"/>
      <c r="HK133" s="10"/>
      <c r="HL133" s="10"/>
      <c r="HM133" s="10"/>
      <c r="HN133" s="10"/>
      <c r="HO133" s="10"/>
      <c r="HP133" s="10"/>
      <c r="HQ133" s="10"/>
      <c r="HR133" s="10"/>
      <c r="HS133" s="10"/>
      <c r="HT133" s="10"/>
      <c r="HU133" s="10"/>
      <c r="HV133" s="10"/>
      <c r="HW133" s="10"/>
      <c r="HX133" s="10"/>
      <c r="HY133" s="10"/>
      <c r="HZ133" s="10"/>
      <c r="IA133" s="10"/>
      <c r="IB133" s="10"/>
      <c r="IC133" s="10"/>
      <c r="ID133" s="10"/>
      <c r="IE133" s="10"/>
      <c r="IF133" s="10"/>
      <c r="IG133" s="10"/>
      <c r="IH133" s="10"/>
      <c r="II133" s="10"/>
      <c r="IJ133" s="10"/>
      <c r="IK133" s="10"/>
      <c r="IL133" s="10"/>
      <c r="IM133" s="10"/>
      <c r="IN133" s="10"/>
      <c r="IO133" s="10"/>
      <c r="IP133" s="10"/>
      <c r="IQ133" s="10"/>
      <c r="IR133" s="10"/>
      <c r="IS133" s="10"/>
      <c r="IT133" s="10"/>
      <c r="IU133" s="10"/>
      <c r="IV133" s="10"/>
    </row>
    <row r="134" spans="1:256" s="1" customFormat="1" ht="36" customHeight="1" thickBot="1">
      <c r="A134" s="1156" t="s">
        <v>127</v>
      </c>
      <c r="B134" s="1157"/>
      <c r="C134" s="1157"/>
      <c r="D134" s="1157"/>
      <c r="E134" s="1157"/>
      <c r="F134" s="1157"/>
      <c r="G134" s="1157"/>
      <c r="H134" s="1158"/>
      <c r="I134" s="1158"/>
      <c r="J134" s="1158"/>
      <c r="K134" s="1159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0"/>
      <c r="CN134" s="10"/>
      <c r="CO134" s="10"/>
      <c r="CP134" s="10"/>
      <c r="CQ134" s="10"/>
      <c r="CR134" s="10"/>
      <c r="CS134" s="10"/>
      <c r="CT134" s="10"/>
      <c r="CU134" s="10"/>
      <c r="CV134" s="10"/>
      <c r="CW134" s="10"/>
      <c r="CX134" s="10"/>
      <c r="CY134" s="10"/>
      <c r="CZ134" s="10"/>
      <c r="DA134" s="10"/>
      <c r="DB134" s="10"/>
      <c r="DC134" s="10"/>
      <c r="DD134" s="10"/>
      <c r="DE134" s="10"/>
      <c r="DF134" s="10"/>
      <c r="DG134" s="10"/>
      <c r="DH134" s="10"/>
      <c r="DI134" s="10"/>
      <c r="DJ134" s="10"/>
      <c r="DK134" s="10"/>
      <c r="DL134" s="10"/>
      <c r="DM134" s="10"/>
      <c r="DN134" s="10"/>
      <c r="DO134" s="10"/>
      <c r="DP134" s="10"/>
      <c r="DQ134" s="10"/>
      <c r="DR134" s="10"/>
      <c r="DS134" s="10"/>
      <c r="DT134" s="10"/>
      <c r="DU134" s="10"/>
      <c r="DV134" s="10"/>
      <c r="DW134" s="10"/>
      <c r="DX134" s="10"/>
      <c r="DY134" s="10"/>
      <c r="DZ134" s="10"/>
      <c r="EA134" s="10"/>
      <c r="EB134" s="10"/>
      <c r="EC134" s="10"/>
      <c r="ED134" s="10"/>
      <c r="EE134" s="10"/>
      <c r="EF134" s="10"/>
      <c r="EG134" s="10"/>
      <c r="EH134" s="10"/>
      <c r="EI134" s="10"/>
      <c r="EJ134" s="10"/>
      <c r="EK134" s="10"/>
      <c r="EL134" s="10"/>
      <c r="EM134" s="10"/>
      <c r="EN134" s="10"/>
      <c r="EO134" s="10"/>
      <c r="EP134" s="10"/>
      <c r="EQ134" s="10"/>
      <c r="ER134" s="10"/>
      <c r="ES134" s="10"/>
      <c r="ET134" s="10"/>
      <c r="EU134" s="10"/>
      <c r="EV134" s="10"/>
      <c r="EW134" s="10"/>
      <c r="EX134" s="10"/>
      <c r="EY134" s="10"/>
      <c r="EZ134" s="10"/>
      <c r="FA134" s="10"/>
      <c r="FB134" s="10"/>
      <c r="FC134" s="10"/>
      <c r="FD134" s="10"/>
      <c r="FE134" s="10"/>
      <c r="FF134" s="10"/>
      <c r="FG134" s="10"/>
      <c r="FH134" s="10"/>
      <c r="FI134" s="10"/>
      <c r="FJ134" s="10"/>
      <c r="FK134" s="10"/>
      <c r="FL134" s="10"/>
      <c r="FM134" s="10"/>
      <c r="FN134" s="10"/>
      <c r="FO134" s="10"/>
      <c r="FP134" s="10"/>
      <c r="FQ134" s="10"/>
      <c r="FR134" s="10"/>
      <c r="FS134" s="10"/>
      <c r="FT134" s="10"/>
      <c r="FU134" s="10"/>
      <c r="FV134" s="10"/>
      <c r="FW134" s="10"/>
      <c r="FX134" s="10"/>
      <c r="FY134" s="10"/>
      <c r="FZ134" s="10"/>
      <c r="GA134" s="10"/>
      <c r="GB134" s="10"/>
      <c r="GC134" s="10"/>
      <c r="GD134" s="10"/>
      <c r="GE134" s="10"/>
      <c r="GF134" s="10"/>
      <c r="GG134" s="10"/>
      <c r="GH134" s="10"/>
      <c r="GI134" s="10"/>
      <c r="GJ134" s="10"/>
      <c r="GK134" s="10"/>
      <c r="GL134" s="10"/>
      <c r="GM134" s="10"/>
      <c r="GN134" s="10"/>
      <c r="GO134" s="10"/>
      <c r="GP134" s="10"/>
      <c r="GQ134" s="10"/>
      <c r="GR134" s="10"/>
      <c r="GS134" s="10"/>
      <c r="GT134" s="10"/>
      <c r="GU134" s="10"/>
      <c r="GV134" s="10"/>
      <c r="GW134" s="10"/>
      <c r="GX134" s="10"/>
      <c r="GY134" s="10"/>
      <c r="GZ134" s="10"/>
      <c r="HA134" s="10"/>
      <c r="HB134" s="10"/>
      <c r="HC134" s="10"/>
      <c r="HD134" s="10"/>
      <c r="HE134" s="10"/>
      <c r="HF134" s="10"/>
      <c r="HG134" s="10"/>
      <c r="HH134" s="10"/>
      <c r="HI134" s="10"/>
      <c r="HJ134" s="10"/>
      <c r="HK134" s="10"/>
      <c r="HL134" s="10"/>
      <c r="HM134" s="10"/>
      <c r="HN134" s="10"/>
      <c r="HO134" s="10"/>
      <c r="HP134" s="10"/>
      <c r="HQ134" s="10"/>
      <c r="HR134" s="10"/>
      <c r="HS134" s="10"/>
      <c r="HT134" s="10"/>
      <c r="HU134" s="10"/>
      <c r="HV134" s="10"/>
      <c r="HW134" s="10"/>
      <c r="HX134" s="10"/>
      <c r="HY134" s="10"/>
      <c r="HZ134" s="10"/>
      <c r="IA134" s="10"/>
      <c r="IB134" s="10"/>
      <c r="IC134" s="10"/>
      <c r="ID134" s="10"/>
      <c r="IE134" s="10"/>
      <c r="IF134" s="10"/>
      <c r="IG134" s="10"/>
      <c r="IH134" s="10"/>
      <c r="II134" s="10"/>
      <c r="IJ134" s="10"/>
      <c r="IK134" s="10"/>
      <c r="IL134" s="10"/>
      <c r="IM134" s="10"/>
      <c r="IN134" s="10"/>
      <c r="IO134" s="10"/>
      <c r="IP134" s="10"/>
      <c r="IQ134" s="10"/>
      <c r="IR134" s="10"/>
      <c r="IS134" s="10"/>
      <c r="IT134" s="10"/>
      <c r="IU134" s="10"/>
      <c r="IV134" s="10"/>
    </row>
    <row r="135" spans="1:256" s="1" customFormat="1" ht="28.5" customHeight="1">
      <c r="A135" s="578" t="s">
        <v>40</v>
      </c>
      <c r="B135" s="579"/>
      <c r="C135" s="579"/>
      <c r="D135" s="579"/>
      <c r="E135" s="579"/>
      <c r="F135" s="579"/>
      <c r="G135" s="579"/>
      <c r="H135" s="580"/>
      <c r="I135" s="580"/>
      <c r="J135" s="580"/>
      <c r="K135" s="581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0"/>
      <c r="CN135" s="10"/>
      <c r="CO135" s="10"/>
      <c r="CP135" s="10"/>
      <c r="CQ135" s="10"/>
      <c r="CR135" s="10"/>
      <c r="CS135" s="10"/>
      <c r="CT135" s="10"/>
      <c r="CU135" s="10"/>
      <c r="CV135" s="10"/>
      <c r="CW135" s="10"/>
      <c r="CX135" s="10"/>
      <c r="CY135" s="10"/>
      <c r="CZ135" s="10"/>
      <c r="DA135" s="10"/>
      <c r="DB135" s="10"/>
      <c r="DC135" s="10"/>
      <c r="DD135" s="10"/>
      <c r="DE135" s="10"/>
      <c r="DF135" s="10"/>
      <c r="DG135" s="10"/>
      <c r="DH135" s="10"/>
      <c r="DI135" s="10"/>
      <c r="DJ135" s="10"/>
      <c r="DK135" s="10"/>
      <c r="DL135" s="10"/>
      <c r="DM135" s="10"/>
      <c r="DN135" s="10"/>
      <c r="DO135" s="10"/>
      <c r="DP135" s="10"/>
      <c r="DQ135" s="10"/>
      <c r="DR135" s="10"/>
      <c r="DS135" s="10"/>
      <c r="DT135" s="10"/>
      <c r="DU135" s="10"/>
      <c r="DV135" s="10"/>
      <c r="DW135" s="10"/>
      <c r="DX135" s="10"/>
      <c r="DY135" s="10"/>
      <c r="DZ135" s="10"/>
      <c r="EA135" s="10"/>
      <c r="EB135" s="10"/>
      <c r="EC135" s="10"/>
      <c r="ED135" s="10"/>
      <c r="EE135" s="10"/>
      <c r="EF135" s="10"/>
      <c r="EG135" s="10"/>
      <c r="EH135" s="10"/>
      <c r="EI135" s="10"/>
      <c r="EJ135" s="10"/>
      <c r="EK135" s="10"/>
      <c r="EL135" s="10"/>
      <c r="EM135" s="10"/>
      <c r="EN135" s="10"/>
      <c r="EO135" s="10"/>
      <c r="EP135" s="10"/>
      <c r="EQ135" s="10"/>
      <c r="ER135" s="10"/>
      <c r="ES135" s="10"/>
      <c r="ET135" s="10"/>
      <c r="EU135" s="10"/>
      <c r="EV135" s="10"/>
      <c r="EW135" s="10"/>
      <c r="EX135" s="10"/>
      <c r="EY135" s="10"/>
      <c r="EZ135" s="10"/>
      <c r="FA135" s="10"/>
      <c r="FB135" s="10"/>
      <c r="FC135" s="10"/>
      <c r="FD135" s="10"/>
      <c r="FE135" s="10"/>
      <c r="FF135" s="10"/>
      <c r="FG135" s="10"/>
      <c r="FH135" s="10"/>
      <c r="FI135" s="10"/>
      <c r="FJ135" s="10"/>
      <c r="FK135" s="10"/>
      <c r="FL135" s="10"/>
      <c r="FM135" s="10"/>
      <c r="FN135" s="10"/>
      <c r="FO135" s="10"/>
      <c r="FP135" s="10"/>
      <c r="FQ135" s="10"/>
      <c r="FR135" s="10"/>
      <c r="FS135" s="10"/>
      <c r="FT135" s="10"/>
      <c r="FU135" s="10"/>
      <c r="FV135" s="10"/>
      <c r="FW135" s="10"/>
      <c r="FX135" s="10"/>
      <c r="FY135" s="10"/>
      <c r="FZ135" s="10"/>
      <c r="GA135" s="10"/>
      <c r="GB135" s="10"/>
      <c r="GC135" s="10"/>
      <c r="GD135" s="10"/>
      <c r="GE135" s="10"/>
      <c r="GF135" s="10"/>
      <c r="GG135" s="10"/>
      <c r="GH135" s="10"/>
      <c r="GI135" s="10"/>
      <c r="GJ135" s="10"/>
      <c r="GK135" s="10"/>
      <c r="GL135" s="10"/>
      <c r="GM135" s="10"/>
      <c r="GN135" s="10"/>
      <c r="GO135" s="10"/>
      <c r="GP135" s="10"/>
      <c r="GQ135" s="10"/>
      <c r="GR135" s="10"/>
      <c r="GS135" s="10"/>
      <c r="GT135" s="10"/>
      <c r="GU135" s="10"/>
      <c r="GV135" s="10"/>
      <c r="GW135" s="10"/>
      <c r="GX135" s="10"/>
      <c r="GY135" s="10"/>
      <c r="GZ135" s="10"/>
      <c r="HA135" s="10"/>
      <c r="HB135" s="10"/>
      <c r="HC135" s="10"/>
      <c r="HD135" s="10"/>
      <c r="HE135" s="10"/>
      <c r="HF135" s="10"/>
      <c r="HG135" s="10"/>
      <c r="HH135" s="10"/>
      <c r="HI135" s="10"/>
      <c r="HJ135" s="10"/>
      <c r="HK135" s="10"/>
      <c r="HL135" s="10"/>
      <c r="HM135" s="10"/>
      <c r="HN135" s="10"/>
      <c r="HO135" s="10"/>
      <c r="HP135" s="10"/>
      <c r="HQ135" s="10"/>
      <c r="HR135" s="10"/>
      <c r="HS135" s="10"/>
      <c r="HT135" s="10"/>
      <c r="HU135" s="10"/>
      <c r="HV135" s="10"/>
      <c r="HW135" s="10"/>
      <c r="HX135" s="10"/>
      <c r="HY135" s="10"/>
      <c r="HZ135" s="10"/>
      <c r="IA135" s="10"/>
      <c r="IB135" s="10"/>
      <c r="IC135" s="10"/>
      <c r="ID135" s="10"/>
      <c r="IE135" s="10"/>
      <c r="IF135" s="10"/>
      <c r="IG135" s="10"/>
      <c r="IH135" s="10"/>
      <c r="II135" s="10"/>
      <c r="IJ135" s="10"/>
      <c r="IK135" s="10"/>
      <c r="IL135" s="10"/>
      <c r="IM135" s="10"/>
      <c r="IN135" s="10"/>
      <c r="IO135" s="10"/>
      <c r="IP135" s="10"/>
      <c r="IQ135" s="10"/>
      <c r="IR135" s="10"/>
      <c r="IS135" s="10"/>
      <c r="IT135" s="10"/>
      <c r="IU135" s="10"/>
      <c r="IV135" s="10"/>
    </row>
    <row r="136" spans="1:256" s="1" customFormat="1" ht="35.25" customHeight="1" thickBot="1">
      <c r="A136" s="1156" t="s">
        <v>128</v>
      </c>
      <c r="B136" s="1157"/>
      <c r="C136" s="1157"/>
      <c r="D136" s="1157"/>
      <c r="E136" s="1157"/>
      <c r="F136" s="1157"/>
      <c r="G136" s="1157"/>
      <c r="H136" s="1158"/>
      <c r="I136" s="1158"/>
      <c r="J136" s="1158"/>
      <c r="K136" s="1159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0"/>
      <c r="CX136" s="10"/>
      <c r="CY136" s="10"/>
      <c r="CZ136" s="10"/>
      <c r="DA136" s="10"/>
      <c r="DB136" s="10"/>
      <c r="DC136" s="10"/>
      <c r="DD136" s="10"/>
      <c r="DE136" s="10"/>
      <c r="DF136" s="10"/>
      <c r="DG136" s="10"/>
      <c r="DH136" s="10"/>
      <c r="DI136" s="10"/>
      <c r="DJ136" s="10"/>
      <c r="DK136" s="10"/>
      <c r="DL136" s="10"/>
      <c r="DM136" s="10"/>
      <c r="DN136" s="10"/>
      <c r="DO136" s="10"/>
      <c r="DP136" s="10"/>
      <c r="DQ136" s="10"/>
      <c r="DR136" s="10"/>
      <c r="DS136" s="10"/>
      <c r="DT136" s="10"/>
      <c r="DU136" s="10"/>
      <c r="DV136" s="10"/>
      <c r="DW136" s="10"/>
      <c r="DX136" s="10"/>
      <c r="DY136" s="10"/>
      <c r="DZ136" s="10"/>
      <c r="EA136" s="10"/>
      <c r="EB136" s="10"/>
      <c r="EC136" s="10"/>
      <c r="ED136" s="10"/>
      <c r="EE136" s="10"/>
      <c r="EF136" s="10"/>
      <c r="EG136" s="10"/>
      <c r="EH136" s="10"/>
      <c r="EI136" s="10"/>
      <c r="EJ136" s="10"/>
      <c r="EK136" s="10"/>
      <c r="EL136" s="10"/>
      <c r="EM136" s="10"/>
      <c r="EN136" s="10"/>
      <c r="EO136" s="10"/>
      <c r="EP136" s="10"/>
      <c r="EQ136" s="10"/>
      <c r="ER136" s="10"/>
      <c r="ES136" s="10"/>
      <c r="ET136" s="10"/>
      <c r="EU136" s="10"/>
      <c r="EV136" s="10"/>
      <c r="EW136" s="10"/>
      <c r="EX136" s="10"/>
      <c r="EY136" s="10"/>
      <c r="EZ136" s="10"/>
      <c r="FA136" s="10"/>
      <c r="FB136" s="10"/>
      <c r="FC136" s="10"/>
      <c r="FD136" s="10"/>
      <c r="FE136" s="10"/>
      <c r="FF136" s="10"/>
      <c r="FG136" s="10"/>
      <c r="FH136" s="10"/>
      <c r="FI136" s="10"/>
      <c r="FJ136" s="10"/>
      <c r="FK136" s="10"/>
      <c r="FL136" s="10"/>
      <c r="FM136" s="10"/>
      <c r="FN136" s="10"/>
      <c r="FO136" s="10"/>
      <c r="FP136" s="10"/>
      <c r="FQ136" s="10"/>
      <c r="FR136" s="10"/>
      <c r="FS136" s="10"/>
      <c r="FT136" s="10"/>
      <c r="FU136" s="10"/>
      <c r="FV136" s="10"/>
      <c r="FW136" s="10"/>
      <c r="FX136" s="10"/>
      <c r="FY136" s="10"/>
      <c r="FZ136" s="10"/>
      <c r="GA136" s="10"/>
      <c r="GB136" s="10"/>
      <c r="GC136" s="10"/>
      <c r="GD136" s="10"/>
      <c r="GE136" s="10"/>
      <c r="GF136" s="10"/>
      <c r="GG136" s="10"/>
      <c r="GH136" s="10"/>
      <c r="GI136" s="10"/>
      <c r="GJ136" s="10"/>
      <c r="GK136" s="10"/>
      <c r="GL136" s="10"/>
      <c r="GM136" s="10"/>
      <c r="GN136" s="10"/>
      <c r="GO136" s="10"/>
      <c r="GP136" s="10"/>
      <c r="GQ136" s="10"/>
      <c r="GR136" s="10"/>
      <c r="GS136" s="10"/>
      <c r="GT136" s="10"/>
      <c r="GU136" s="10"/>
      <c r="GV136" s="10"/>
      <c r="GW136" s="10"/>
      <c r="GX136" s="10"/>
      <c r="GY136" s="10"/>
      <c r="GZ136" s="10"/>
      <c r="HA136" s="10"/>
      <c r="HB136" s="10"/>
      <c r="HC136" s="10"/>
      <c r="HD136" s="10"/>
      <c r="HE136" s="10"/>
      <c r="HF136" s="10"/>
      <c r="HG136" s="10"/>
      <c r="HH136" s="10"/>
      <c r="HI136" s="10"/>
      <c r="HJ136" s="10"/>
      <c r="HK136" s="10"/>
      <c r="HL136" s="10"/>
      <c r="HM136" s="10"/>
      <c r="HN136" s="10"/>
      <c r="HO136" s="10"/>
      <c r="HP136" s="10"/>
      <c r="HQ136" s="10"/>
      <c r="HR136" s="10"/>
      <c r="HS136" s="10"/>
      <c r="HT136" s="10"/>
      <c r="HU136" s="10"/>
      <c r="HV136" s="10"/>
      <c r="HW136" s="10"/>
      <c r="HX136" s="10"/>
      <c r="HY136" s="10"/>
      <c r="HZ136" s="10"/>
      <c r="IA136" s="10"/>
      <c r="IB136" s="10"/>
      <c r="IC136" s="10"/>
      <c r="ID136" s="10"/>
      <c r="IE136" s="10"/>
      <c r="IF136" s="10"/>
      <c r="IG136" s="10"/>
      <c r="IH136" s="10"/>
      <c r="II136" s="10"/>
      <c r="IJ136" s="10"/>
      <c r="IK136" s="10"/>
      <c r="IL136" s="10"/>
      <c r="IM136" s="10"/>
      <c r="IN136" s="10"/>
      <c r="IO136" s="10"/>
      <c r="IP136" s="10"/>
      <c r="IQ136" s="10"/>
      <c r="IR136" s="10"/>
      <c r="IS136" s="10"/>
      <c r="IT136" s="10"/>
      <c r="IU136" s="10"/>
      <c r="IV136" s="10"/>
    </row>
    <row r="137" spans="1:256" s="1" customFormat="1">
      <c r="A137" s="1042" t="s">
        <v>29</v>
      </c>
      <c r="B137" s="1043"/>
      <c r="C137" s="1056" t="s">
        <v>10</v>
      </c>
      <c r="D137" s="1053"/>
      <c r="E137" s="1053"/>
      <c r="F137" s="1053"/>
      <c r="G137" s="1053"/>
      <c r="H137" s="1057"/>
      <c r="I137" s="1053"/>
      <c r="J137" s="1053"/>
      <c r="K137" s="1058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0"/>
      <c r="CN137" s="10"/>
      <c r="CO137" s="10"/>
      <c r="CP137" s="10"/>
      <c r="CQ137" s="10"/>
      <c r="CR137" s="10"/>
      <c r="CS137" s="10"/>
      <c r="CT137" s="10"/>
      <c r="CU137" s="10"/>
      <c r="CV137" s="10"/>
      <c r="CW137" s="10"/>
      <c r="CX137" s="10"/>
      <c r="CY137" s="10"/>
      <c r="CZ137" s="10"/>
      <c r="DA137" s="10"/>
      <c r="DB137" s="10"/>
      <c r="DC137" s="10"/>
      <c r="DD137" s="10"/>
      <c r="DE137" s="10"/>
      <c r="DF137" s="10"/>
      <c r="DG137" s="10"/>
      <c r="DH137" s="10"/>
      <c r="DI137" s="10"/>
      <c r="DJ137" s="10"/>
      <c r="DK137" s="10"/>
      <c r="DL137" s="10"/>
      <c r="DM137" s="10"/>
      <c r="DN137" s="10"/>
      <c r="DO137" s="10"/>
      <c r="DP137" s="10"/>
      <c r="DQ137" s="10"/>
      <c r="DR137" s="10"/>
      <c r="DS137" s="10"/>
      <c r="DT137" s="10"/>
      <c r="DU137" s="10"/>
      <c r="DV137" s="10"/>
      <c r="DW137" s="10"/>
      <c r="DX137" s="10"/>
      <c r="DY137" s="10"/>
      <c r="DZ137" s="10"/>
      <c r="EA137" s="10"/>
      <c r="EB137" s="10"/>
      <c r="EC137" s="10"/>
      <c r="ED137" s="10"/>
      <c r="EE137" s="10"/>
      <c r="EF137" s="10"/>
      <c r="EG137" s="10"/>
      <c r="EH137" s="10"/>
      <c r="EI137" s="10"/>
      <c r="EJ137" s="10"/>
      <c r="EK137" s="10"/>
      <c r="EL137" s="10"/>
      <c r="EM137" s="10"/>
      <c r="EN137" s="10"/>
      <c r="EO137" s="10"/>
      <c r="EP137" s="10"/>
      <c r="EQ137" s="10"/>
      <c r="ER137" s="10"/>
      <c r="ES137" s="10"/>
      <c r="ET137" s="10"/>
      <c r="EU137" s="10"/>
      <c r="EV137" s="10"/>
      <c r="EW137" s="10"/>
      <c r="EX137" s="10"/>
      <c r="EY137" s="10"/>
      <c r="EZ137" s="10"/>
      <c r="FA137" s="10"/>
      <c r="FB137" s="10"/>
      <c r="FC137" s="10"/>
      <c r="FD137" s="10"/>
      <c r="FE137" s="10"/>
      <c r="FF137" s="10"/>
      <c r="FG137" s="10"/>
      <c r="FH137" s="10"/>
      <c r="FI137" s="10"/>
      <c r="FJ137" s="10"/>
      <c r="FK137" s="10"/>
      <c r="FL137" s="10"/>
      <c r="FM137" s="10"/>
      <c r="FN137" s="10"/>
      <c r="FO137" s="10"/>
      <c r="FP137" s="10"/>
      <c r="FQ137" s="10"/>
      <c r="FR137" s="10"/>
      <c r="FS137" s="10"/>
      <c r="FT137" s="10"/>
      <c r="FU137" s="10"/>
      <c r="FV137" s="10"/>
      <c r="FW137" s="10"/>
      <c r="FX137" s="10"/>
      <c r="FY137" s="10"/>
      <c r="FZ137" s="10"/>
      <c r="GA137" s="10"/>
      <c r="GB137" s="10"/>
      <c r="GC137" s="10"/>
      <c r="GD137" s="10"/>
      <c r="GE137" s="10"/>
      <c r="GF137" s="10"/>
      <c r="GG137" s="10"/>
      <c r="GH137" s="10"/>
      <c r="GI137" s="10"/>
      <c r="GJ137" s="10"/>
      <c r="GK137" s="10"/>
      <c r="GL137" s="10"/>
      <c r="GM137" s="10"/>
      <c r="GN137" s="10"/>
      <c r="GO137" s="10"/>
      <c r="GP137" s="10"/>
      <c r="GQ137" s="10"/>
      <c r="GR137" s="10"/>
      <c r="GS137" s="10"/>
      <c r="GT137" s="10"/>
      <c r="GU137" s="10"/>
      <c r="GV137" s="10"/>
      <c r="GW137" s="10"/>
      <c r="GX137" s="10"/>
      <c r="GY137" s="10"/>
      <c r="GZ137" s="10"/>
      <c r="HA137" s="10"/>
      <c r="HB137" s="10"/>
      <c r="HC137" s="10"/>
      <c r="HD137" s="10"/>
      <c r="HE137" s="10"/>
      <c r="HF137" s="10"/>
      <c r="HG137" s="10"/>
      <c r="HH137" s="10"/>
      <c r="HI137" s="10"/>
      <c r="HJ137" s="10"/>
      <c r="HK137" s="10"/>
      <c r="HL137" s="10"/>
      <c r="HM137" s="10"/>
      <c r="HN137" s="10"/>
      <c r="HO137" s="10"/>
      <c r="HP137" s="10"/>
      <c r="HQ137" s="10"/>
      <c r="HR137" s="10"/>
      <c r="HS137" s="10"/>
      <c r="HT137" s="10"/>
      <c r="HU137" s="10"/>
      <c r="HV137" s="10"/>
      <c r="HW137" s="10"/>
      <c r="HX137" s="10"/>
      <c r="HY137" s="10"/>
      <c r="HZ137" s="10"/>
      <c r="IA137" s="10"/>
      <c r="IB137" s="10"/>
      <c r="IC137" s="10"/>
      <c r="ID137" s="10"/>
      <c r="IE137" s="10"/>
      <c r="IF137" s="10"/>
      <c r="IG137" s="10"/>
      <c r="IH137" s="10"/>
      <c r="II137" s="10"/>
      <c r="IJ137" s="10"/>
      <c r="IK137" s="10"/>
      <c r="IL137" s="10"/>
      <c r="IM137" s="10"/>
      <c r="IN137" s="10"/>
      <c r="IO137" s="10"/>
      <c r="IP137" s="10"/>
      <c r="IQ137" s="10"/>
      <c r="IR137" s="10"/>
      <c r="IS137" s="10"/>
      <c r="IT137" s="10"/>
      <c r="IU137" s="10"/>
      <c r="IV137" s="10"/>
    </row>
    <row r="138" spans="1:256" s="1" customFormat="1">
      <c r="A138" s="1044"/>
      <c r="B138" s="1045"/>
      <c r="C138" s="1048" t="s">
        <v>71</v>
      </c>
      <c r="D138" s="1049"/>
      <c r="E138" s="1049"/>
      <c r="F138" s="1049"/>
      <c r="G138" s="1050"/>
      <c r="H138" s="1050"/>
      <c r="I138" s="1050"/>
      <c r="J138" s="1050"/>
      <c r="K138" s="1051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  <c r="CW138" s="10"/>
      <c r="CX138" s="10"/>
      <c r="CY138" s="10"/>
      <c r="CZ138" s="10"/>
      <c r="DA138" s="10"/>
      <c r="DB138" s="10"/>
      <c r="DC138" s="10"/>
      <c r="DD138" s="10"/>
      <c r="DE138" s="10"/>
      <c r="DF138" s="10"/>
      <c r="DG138" s="10"/>
      <c r="DH138" s="10"/>
      <c r="DI138" s="10"/>
      <c r="DJ138" s="10"/>
      <c r="DK138" s="10"/>
      <c r="DL138" s="10"/>
      <c r="DM138" s="10"/>
      <c r="DN138" s="10"/>
      <c r="DO138" s="10"/>
      <c r="DP138" s="10"/>
      <c r="DQ138" s="10"/>
      <c r="DR138" s="10"/>
      <c r="DS138" s="10"/>
      <c r="DT138" s="10"/>
      <c r="DU138" s="10"/>
      <c r="DV138" s="10"/>
      <c r="DW138" s="10"/>
      <c r="DX138" s="10"/>
      <c r="DY138" s="10"/>
      <c r="DZ138" s="10"/>
      <c r="EA138" s="10"/>
      <c r="EB138" s="10"/>
      <c r="EC138" s="10"/>
      <c r="ED138" s="10"/>
      <c r="EE138" s="10"/>
      <c r="EF138" s="10"/>
      <c r="EG138" s="10"/>
      <c r="EH138" s="10"/>
      <c r="EI138" s="10"/>
      <c r="EJ138" s="10"/>
      <c r="EK138" s="10"/>
      <c r="EL138" s="10"/>
      <c r="EM138" s="10"/>
      <c r="EN138" s="10"/>
      <c r="EO138" s="10"/>
      <c r="EP138" s="10"/>
      <c r="EQ138" s="10"/>
      <c r="ER138" s="10"/>
      <c r="ES138" s="10"/>
      <c r="ET138" s="10"/>
      <c r="EU138" s="10"/>
      <c r="EV138" s="10"/>
      <c r="EW138" s="10"/>
      <c r="EX138" s="10"/>
      <c r="EY138" s="10"/>
      <c r="EZ138" s="10"/>
      <c r="FA138" s="10"/>
      <c r="FB138" s="10"/>
      <c r="FC138" s="10"/>
      <c r="FD138" s="10"/>
      <c r="FE138" s="10"/>
      <c r="FF138" s="10"/>
      <c r="FG138" s="10"/>
      <c r="FH138" s="10"/>
      <c r="FI138" s="10"/>
      <c r="FJ138" s="10"/>
      <c r="FK138" s="10"/>
      <c r="FL138" s="10"/>
      <c r="FM138" s="10"/>
      <c r="FN138" s="10"/>
      <c r="FO138" s="10"/>
      <c r="FP138" s="10"/>
      <c r="FQ138" s="10"/>
      <c r="FR138" s="10"/>
      <c r="FS138" s="10"/>
      <c r="FT138" s="10"/>
      <c r="FU138" s="10"/>
      <c r="FV138" s="10"/>
      <c r="FW138" s="10"/>
      <c r="FX138" s="10"/>
      <c r="FY138" s="10"/>
      <c r="FZ138" s="10"/>
      <c r="GA138" s="10"/>
      <c r="GB138" s="10"/>
      <c r="GC138" s="10"/>
      <c r="GD138" s="10"/>
      <c r="GE138" s="10"/>
      <c r="GF138" s="10"/>
      <c r="GG138" s="10"/>
      <c r="GH138" s="10"/>
      <c r="GI138" s="10"/>
      <c r="GJ138" s="10"/>
      <c r="GK138" s="10"/>
      <c r="GL138" s="10"/>
      <c r="GM138" s="10"/>
      <c r="GN138" s="10"/>
      <c r="GO138" s="10"/>
      <c r="GP138" s="10"/>
      <c r="GQ138" s="10"/>
      <c r="GR138" s="10"/>
      <c r="GS138" s="10"/>
      <c r="GT138" s="10"/>
      <c r="GU138" s="10"/>
      <c r="GV138" s="10"/>
      <c r="GW138" s="10"/>
      <c r="GX138" s="10"/>
      <c r="GY138" s="10"/>
      <c r="GZ138" s="10"/>
      <c r="HA138" s="10"/>
      <c r="HB138" s="10"/>
      <c r="HC138" s="10"/>
      <c r="HD138" s="10"/>
      <c r="HE138" s="10"/>
      <c r="HF138" s="10"/>
      <c r="HG138" s="10"/>
      <c r="HH138" s="10"/>
      <c r="HI138" s="10"/>
      <c r="HJ138" s="10"/>
      <c r="HK138" s="10"/>
      <c r="HL138" s="10"/>
      <c r="HM138" s="10"/>
      <c r="HN138" s="10"/>
      <c r="HO138" s="10"/>
      <c r="HP138" s="10"/>
      <c r="HQ138" s="10"/>
      <c r="HR138" s="10"/>
      <c r="HS138" s="10"/>
      <c r="HT138" s="10"/>
      <c r="HU138" s="10"/>
      <c r="HV138" s="10"/>
      <c r="HW138" s="10"/>
      <c r="HX138" s="10"/>
      <c r="HY138" s="10"/>
      <c r="HZ138" s="10"/>
      <c r="IA138" s="10"/>
      <c r="IB138" s="10"/>
      <c r="IC138" s="10"/>
      <c r="ID138" s="10"/>
      <c r="IE138" s="10"/>
      <c r="IF138" s="10"/>
      <c r="IG138" s="10"/>
      <c r="IH138" s="10"/>
      <c r="II138" s="10"/>
      <c r="IJ138" s="10"/>
      <c r="IK138" s="10"/>
      <c r="IL138" s="10"/>
      <c r="IM138" s="10"/>
      <c r="IN138" s="10"/>
      <c r="IO138" s="10"/>
      <c r="IP138" s="10"/>
      <c r="IQ138" s="10"/>
      <c r="IR138" s="10"/>
      <c r="IS138" s="10"/>
      <c r="IT138" s="10"/>
      <c r="IU138" s="10"/>
      <c r="IV138" s="10"/>
    </row>
    <row r="139" spans="1:256" s="1" customFormat="1" ht="17.25" thickBot="1">
      <c r="A139" s="1046"/>
      <c r="B139" s="1047"/>
      <c r="C139" s="1052" t="s">
        <v>45</v>
      </c>
      <c r="D139" s="1053"/>
      <c r="E139" s="1053"/>
      <c r="F139" s="1053"/>
      <c r="G139" s="1054"/>
      <c r="H139" s="1054"/>
      <c r="I139" s="1054"/>
      <c r="J139" s="1054"/>
      <c r="K139" s="1055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  <c r="CW139" s="10"/>
      <c r="CX139" s="10"/>
      <c r="CY139" s="10"/>
      <c r="CZ139" s="10"/>
      <c r="DA139" s="10"/>
      <c r="DB139" s="10"/>
      <c r="DC139" s="10"/>
      <c r="DD139" s="10"/>
      <c r="DE139" s="10"/>
      <c r="DF139" s="10"/>
      <c r="DG139" s="10"/>
      <c r="DH139" s="10"/>
      <c r="DI139" s="10"/>
      <c r="DJ139" s="10"/>
      <c r="DK139" s="10"/>
      <c r="DL139" s="10"/>
      <c r="DM139" s="10"/>
      <c r="DN139" s="10"/>
      <c r="DO139" s="10"/>
      <c r="DP139" s="10"/>
      <c r="DQ139" s="10"/>
      <c r="DR139" s="10"/>
      <c r="DS139" s="10"/>
      <c r="DT139" s="10"/>
      <c r="DU139" s="10"/>
      <c r="DV139" s="10"/>
      <c r="DW139" s="10"/>
      <c r="DX139" s="10"/>
      <c r="DY139" s="10"/>
      <c r="DZ139" s="10"/>
      <c r="EA139" s="10"/>
      <c r="EB139" s="10"/>
      <c r="EC139" s="10"/>
      <c r="ED139" s="10"/>
      <c r="EE139" s="10"/>
      <c r="EF139" s="10"/>
      <c r="EG139" s="10"/>
      <c r="EH139" s="10"/>
      <c r="EI139" s="10"/>
      <c r="EJ139" s="10"/>
      <c r="EK139" s="10"/>
      <c r="EL139" s="10"/>
      <c r="EM139" s="10"/>
      <c r="EN139" s="10"/>
      <c r="EO139" s="10"/>
      <c r="EP139" s="10"/>
      <c r="EQ139" s="10"/>
      <c r="ER139" s="10"/>
      <c r="ES139" s="10"/>
      <c r="ET139" s="10"/>
      <c r="EU139" s="10"/>
      <c r="EV139" s="10"/>
      <c r="EW139" s="10"/>
      <c r="EX139" s="10"/>
      <c r="EY139" s="10"/>
      <c r="EZ139" s="10"/>
      <c r="FA139" s="10"/>
      <c r="FB139" s="10"/>
      <c r="FC139" s="10"/>
      <c r="FD139" s="10"/>
      <c r="FE139" s="10"/>
      <c r="FF139" s="10"/>
      <c r="FG139" s="10"/>
      <c r="FH139" s="10"/>
      <c r="FI139" s="10"/>
      <c r="FJ139" s="10"/>
      <c r="FK139" s="10"/>
      <c r="FL139" s="10"/>
      <c r="FM139" s="10"/>
      <c r="FN139" s="10"/>
      <c r="FO139" s="10"/>
      <c r="FP139" s="10"/>
      <c r="FQ139" s="10"/>
      <c r="FR139" s="10"/>
      <c r="FS139" s="10"/>
      <c r="FT139" s="10"/>
      <c r="FU139" s="10"/>
      <c r="FV139" s="10"/>
      <c r="FW139" s="10"/>
      <c r="FX139" s="10"/>
      <c r="FY139" s="10"/>
      <c r="FZ139" s="10"/>
      <c r="GA139" s="10"/>
      <c r="GB139" s="10"/>
      <c r="GC139" s="10"/>
      <c r="GD139" s="10"/>
      <c r="GE139" s="10"/>
      <c r="GF139" s="10"/>
      <c r="GG139" s="10"/>
      <c r="GH139" s="10"/>
      <c r="GI139" s="10"/>
      <c r="GJ139" s="10"/>
      <c r="GK139" s="10"/>
      <c r="GL139" s="10"/>
      <c r="GM139" s="10"/>
      <c r="GN139" s="10"/>
      <c r="GO139" s="10"/>
      <c r="GP139" s="10"/>
      <c r="GQ139" s="10"/>
      <c r="GR139" s="10"/>
      <c r="GS139" s="10"/>
      <c r="GT139" s="10"/>
      <c r="GU139" s="10"/>
      <c r="GV139" s="10"/>
      <c r="GW139" s="10"/>
      <c r="GX139" s="10"/>
      <c r="GY139" s="10"/>
      <c r="GZ139" s="10"/>
      <c r="HA139" s="10"/>
      <c r="HB139" s="10"/>
      <c r="HC139" s="10"/>
      <c r="HD139" s="10"/>
      <c r="HE139" s="10"/>
      <c r="HF139" s="10"/>
      <c r="HG139" s="10"/>
      <c r="HH139" s="10"/>
      <c r="HI139" s="10"/>
      <c r="HJ139" s="10"/>
      <c r="HK139" s="10"/>
      <c r="HL139" s="10"/>
      <c r="HM139" s="10"/>
      <c r="HN139" s="10"/>
      <c r="HO139" s="10"/>
      <c r="HP139" s="10"/>
      <c r="HQ139" s="10"/>
      <c r="HR139" s="10"/>
      <c r="HS139" s="10"/>
      <c r="HT139" s="10"/>
      <c r="HU139" s="10"/>
      <c r="HV139" s="10"/>
      <c r="HW139" s="10"/>
      <c r="HX139" s="10"/>
      <c r="HY139" s="10"/>
      <c r="HZ139" s="10"/>
      <c r="IA139" s="10"/>
      <c r="IB139" s="10"/>
      <c r="IC139" s="10"/>
      <c r="ID139" s="10"/>
      <c r="IE139" s="10"/>
      <c r="IF139" s="10"/>
      <c r="IG139" s="10"/>
      <c r="IH139" s="10"/>
      <c r="II139" s="10"/>
      <c r="IJ139" s="10"/>
      <c r="IK139" s="10"/>
      <c r="IL139" s="10"/>
      <c r="IM139" s="10"/>
      <c r="IN139" s="10"/>
      <c r="IO139" s="10"/>
      <c r="IP139" s="10"/>
      <c r="IQ139" s="10"/>
      <c r="IR139" s="10"/>
      <c r="IS139" s="10"/>
      <c r="IT139" s="10"/>
      <c r="IU139" s="10"/>
      <c r="IV139" s="10"/>
    </row>
    <row r="140" spans="1:256" s="1" customFormat="1" ht="36" customHeight="1" thickBot="1">
      <c r="A140" s="351">
        <v>1150</v>
      </c>
      <c r="B140" s="352" t="s">
        <v>359</v>
      </c>
      <c r="C140" s="1034" t="s">
        <v>360</v>
      </c>
      <c r="D140" s="1059"/>
      <c r="E140" s="1059"/>
      <c r="F140" s="1059"/>
      <c r="G140" s="1059"/>
      <c r="H140" s="1059"/>
      <c r="I140" s="1059"/>
      <c r="J140" s="1059"/>
      <c r="K140" s="1035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0"/>
      <c r="CN140" s="10"/>
      <c r="CO140" s="10"/>
      <c r="CP140" s="10"/>
      <c r="CQ140" s="10"/>
      <c r="CR140" s="10"/>
      <c r="CS140" s="10"/>
      <c r="CT140" s="10"/>
      <c r="CU140" s="10"/>
      <c r="CV140" s="10"/>
      <c r="CW140" s="10"/>
      <c r="CX140" s="10"/>
      <c r="CY140" s="10"/>
      <c r="CZ140" s="10"/>
      <c r="DA140" s="10"/>
      <c r="DB140" s="10"/>
      <c r="DC140" s="10"/>
      <c r="DD140" s="10"/>
      <c r="DE140" s="10"/>
      <c r="DF140" s="10"/>
      <c r="DG140" s="10"/>
      <c r="DH140" s="10"/>
      <c r="DI140" s="10"/>
      <c r="DJ140" s="10"/>
      <c r="DK140" s="10"/>
      <c r="DL140" s="10"/>
      <c r="DM140" s="10"/>
      <c r="DN140" s="10"/>
      <c r="DO140" s="10"/>
      <c r="DP140" s="10"/>
      <c r="DQ140" s="10"/>
      <c r="DR140" s="10"/>
      <c r="DS140" s="10"/>
      <c r="DT140" s="10"/>
      <c r="DU140" s="10"/>
      <c r="DV140" s="10"/>
      <c r="DW140" s="10"/>
      <c r="DX140" s="10"/>
      <c r="DY140" s="10"/>
      <c r="DZ140" s="10"/>
      <c r="EA140" s="10"/>
      <c r="EB140" s="10"/>
      <c r="EC140" s="10"/>
      <c r="ED140" s="10"/>
      <c r="EE140" s="10"/>
      <c r="EF140" s="10"/>
      <c r="EG140" s="10"/>
      <c r="EH140" s="10"/>
      <c r="EI140" s="10"/>
      <c r="EJ140" s="10"/>
      <c r="EK140" s="10"/>
      <c r="EL140" s="10"/>
      <c r="EM140" s="10"/>
      <c r="EN140" s="10"/>
      <c r="EO140" s="10"/>
      <c r="EP140" s="10"/>
      <c r="EQ140" s="10"/>
      <c r="ER140" s="10"/>
      <c r="ES140" s="10"/>
      <c r="ET140" s="10"/>
      <c r="EU140" s="10"/>
      <c r="EV140" s="10"/>
      <c r="EW140" s="10"/>
      <c r="EX140" s="10"/>
      <c r="EY140" s="10"/>
      <c r="EZ140" s="10"/>
      <c r="FA140" s="10"/>
      <c r="FB140" s="10"/>
      <c r="FC140" s="10"/>
      <c r="FD140" s="10"/>
      <c r="FE140" s="10"/>
      <c r="FF140" s="10"/>
      <c r="FG140" s="10"/>
      <c r="FH140" s="10"/>
      <c r="FI140" s="10"/>
      <c r="FJ140" s="10"/>
      <c r="FK140" s="10"/>
      <c r="FL140" s="10"/>
      <c r="FM140" s="10"/>
      <c r="FN140" s="10"/>
      <c r="FO140" s="10"/>
      <c r="FP140" s="10"/>
      <c r="FQ140" s="10"/>
      <c r="FR140" s="10"/>
      <c r="FS140" s="10"/>
      <c r="FT140" s="10"/>
      <c r="FU140" s="10"/>
      <c r="FV140" s="10"/>
      <c r="FW140" s="10"/>
      <c r="FX140" s="10"/>
      <c r="FY140" s="10"/>
      <c r="FZ140" s="10"/>
      <c r="GA140" s="10"/>
      <c r="GB140" s="10"/>
      <c r="GC140" s="10"/>
      <c r="GD140" s="10"/>
      <c r="GE140" s="10"/>
      <c r="GF140" s="10"/>
      <c r="GG140" s="10"/>
      <c r="GH140" s="10"/>
      <c r="GI140" s="10"/>
      <c r="GJ140" s="10"/>
      <c r="GK140" s="10"/>
      <c r="GL140" s="10"/>
      <c r="GM140" s="10"/>
      <c r="GN140" s="10"/>
      <c r="GO140" s="10"/>
      <c r="GP140" s="10"/>
      <c r="GQ140" s="10"/>
      <c r="GR140" s="10"/>
      <c r="GS140" s="10"/>
      <c r="GT140" s="10"/>
      <c r="GU140" s="10"/>
      <c r="GV140" s="10"/>
      <c r="GW140" s="10"/>
      <c r="GX140" s="10"/>
      <c r="GY140" s="10"/>
      <c r="GZ140" s="10"/>
      <c r="HA140" s="10"/>
      <c r="HB140" s="10"/>
      <c r="HC140" s="10"/>
      <c r="HD140" s="10"/>
      <c r="HE140" s="10"/>
      <c r="HF140" s="10"/>
      <c r="HG140" s="10"/>
      <c r="HH140" s="10"/>
      <c r="HI140" s="10"/>
      <c r="HJ140" s="10"/>
      <c r="HK140" s="10"/>
      <c r="HL140" s="10"/>
      <c r="HM140" s="10"/>
      <c r="HN140" s="10"/>
      <c r="HO140" s="10"/>
      <c r="HP140" s="10"/>
      <c r="HQ140" s="10"/>
      <c r="HR140" s="10"/>
      <c r="HS140" s="10"/>
      <c r="HT140" s="10"/>
      <c r="HU140" s="10"/>
      <c r="HV140" s="10"/>
      <c r="HW140" s="10"/>
      <c r="HX140" s="10"/>
      <c r="HY140" s="10"/>
      <c r="HZ140" s="10"/>
      <c r="IA140" s="10"/>
      <c r="IB140" s="10"/>
      <c r="IC140" s="10"/>
      <c r="ID140" s="10"/>
      <c r="IE140" s="10"/>
      <c r="IF140" s="10"/>
      <c r="IG140" s="10"/>
      <c r="IH140" s="10"/>
      <c r="II140" s="10"/>
      <c r="IJ140" s="10"/>
      <c r="IK140" s="10"/>
      <c r="IL140" s="10"/>
      <c r="IM140" s="10"/>
      <c r="IN140" s="10"/>
      <c r="IO140" s="10"/>
      <c r="IP140" s="10"/>
      <c r="IQ140" s="10"/>
      <c r="IR140" s="10"/>
      <c r="IS140" s="10"/>
      <c r="IT140" s="10"/>
      <c r="IU140" s="10"/>
      <c r="IV140" s="10"/>
    </row>
    <row r="141" spans="1:256" s="1" customFormat="1" ht="35.25" customHeight="1" thickBot="1">
      <c r="A141" s="1167" t="s">
        <v>69</v>
      </c>
      <c r="B141" s="1167"/>
      <c r="C141" s="337"/>
      <c r="D141" s="340" t="s">
        <v>33</v>
      </c>
      <c r="E141" s="340" t="s">
        <v>33</v>
      </c>
      <c r="F141" s="340" t="s">
        <v>33</v>
      </c>
      <c r="G141" s="340" t="s">
        <v>33</v>
      </c>
      <c r="H141" s="353" t="e">
        <f>SUM(#REF!,#REF!)</f>
        <v>#REF!</v>
      </c>
      <c r="I141" s="353" t="e">
        <f>SUM(#REF!,#REF!)</f>
        <v>#REF!</v>
      </c>
      <c r="J141" s="353" t="e">
        <f>SUM(#REF!,#REF!)</f>
        <v>#REF!</v>
      </c>
      <c r="K141" s="353" t="e">
        <f>SUM(#REF!,#REF!)</f>
        <v>#REF!</v>
      </c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0"/>
      <c r="CN141" s="10"/>
      <c r="CO141" s="10"/>
      <c r="CP141" s="10"/>
      <c r="CQ141" s="10"/>
      <c r="CR141" s="10"/>
      <c r="CS141" s="10"/>
      <c r="CT141" s="10"/>
      <c r="CU141" s="10"/>
      <c r="CV141" s="10"/>
      <c r="CW141" s="10"/>
      <c r="CX141" s="10"/>
      <c r="CY141" s="10"/>
      <c r="CZ141" s="10"/>
      <c r="DA141" s="10"/>
      <c r="DB141" s="10"/>
      <c r="DC141" s="10"/>
      <c r="DD141" s="10"/>
      <c r="DE141" s="10"/>
      <c r="DF141" s="10"/>
      <c r="DG141" s="10"/>
      <c r="DH141" s="10"/>
      <c r="DI141" s="10"/>
      <c r="DJ141" s="10"/>
      <c r="DK141" s="10"/>
      <c r="DL141" s="10"/>
      <c r="DM141" s="10"/>
      <c r="DN141" s="10"/>
      <c r="DO141" s="10"/>
      <c r="DP141" s="10"/>
      <c r="DQ141" s="10"/>
      <c r="DR141" s="10"/>
      <c r="DS141" s="10"/>
      <c r="DT141" s="10"/>
      <c r="DU141" s="10"/>
      <c r="DV141" s="10"/>
      <c r="DW141" s="10"/>
      <c r="DX141" s="10"/>
      <c r="DY141" s="10"/>
      <c r="DZ141" s="10"/>
      <c r="EA141" s="10"/>
      <c r="EB141" s="10"/>
      <c r="EC141" s="10"/>
      <c r="ED141" s="10"/>
      <c r="EE141" s="10"/>
      <c r="EF141" s="10"/>
      <c r="EG141" s="10"/>
      <c r="EH141" s="10"/>
      <c r="EI141" s="10"/>
      <c r="EJ141" s="10"/>
      <c r="EK141" s="10"/>
      <c r="EL141" s="10"/>
      <c r="EM141" s="10"/>
      <c r="EN141" s="10"/>
      <c r="EO141" s="10"/>
      <c r="EP141" s="10"/>
      <c r="EQ141" s="10"/>
      <c r="ER141" s="10"/>
      <c r="ES141" s="10"/>
      <c r="ET141" s="10"/>
      <c r="EU141" s="10"/>
      <c r="EV141" s="10"/>
      <c r="EW141" s="10"/>
      <c r="EX141" s="10"/>
      <c r="EY141" s="10"/>
      <c r="EZ141" s="10"/>
      <c r="FA141" s="10"/>
      <c r="FB141" s="10"/>
      <c r="FC141" s="10"/>
      <c r="FD141" s="10"/>
      <c r="FE141" s="10"/>
      <c r="FF141" s="10"/>
      <c r="FG141" s="10"/>
      <c r="FH141" s="10"/>
      <c r="FI141" s="10"/>
      <c r="FJ141" s="10"/>
      <c r="FK141" s="10"/>
      <c r="FL141" s="10"/>
      <c r="FM141" s="10"/>
      <c r="FN141" s="10"/>
      <c r="FO141" s="10"/>
      <c r="FP141" s="10"/>
      <c r="FQ141" s="10"/>
      <c r="FR141" s="10"/>
      <c r="FS141" s="10"/>
      <c r="FT141" s="10"/>
      <c r="FU141" s="10"/>
      <c r="FV141" s="10"/>
      <c r="FW141" s="10"/>
      <c r="FX141" s="10"/>
      <c r="FY141" s="10"/>
      <c r="FZ141" s="10"/>
      <c r="GA141" s="10"/>
      <c r="GB141" s="10"/>
      <c r="GC141" s="10"/>
      <c r="GD141" s="10"/>
      <c r="GE141" s="10"/>
      <c r="GF141" s="10"/>
      <c r="GG141" s="10"/>
      <c r="GH141" s="10"/>
      <c r="GI141" s="10"/>
      <c r="GJ141" s="10"/>
      <c r="GK141" s="10"/>
      <c r="GL141" s="10"/>
      <c r="GM141" s="10"/>
      <c r="GN141" s="10"/>
      <c r="GO141" s="10"/>
      <c r="GP141" s="10"/>
      <c r="GQ141" s="10"/>
      <c r="GR141" s="10"/>
      <c r="GS141" s="10"/>
      <c r="GT141" s="10"/>
      <c r="GU141" s="10"/>
      <c r="GV141" s="10"/>
      <c r="GW141" s="10"/>
      <c r="GX141" s="10"/>
      <c r="GY141" s="10"/>
      <c r="GZ141" s="10"/>
      <c r="HA141" s="10"/>
      <c r="HB141" s="10"/>
      <c r="HC141" s="10"/>
      <c r="HD141" s="10"/>
      <c r="HE141" s="10"/>
      <c r="HF141" s="10"/>
      <c r="HG141" s="10"/>
      <c r="HH141" s="10"/>
      <c r="HI141" s="10"/>
      <c r="HJ141" s="10"/>
      <c r="HK141" s="10"/>
      <c r="HL141" s="10"/>
      <c r="HM141" s="10"/>
      <c r="HN141" s="10"/>
      <c r="HO141" s="10"/>
      <c r="HP141" s="10"/>
      <c r="HQ141" s="10"/>
      <c r="HR141" s="10"/>
      <c r="HS141" s="10"/>
      <c r="HT141" s="10"/>
      <c r="HU141" s="10"/>
      <c r="HV141" s="10"/>
      <c r="HW141" s="10"/>
      <c r="HX141" s="10"/>
      <c r="HY141" s="10"/>
      <c r="HZ141" s="10"/>
      <c r="IA141" s="10"/>
      <c r="IB141" s="10"/>
      <c r="IC141" s="10"/>
      <c r="ID141" s="10"/>
      <c r="IE141" s="10"/>
      <c r="IF141" s="10"/>
      <c r="IG141" s="10"/>
      <c r="IH141" s="10"/>
      <c r="II141" s="10"/>
      <c r="IJ141" s="10"/>
      <c r="IK141" s="10"/>
      <c r="IL141" s="10"/>
      <c r="IM141" s="10"/>
      <c r="IN141" s="10"/>
      <c r="IO141" s="10"/>
      <c r="IP141" s="10"/>
      <c r="IQ141" s="10"/>
      <c r="IR141" s="10"/>
      <c r="IS141" s="10"/>
      <c r="IT141" s="10"/>
      <c r="IU141" s="10"/>
      <c r="IV141" s="10"/>
    </row>
    <row r="142" spans="1:256" s="1" customFormat="1" ht="43.5" customHeight="1" thickBot="1">
      <c r="A142" s="1168" t="s">
        <v>34</v>
      </c>
      <c r="B142" s="1169"/>
      <c r="C142" s="1004"/>
      <c r="D142" s="1004"/>
      <c r="E142" s="1004"/>
      <c r="F142" s="1004"/>
      <c r="G142" s="1004"/>
      <c r="H142" s="1004"/>
      <c r="I142" s="1004"/>
      <c r="J142" s="1004"/>
      <c r="K142" s="1005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0"/>
      <c r="CN142" s="10"/>
      <c r="CO142" s="10"/>
      <c r="CP142" s="10"/>
      <c r="CQ142" s="10"/>
      <c r="CR142" s="10"/>
      <c r="CS142" s="10"/>
      <c r="CT142" s="10"/>
      <c r="CU142" s="10"/>
      <c r="CV142" s="10"/>
      <c r="CW142" s="10"/>
      <c r="CX142" s="10"/>
      <c r="CY142" s="10"/>
      <c r="CZ142" s="10"/>
      <c r="DA142" s="10"/>
      <c r="DB142" s="10"/>
      <c r="DC142" s="10"/>
      <c r="DD142" s="10"/>
      <c r="DE142" s="10"/>
      <c r="DF142" s="10"/>
      <c r="DG142" s="10"/>
      <c r="DH142" s="10"/>
      <c r="DI142" s="10"/>
      <c r="DJ142" s="10"/>
      <c r="DK142" s="10"/>
      <c r="DL142" s="10"/>
      <c r="DM142" s="10"/>
      <c r="DN142" s="10"/>
      <c r="DO142" s="10"/>
      <c r="DP142" s="10"/>
      <c r="DQ142" s="10"/>
      <c r="DR142" s="10"/>
      <c r="DS142" s="10"/>
      <c r="DT142" s="10"/>
      <c r="DU142" s="10"/>
      <c r="DV142" s="10"/>
      <c r="DW142" s="10"/>
      <c r="DX142" s="10"/>
      <c r="DY142" s="10"/>
      <c r="DZ142" s="10"/>
      <c r="EA142" s="10"/>
      <c r="EB142" s="10"/>
      <c r="EC142" s="10"/>
      <c r="ED142" s="10"/>
      <c r="EE142" s="10"/>
      <c r="EF142" s="10"/>
      <c r="EG142" s="10"/>
      <c r="EH142" s="10"/>
      <c r="EI142" s="10"/>
      <c r="EJ142" s="10"/>
      <c r="EK142" s="10"/>
      <c r="EL142" s="10"/>
      <c r="EM142" s="10"/>
      <c r="EN142" s="10"/>
      <c r="EO142" s="10"/>
      <c r="EP142" s="10"/>
      <c r="EQ142" s="10"/>
      <c r="ER142" s="10"/>
      <c r="ES142" s="10"/>
      <c r="ET142" s="10"/>
      <c r="EU142" s="10"/>
      <c r="EV142" s="10"/>
      <c r="EW142" s="10"/>
      <c r="EX142" s="10"/>
      <c r="EY142" s="10"/>
      <c r="EZ142" s="10"/>
      <c r="FA142" s="10"/>
      <c r="FB142" s="10"/>
      <c r="FC142" s="10"/>
      <c r="FD142" s="10"/>
      <c r="FE142" s="10"/>
      <c r="FF142" s="10"/>
      <c r="FG142" s="10"/>
      <c r="FH142" s="10"/>
      <c r="FI142" s="10"/>
      <c r="FJ142" s="10"/>
      <c r="FK142" s="10"/>
      <c r="FL142" s="10"/>
      <c r="FM142" s="10"/>
      <c r="FN142" s="10"/>
      <c r="FO142" s="10"/>
      <c r="FP142" s="10"/>
      <c r="FQ142" s="10"/>
      <c r="FR142" s="10"/>
      <c r="FS142" s="10"/>
      <c r="FT142" s="10"/>
      <c r="FU142" s="10"/>
      <c r="FV142" s="10"/>
      <c r="FW142" s="10"/>
      <c r="FX142" s="10"/>
      <c r="FY142" s="10"/>
      <c r="FZ142" s="10"/>
      <c r="GA142" s="10"/>
      <c r="GB142" s="10"/>
      <c r="GC142" s="10"/>
      <c r="GD142" s="10"/>
      <c r="GE142" s="10"/>
      <c r="GF142" s="10"/>
      <c r="GG142" s="10"/>
      <c r="GH142" s="10"/>
      <c r="GI142" s="10"/>
      <c r="GJ142" s="10"/>
      <c r="GK142" s="10"/>
      <c r="GL142" s="10"/>
      <c r="GM142" s="10"/>
      <c r="GN142" s="10"/>
      <c r="GO142" s="10"/>
      <c r="GP142" s="10"/>
      <c r="GQ142" s="10"/>
      <c r="GR142" s="10"/>
      <c r="GS142" s="10"/>
      <c r="GT142" s="10"/>
      <c r="GU142" s="10"/>
      <c r="GV142" s="10"/>
      <c r="GW142" s="10"/>
      <c r="GX142" s="10"/>
      <c r="GY142" s="10"/>
      <c r="GZ142" s="10"/>
      <c r="HA142" s="10"/>
      <c r="HB142" s="10"/>
      <c r="HC142" s="10"/>
      <c r="HD142" s="10"/>
      <c r="HE142" s="10"/>
      <c r="HF142" s="10"/>
      <c r="HG142" s="10"/>
      <c r="HH142" s="10"/>
      <c r="HI142" s="10"/>
      <c r="HJ142" s="10"/>
      <c r="HK142" s="10"/>
      <c r="HL142" s="10"/>
      <c r="HM142" s="10"/>
      <c r="HN142" s="10"/>
      <c r="HO142" s="10"/>
      <c r="HP142" s="10"/>
      <c r="HQ142" s="10"/>
      <c r="HR142" s="10"/>
      <c r="HS142" s="10"/>
      <c r="HT142" s="10"/>
      <c r="HU142" s="10"/>
      <c r="HV142" s="10"/>
      <c r="HW142" s="10"/>
      <c r="HX142" s="10"/>
      <c r="HY142" s="10"/>
      <c r="HZ142" s="10"/>
      <c r="IA142" s="10"/>
      <c r="IB142" s="10"/>
      <c r="IC142" s="10"/>
      <c r="ID142" s="10"/>
      <c r="IE142" s="10"/>
      <c r="IF142" s="10"/>
      <c r="IG142" s="10"/>
      <c r="IH142" s="10"/>
      <c r="II142" s="10"/>
      <c r="IJ142" s="10"/>
      <c r="IK142" s="10"/>
      <c r="IL142" s="10"/>
      <c r="IM142" s="10"/>
      <c r="IN142" s="10"/>
      <c r="IO142" s="10"/>
      <c r="IP142" s="10"/>
      <c r="IQ142" s="10"/>
      <c r="IR142" s="10"/>
      <c r="IS142" s="10"/>
      <c r="IT142" s="10"/>
      <c r="IU142" s="10"/>
      <c r="IV142" s="10"/>
    </row>
    <row r="143" spans="1:256" s="1" customFormat="1" ht="35.25" customHeight="1" thickBot="1">
      <c r="A143" s="1001" t="s">
        <v>361</v>
      </c>
      <c r="B143" s="1060"/>
      <c r="C143" s="1060"/>
      <c r="D143" s="1060"/>
      <c r="E143" s="1060"/>
      <c r="F143" s="1060"/>
      <c r="G143" s="1060"/>
      <c r="H143" s="1060"/>
      <c r="I143" s="1060"/>
      <c r="J143" s="1060"/>
      <c r="K143" s="1002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0"/>
      <c r="CN143" s="10"/>
      <c r="CO143" s="10"/>
      <c r="CP143" s="10"/>
      <c r="CQ143" s="10"/>
      <c r="CR143" s="10"/>
      <c r="CS143" s="10"/>
      <c r="CT143" s="10"/>
      <c r="CU143" s="10"/>
      <c r="CV143" s="10"/>
      <c r="CW143" s="10"/>
      <c r="CX143" s="10"/>
      <c r="CY143" s="10"/>
      <c r="CZ143" s="10"/>
      <c r="DA143" s="10"/>
      <c r="DB143" s="10"/>
      <c r="DC143" s="10"/>
      <c r="DD143" s="10"/>
      <c r="DE143" s="10"/>
      <c r="DF143" s="10"/>
      <c r="DG143" s="10"/>
      <c r="DH143" s="10"/>
      <c r="DI143" s="10"/>
      <c r="DJ143" s="10"/>
      <c r="DK143" s="10"/>
      <c r="DL143" s="10"/>
      <c r="DM143" s="10"/>
      <c r="DN143" s="10"/>
      <c r="DO143" s="10"/>
      <c r="DP143" s="10"/>
      <c r="DQ143" s="10"/>
      <c r="DR143" s="10"/>
      <c r="DS143" s="10"/>
      <c r="DT143" s="10"/>
      <c r="DU143" s="10"/>
      <c r="DV143" s="10"/>
      <c r="DW143" s="10"/>
      <c r="DX143" s="10"/>
      <c r="DY143" s="10"/>
      <c r="DZ143" s="10"/>
      <c r="EA143" s="10"/>
      <c r="EB143" s="10"/>
      <c r="EC143" s="10"/>
      <c r="ED143" s="10"/>
      <c r="EE143" s="10"/>
      <c r="EF143" s="10"/>
      <c r="EG143" s="10"/>
      <c r="EH143" s="10"/>
      <c r="EI143" s="10"/>
      <c r="EJ143" s="10"/>
      <c r="EK143" s="10"/>
      <c r="EL143" s="10"/>
      <c r="EM143" s="10"/>
      <c r="EN143" s="10"/>
      <c r="EO143" s="10"/>
      <c r="EP143" s="10"/>
      <c r="EQ143" s="10"/>
      <c r="ER143" s="10"/>
      <c r="ES143" s="10"/>
      <c r="ET143" s="10"/>
      <c r="EU143" s="10"/>
      <c r="EV143" s="10"/>
      <c r="EW143" s="10"/>
      <c r="EX143" s="10"/>
      <c r="EY143" s="10"/>
      <c r="EZ143" s="10"/>
      <c r="FA143" s="10"/>
      <c r="FB143" s="10"/>
      <c r="FC143" s="10"/>
      <c r="FD143" s="10"/>
      <c r="FE143" s="10"/>
      <c r="FF143" s="10"/>
      <c r="FG143" s="10"/>
      <c r="FH143" s="10"/>
      <c r="FI143" s="10"/>
      <c r="FJ143" s="10"/>
      <c r="FK143" s="10"/>
      <c r="FL143" s="10"/>
      <c r="FM143" s="10"/>
      <c r="FN143" s="10"/>
      <c r="FO143" s="10"/>
      <c r="FP143" s="10"/>
      <c r="FQ143" s="10"/>
      <c r="FR143" s="10"/>
      <c r="FS143" s="10"/>
      <c r="FT143" s="10"/>
      <c r="FU143" s="10"/>
      <c r="FV143" s="10"/>
      <c r="FW143" s="10"/>
      <c r="FX143" s="10"/>
      <c r="FY143" s="10"/>
      <c r="FZ143" s="10"/>
      <c r="GA143" s="10"/>
      <c r="GB143" s="10"/>
      <c r="GC143" s="10"/>
      <c r="GD143" s="10"/>
      <c r="GE143" s="10"/>
      <c r="GF143" s="10"/>
      <c r="GG143" s="10"/>
      <c r="GH143" s="10"/>
      <c r="GI143" s="10"/>
      <c r="GJ143" s="10"/>
      <c r="GK143" s="10"/>
      <c r="GL143" s="10"/>
      <c r="GM143" s="10"/>
      <c r="GN143" s="10"/>
      <c r="GO143" s="10"/>
      <c r="GP143" s="10"/>
      <c r="GQ143" s="10"/>
      <c r="GR143" s="10"/>
      <c r="GS143" s="10"/>
      <c r="GT143" s="10"/>
      <c r="GU143" s="10"/>
      <c r="GV143" s="10"/>
      <c r="GW143" s="10"/>
      <c r="GX143" s="10"/>
      <c r="GY143" s="10"/>
      <c r="GZ143" s="10"/>
      <c r="HA143" s="10"/>
      <c r="HB143" s="10"/>
      <c r="HC143" s="10"/>
      <c r="HD143" s="10"/>
      <c r="HE143" s="10"/>
      <c r="HF143" s="10"/>
      <c r="HG143" s="10"/>
      <c r="HH143" s="10"/>
      <c r="HI143" s="10"/>
      <c r="HJ143" s="10"/>
      <c r="HK143" s="10"/>
      <c r="HL143" s="10"/>
      <c r="HM143" s="10"/>
      <c r="HN143" s="10"/>
      <c r="HO143" s="10"/>
      <c r="HP143" s="10"/>
      <c r="HQ143" s="10"/>
      <c r="HR143" s="10"/>
      <c r="HS143" s="10"/>
      <c r="HT143" s="10"/>
      <c r="HU143" s="10"/>
      <c r="HV143" s="10"/>
      <c r="HW143" s="10"/>
      <c r="HX143" s="10"/>
      <c r="HY143" s="10"/>
      <c r="HZ143" s="10"/>
      <c r="IA143" s="10"/>
      <c r="IB143" s="10"/>
      <c r="IC143" s="10"/>
      <c r="ID143" s="10"/>
      <c r="IE143" s="10"/>
      <c r="IF143" s="10"/>
      <c r="IG143" s="10"/>
      <c r="IH143" s="10"/>
      <c r="II143" s="10"/>
      <c r="IJ143" s="10"/>
      <c r="IK143" s="10"/>
      <c r="IL143" s="10"/>
      <c r="IM143" s="10"/>
      <c r="IN143" s="10"/>
      <c r="IO143" s="10"/>
      <c r="IP143" s="10"/>
      <c r="IQ143" s="10"/>
      <c r="IR143" s="10"/>
      <c r="IS143" s="10"/>
      <c r="IT143" s="10"/>
      <c r="IU143" s="10"/>
      <c r="IV143" s="10"/>
    </row>
    <row r="144" spans="1:256" s="1" customFormat="1" ht="46.5" customHeight="1" thickBot="1">
      <c r="A144" s="1170" t="s">
        <v>35</v>
      </c>
      <c r="B144" s="1171"/>
      <c r="C144" s="1171"/>
      <c r="D144" s="1171"/>
      <c r="E144" s="1171"/>
      <c r="F144" s="1171"/>
      <c r="G144" s="1171"/>
      <c r="H144" s="1171"/>
      <c r="I144" s="1171"/>
      <c r="J144" s="1171"/>
      <c r="K144" s="1172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0"/>
      <c r="CN144" s="10"/>
      <c r="CO144" s="10"/>
      <c r="CP144" s="10"/>
      <c r="CQ144" s="10"/>
      <c r="CR144" s="10"/>
      <c r="CS144" s="10"/>
      <c r="CT144" s="10"/>
      <c r="CU144" s="10"/>
      <c r="CV144" s="10"/>
      <c r="CW144" s="10"/>
      <c r="CX144" s="10"/>
      <c r="CY144" s="10"/>
      <c r="CZ144" s="10"/>
      <c r="DA144" s="10"/>
      <c r="DB144" s="10"/>
      <c r="DC144" s="10"/>
      <c r="DD144" s="10"/>
      <c r="DE144" s="10"/>
      <c r="DF144" s="10"/>
      <c r="DG144" s="10"/>
      <c r="DH144" s="10"/>
      <c r="DI144" s="10"/>
      <c r="DJ144" s="10"/>
      <c r="DK144" s="10"/>
      <c r="DL144" s="10"/>
      <c r="DM144" s="10"/>
      <c r="DN144" s="10"/>
      <c r="DO144" s="10"/>
      <c r="DP144" s="10"/>
      <c r="DQ144" s="10"/>
      <c r="DR144" s="10"/>
      <c r="DS144" s="10"/>
      <c r="DT144" s="10"/>
      <c r="DU144" s="10"/>
      <c r="DV144" s="10"/>
      <c r="DW144" s="10"/>
      <c r="DX144" s="10"/>
      <c r="DY144" s="10"/>
      <c r="DZ144" s="10"/>
      <c r="EA144" s="10"/>
      <c r="EB144" s="10"/>
      <c r="EC144" s="10"/>
      <c r="ED144" s="10"/>
      <c r="EE144" s="10"/>
      <c r="EF144" s="10"/>
      <c r="EG144" s="10"/>
      <c r="EH144" s="10"/>
      <c r="EI144" s="10"/>
      <c r="EJ144" s="10"/>
      <c r="EK144" s="10"/>
      <c r="EL144" s="10"/>
      <c r="EM144" s="10"/>
      <c r="EN144" s="10"/>
      <c r="EO144" s="10"/>
      <c r="EP144" s="10"/>
      <c r="EQ144" s="10"/>
      <c r="ER144" s="10"/>
      <c r="ES144" s="10"/>
      <c r="ET144" s="10"/>
      <c r="EU144" s="10"/>
      <c r="EV144" s="10"/>
      <c r="EW144" s="10"/>
      <c r="EX144" s="10"/>
      <c r="EY144" s="10"/>
      <c r="EZ144" s="10"/>
      <c r="FA144" s="10"/>
      <c r="FB144" s="10"/>
      <c r="FC144" s="10"/>
      <c r="FD144" s="10"/>
      <c r="FE144" s="10"/>
      <c r="FF144" s="10"/>
      <c r="FG144" s="10"/>
      <c r="FH144" s="10"/>
      <c r="FI144" s="10"/>
      <c r="FJ144" s="10"/>
      <c r="FK144" s="10"/>
      <c r="FL144" s="10"/>
      <c r="FM144" s="10"/>
      <c r="FN144" s="10"/>
      <c r="FO144" s="10"/>
      <c r="FP144" s="10"/>
      <c r="FQ144" s="10"/>
      <c r="FR144" s="10"/>
      <c r="FS144" s="10"/>
      <c r="FT144" s="10"/>
      <c r="FU144" s="10"/>
      <c r="FV144" s="10"/>
      <c r="FW144" s="10"/>
      <c r="FX144" s="10"/>
      <c r="FY144" s="10"/>
      <c r="FZ144" s="10"/>
      <c r="GA144" s="10"/>
      <c r="GB144" s="10"/>
      <c r="GC144" s="10"/>
      <c r="GD144" s="10"/>
      <c r="GE144" s="10"/>
      <c r="GF144" s="10"/>
      <c r="GG144" s="10"/>
      <c r="GH144" s="10"/>
      <c r="GI144" s="10"/>
      <c r="GJ144" s="10"/>
      <c r="GK144" s="10"/>
      <c r="GL144" s="10"/>
      <c r="GM144" s="10"/>
      <c r="GN144" s="10"/>
      <c r="GO144" s="10"/>
      <c r="GP144" s="10"/>
      <c r="GQ144" s="10"/>
      <c r="GR144" s="10"/>
      <c r="GS144" s="10"/>
      <c r="GT144" s="10"/>
      <c r="GU144" s="10"/>
      <c r="GV144" s="10"/>
      <c r="GW144" s="10"/>
      <c r="GX144" s="10"/>
      <c r="GY144" s="10"/>
      <c r="GZ144" s="10"/>
      <c r="HA144" s="10"/>
      <c r="HB144" s="10"/>
      <c r="HC144" s="10"/>
      <c r="HD144" s="10"/>
      <c r="HE144" s="10"/>
      <c r="HF144" s="10"/>
      <c r="HG144" s="10"/>
      <c r="HH144" s="10"/>
      <c r="HI144" s="10"/>
      <c r="HJ144" s="10"/>
      <c r="HK144" s="10"/>
      <c r="HL144" s="10"/>
      <c r="HM144" s="10"/>
      <c r="HN144" s="10"/>
      <c r="HO144" s="10"/>
      <c r="HP144" s="10"/>
      <c r="HQ144" s="10"/>
      <c r="HR144" s="10"/>
      <c r="HS144" s="10"/>
      <c r="HT144" s="10"/>
      <c r="HU144" s="10"/>
      <c r="HV144" s="10"/>
      <c r="HW144" s="10"/>
      <c r="HX144" s="10"/>
      <c r="HY144" s="10"/>
      <c r="HZ144" s="10"/>
      <c r="IA144" s="10"/>
      <c r="IB144" s="10"/>
      <c r="IC144" s="10"/>
      <c r="ID144" s="10"/>
      <c r="IE144" s="10"/>
      <c r="IF144" s="10"/>
      <c r="IG144" s="10"/>
      <c r="IH144" s="10"/>
      <c r="II144" s="10"/>
      <c r="IJ144" s="10"/>
      <c r="IK144" s="10"/>
      <c r="IL144" s="10"/>
      <c r="IM144" s="10"/>
      <c r="IN144" s="10"/>
      <c r="IO144" s="10"/>
      <c r="IP144" s="10"/>
      <c r="IQ144" s="10"/>
      <c r="IR144" s="10"/>
      <c r="IS144" s="10"/>
      <c r="IT144" s="10"/>
      <c r="IU144" s="10"/>
      <c r="IV144" s="10"/>
    </row>
    <row r="145" spans="1:256" s="1" customFormat="1" ht="82.5" customHeight="1" thickBot="1">
      <c r="A145" s="1003" t="s">
        <v>36</v>
      </c>
      <c r="B145" s="1005"/>
      <c r="C145" s="1001" t="s">
        <v>70</v>
      </c>
      <c r="D145" s="1060"/>
      <c r="E145" s="1060"/>
      <c r="F145" s="1060"/>
      <c r="G145" s="1060"/>
      <c r="H145" s="1060"/>
      <c r="I145" s="1060"/>
      <c r="J145" s="1060"/>
      <c r="K145" s="1002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  <c r="CM145" s="10"/>
      <c r="CN145" s="10"/>
      <c r="CO145" s="10"/>
      <c r="CP145" s="10"/>
      <c r="CQ145" s="10"/>
      <c r="CR145" s="10"/>
      <c r="CS145" s="10"/>
      <c r="CT145" s="10"/>
      <c r="CU145" s="10"/>
      <c r="CV145" s="10"/>
      <c r="CW145" s="10"/>
      <c r="CX145" s="10"/>
      <c r="CY145" s="10"/>
      <c r="CZ145" s="10"/>
      <c r="DA145" s="10"/>
      <c r="DB145" s="10"/>
      <c r="DC145" s="10"/>
      <c r="DD145" s="10"/>
      <c r="DE145" s="10"/>
      <c r="DF145" s="10"/>
      <c r="DG145" s="10"/>
      <c r="DH145" s="10"/>
      <c r="DI145" s="10"/>
      <c r="DJ145" s="10"/>
      <c r="DK145" s="10"/>
      <c r="DL145" s="10"/>
      <c r="DM145" s="10"/>
      <c r="DN145" s="10"/>
      <c r="DO145" s="10"/>
      <c r="DP145" s="10"/>
      <c r="DQ145" s="10"/>
      <c r="DR145" s="10"/>
      <c r="DS145" s="10"/>
      <c r="DT145" s="10"/>
      <c r="DU145" s="10"/>
      <c r="DV145" s="10"/>
      <c r="DW145" s="10"/>
      <c r="DX145" s="10"/>
      <c r="DY145" s="10"/>
      <c r="DZ145" s="10"/>
      <c r="EA145" s="10"/>
      <c r="EB145" s="10"/>
      <c r="EC145" s="10"/>
      <c r="ED145" s="10"/>
      <c r="EE145" s="10"/>
      <c r="EF145" s="10"/>
      <c r="EG145" s="10"/>
      <c r="EH145" s="10"/>
      <c r="EI145" s="10"/>
      <c r="EJ145" s="10"/>
      <c r="EK145" s="10"/>
      <c r="EL145" s="10"/>
      <c r="EM145" s="10"/>
      <c r="EN145" s="10"/>
      <c r="EO145" s="10"/>
      <c r="EP145" s="10"/>
      <c r="EQ145" s="10"/>
      <c r="ER145" s="10"/>
      <c r="ES145" s="10"/>
      <c r="ET145" s="10"/>
      <c r="EU145" s="10"/>
      <c r="EV145" s="10"/>
      <c r="EW145" s="10"/>
      <c r="EX145" s="10"/>
      <c r="EY145" s="10"/>
      <c r="EZ145" s="10"/>
      <c r="FA145" s="10"/>
      <c r="FB145" s="10"/>
      <c r="FC145" s="10"/>
      <c r="FD145" s="10"/>
      <c r="FE145" s="10"/>
      <c r="FF145" s="10"/>
      <c r="FG145" s="10"/>
      <c r="FH145" s="10"/>
      <c r="FI145" s="10"/>
      <c r="FJ145" s="10"/>
      <c r="FK145" s="10"/>
      <c r="FL145" s="10"/>
      <c r="FM145" s="10"/>
      <c r="FN145" s="10"/>
      <c r="FO145" s="10"/>
      <c r="FP145" s="10"/>
      <c r="FQ145" s="10"/>
      <c r="FR145" s="10"/>
      <c r="FS145" s="10"/>
      <c r="FT145" s="10"/>
      <c r="FU145" s="10"/>
      <c r="FV145" s="10"/>
      <c r="FW145" s="10"/>
      <c r="FX145" s="10"/>
      <c r="FY145" s="10"/>
      <c r="FZ145" s="10"/>
      <c r="GA145" s="10"/>
      <c r="GB145" s="10"/>
      <c r="GC145" s="10"/>
      <c r="GD145" s="10"/>
      <c r="GE145" s="10"/>
      <c r="GF145" s="10"/>
      <c r="GG145" s="10"/>
      <c r="GH145" s="10"/>
      <c r="GI145" s="10"/>
      <c r="GJ145" s="10"/>
      <c r="GK145" s="10"/>
      <c r="GL145" s="10"/>
      <c r="GM145" s="10"/>
      <c r="GN145" s="10"/>
      <c r="GO145" s="10"/>
      <c r="GP145" s="10"/>
      <c r="GQ145" s="10"/>
      <c r="GR145" s="10"/>
      <c r="GS145" s="10"/>
      <c r="GT145" s="10"/>
      <c r="GU145" s="10"/>
      <c r="GV145" s="10"/>
      <c r="GW145" s="10"/>
      <c r="GX145" s="10"/>
      <c r="GY145" s="10"/>
      <c r="GZ145" s="10"/>
      <c r="HA145" s="10"/>
      <c r="HB145" s="10"/>
      <c r="HC145" s="10"/>
      <c r="HD145" s="10"/>
      <c r="HE145" s="10"/>
      <c r="HF145" s="10"/>
      <c r="HG145" s="10"/>
      <c r="HH145" s="10"/>
      <c r="HI145" s="10"/>
      <c r="HJ145" s="10"/>
      <c r="HK145" s="10"/>
      <c r="HL145" s="10"/>
      <c r="HM145" s="10"/>
      <c r="HN145" s="10"/>
      <c r="HO145" s="10"/>
      <c r="HP145" s="10"/>
      <c r="HQ145" s="10"/>
      <c r="HR145" s="10"/>
      <c r="HS145" s="10"/>
      <c r="HT145" s="10"/>
      <c r="HU145" s="10"/>
      <c r="HV145" s="10"/>
      <c r="HW145" s="10"/>
      <c r="HX145" s="10"/>
      <c r="HY145" s="10"/>
      <c r="HZ145" s="10"/>
      <c r="IA145" s="10"/>
      <c r="IB145" s="10"/>
      <c r="IC145" s="10"/>
      <c r="ID145" s="10"/>
      <c r="IE145" s="10"/>
      <c r="IF145" s="10"/>
      <c r="IG145" s="10"/>
      <c r="IH145" s="10"/>
      <c r="II145" s="10"/>
      <c r="IJ145" s="10"/>
      <c r="IK145" s="10"/>
      <c r="IL145" s="10"/>
      <c r="IM145" s="10"/>
      <c r="IN145" s="10"/>
      <c r="IO145" s="10"/>
      <c r="IP145" s="10"/>
      <c r="IQ145" s="10"/>
      <c r="IR145" s="10"/>
      <c r="IS145" s="10"/>
      <c r="IT145" s="10"/>
      <c r="IU145" s="10"/>
      <c r="IV145" s="10"/>
    </row>
    <row r="146" spans="1:256" s="1" customFormat="1" ht="69" customHeight="1" thickBot="1">
      <c r="A146" s="1003" t="s">
        <v>38</v>
      </c>
      <c r="B146" s="1005"/>
      <c r="C146" s="354"/>
      <c r="D146" s="354"/>
      <c r="E146" s="354"/>
      <c r="F146" s="354"/>
      <c r="G146" s="354"/>
      <c r="H146" s="354"/>
      <c r="I146" s="354"/>
      <c r="J146" s="354"/>
      <c r="K146" s="354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  <c r="CM146" s="10"/>
      <c r="CN146" s="10"/>
      <c r="CO146" s="10"/>
      <c r="CP146" s="10"/>
      <c r="CQ146" s="10"/>
      <c r="CR146" s="10"/>
      <c r="CS146" s="10"/>
      <c r="CT146" s="10"/>
      <c r="CU146" s="10"/>
      <c r="CV146" s="10"/>
      <c r="CW146" s="10"/>
      <c r="CX146" s="10"/>
      <c r="CY146" s="10"/>
      <c r="CZ146" s="10"/>
      <c r="DA146" s="10"/>
      <c r="DB146" s="10"/>
      <c r="DC146" s="10"/>
      <c r="DD146" s="10"/>
      <c r="DE146" s="10"/>
      <c r="DF146" s="10"/>
      <c r="DG146" s="10"/>
      <c r="DH146" s="10"/>
      <c r="DI146" s="10"/>
      <c r="DJ146" s="10"/>
      <c r="DK146" s="10"/>
      <c r="DL146" s="10"/>
      <c r="DM146" s="10"/>
      <c r="DN146" s="10"/>
      <c r="DO146" s="10"/>
      <c r="DP146" s="10"/>
      <c r="DQ146" s="10"/>
      <c r="DR146" s="10"/>
      <c r="DS146" s="10"/>
      <c r="DT146" s="10"/>
      <c r="DU146" s="10"/>
      <c r="DV146" s="10"/>
      <c r="DW146" s="10"/>
      <c r="DX146" s="10"/>
      <c r="DY146" s="10"/>
      <c r="DZ146" s="10"/>
      <c r="EA146" s="10"/>
      <c r="EB146" s="10"/>
      <c r="EC146" s="10"/>
      <c r="ED146" s="10"/>
      <c r="EE146" s="10"/>
      <c r="EF146" s="10"/>
      <c r="EG146" s="10"/>
      <c r="EH146" s="10"/>
      <c r="EI146" s="10"/>
      <c r="EJ146" s="10"/>
      <c r="EK146" s="10"/>
      <c r="EL146" s="10"/>
      <c r="EM146" s="10"/>
      <c r="EN146" s="10"/>
      <c r="EO146" s="10"/>
      <c r="EP146" s="10"/>
      <c r="EQ146" s="10"/>
      <c r="ER146" s="10"/>
      <c r="ES146" s="10"/>
      <c r="ET146" s="10"/>
      <c r="EU146" s="10"/>
      <c r="EV146" s="10"/>
      <c r="EW146" s="10"/>
      <c r="EX146" s="10"/>
      <c r="EY146" s="10"/>
      <c r="EZ146" s="10"/>
      <c r="FA146" s="10"/>
      <c r="FB146" s="10"/>
      <c r="FC146" s="10"/>
      <c r="FD146" s="10"/>
      <c r="FE146" s="10"/>
      <c r="FF146" s="10"/>
      <c r="FG146" s="10"/>
      <c r="FH146" s="10"/>
      <c r="FI146" s="10"/>
      <c r="FJ146" s="10"/>
      <c r="FK146" s="10"/>
      <c r="FL146" s="10"/>
      <c r="FM146" s="10"/>
      <c r="FN146" s="10"/>
      <c r="FO146" s="10"/>
      <c r="FP146" s="10"/>
      <c r="FQ146" s="10"/>
      <c r="FR146" s="10"/>
      <c r="FS146" s="10"/>
      <c r="FT146" s="10"/>
      <c r="FU146" s="10"/>
      <c r="FV146" s="10"/>
      <c r="FW146" s="10"/>
      <c r="FX146" s="10"/>
      <c r="FY146" s="10"/>
      <c r="FZ146" s="10"/>
      <c r="GA146" s="10"/>
      <c r="GB146" s="10"/>
      <c r="GC146" s="10"/>
      <c r="GD146" s="10"/>
      <c r="GE146" s="10"/>
      <c r="GF146" s="10"/>
      <c r="GG146" s="10"/>
      <c r="GH146" s="10"/>
      <c r="GI146" s="10"/>
      <c r="GJ146" s="10"/>
      <c r="GK146" s="10"/>
      <c r="GL146" s="10"/>
      <c r="GM146" s="10"/>
      <c r="GN146" s="10"/>
      <c r="GO146" s="10"/>
      <c r="GP146" s="10"/>
      <c r="GQ146" s="10"/>
      <c r="GR146" s="10"/>
      <c r="GS146" s="10"/>
      <c r="GT146" s="10"/>
      <c r="GU146" s="10"/>
      <c r="GV146" s="10"/>
      <c r="GW146" s="10"/>
      <c r="GX146" s="10"/>
      <c r="GY146" s="10"/>
      <c r="GZ146" s="10"/>
      <c r="HA146" s="10"/>
      <c r="HB146" s="10"/>
      <c r="HC146" s="10"/>
      <c r="HD146" s="10"/>
      <c r="HE146" s="10"/>
      <c r="HF146" s="10"/>
      <c r="HG146" s="10"/>
      <c r="HH146" s="10"/>
      <c r="HI146" s="10"/>
      <c r="HJ146" s="10"/>
      <c r="HK146" s="10"/>
      <c r="HL146" s="10"/>
      <c r="HM146" s="10"/>
      <c r="HN146" s="10"/>
      <c r="HO146" s="10"/>
      <c r="HP146" s="10"/>
      <c r="HQ146" s="10"/>
      <c r="HR146" s="10"/>
      <c r="HS146" s="10"/>
      <c r="HT146" s="10"/>
      <c r="HU146" s="10"/>
      <c r="HV146" s="10"/>
      <c r="HW146" s="10"/>
      <c r="HX146" s="10"/>
      <c r="HY146" s="10"/>
      <c r="HZ146" s="10"/>
      <c r="IA146" s="10"/>
      <c r="IB146" s="10"/>
      <c r="IC146" s="10"/>
      <c r="ID146" s="10"/>
      <c r="IE146" s="10"/>
      <c r="IF146" s="10"/>
      <c r="IG146" s="10"/>
      <c r="IH146" s="10"/>
      <c r="II146" s="10"/>
      <c r="IJ146" s="10"/>
      <c r="IK146" s="10"/>
      <c r="IL146" s="10"/>
      <c r="IM146" s="10"/>
      <c r="IN146" s="10"/>
      <c r="IO146" s="10"/>
      <c r="IP146" s="10"/>
      <c r="IQ146" s="10"/>
      <c r="IR146" s="10"/>
      <c r="IS146" s="10"/>
      <c r="IT146" s="10"/>
      <c r="IU146" s="10"/>
      <c r="IV146" s="10"/>
    </row>
    <row r="147" spans="1:256" s="1" customFormat="1" ht="35.25" customHeight="1" thickBot="1">
      <c r="A147" s="1003" t="s">
        <v>39</v>
      </c>
      <c r="B147" s="1004"/>
      <c r="C147" s="1004"/>
      <c r="D147" s="1004"/>
      <c r="E147" s="1004"/>
      <c r="F147" s="1004"/>
      <c r="G147" s="1004"/>
      <c r="H147" s="1004"/>
      <c r="I147" s="1004"/>
      <c r="J147" s="1004"/>
      <c r="K147" s="1005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  <c r="CM147" s="10"/>
      <c r="CN147" s="10"/>
      <c r="CO147" s="10"/>
      <c r="CP147" s="10"/>
      <c r="CQ147" s="10"/>
      <c r="CR147" s="10"/>
      <c r="CS147" s="10"/>
      <c r="CT147" s="10"/>
      <c r="CU147" s="10"/>
      <c r="CV147" s="10"/>
      <c r="CW147" s="10"/>
      <c r="CX147" s="10"/>
      <c r="CY147" s="10"/>
      <c r="CZ147" s="10"/>
      <c r="DA147" s="10"/>
      <c r="DB147" s="10"/>
      <c r="DC147" s="10"/>
      <c r="DD147" s="10"/>
      <c r="DE147" s="10"/>
      <c r="DF147" s="10"/>
      <c r="DG147" s="10"/>
      <c r="DH147" s="10"/>
      <c r="DI147" s="10"/>
      <c r="DJ147" s="10"/>
      <c r="DK147" s="10"/>
      <c r="DL147" s="10"/>
      <c r="DM147" s="10"/>
      <c r="DN147" s="10"/>
      <c r="DO147" s="10"/>
      <c r="DP147" s="10"/>
      <c r="DQ147" s="10"/>
      <c r="DR147" s="10"/>
      <c r="DS147" s="10"/>
      <c r="DT147" s="10"/>
      <c r="DU147" s="10"/>
      <c r="DV147" s="10"/>
      <c r="DW147" s="10"/>
      <c r="DX147" s="10"/>
      <c r="DY147" s="10"/>
      <c r="DZ147" s="10"/>
      <c r="EA147" s="10"/>
      <c r="EB147" s="10"/>
      <c r="EC147" s="10"/>
      <c r="ED147" s="10"/>
      <c r="EE147" s="10"/>
      <c r="EF147" s="10"/>
      <c r="EG147" s="10"/>
      <c r="EH147" s="10"/>
      <c r="EI147" s="10"/>
      <c r="EJ147" s="10"/>
      <c r="EK147" s="10"/>
      <c r="EL147" s="10"/>
      <c r="EM147" s="10"/>
      <c r="EN147" s="10"/>
      <c r="EO147" s="10"/>
      <c r="EP147" s="10"/>
      <c r="EQ147" s="10"/>
      <c r="ER147" s="10"/>
      <c r="ES147" s="10"/>
      <c r="ET147" s="10"/>
      <c r="EU147" s="10"/>
      <c r="EV147" s="10"/>
      <c r="EW147" s="10"/>
      <c r="EX147" s="10"/>
      <c r="EY147" s="10"/>
      <c r="EZ147" s="10"/>
      <c r="FA147" s="10"/>
      <c r="FB147" s="10"/>
      <c r="FC147" s="10"/>
      <c r="FD147" s="10"/>
      <c r="FE147" s="10"/>
      <c r="FF147" s="10"/>
      <c r="FG147" s="10"/>
      <c r="FH147" s="10"/>
      <c r="FI147" s="10"/>
      <c r="FJ147" s="10"/>
      <c r="FK147" s="10"/>
      <c r="FL147" s="10"/>
      <c r="FM147" s="10"/>
      <c r="FN147" s="10"/>
      <c r="FO147" s="10"/>
      <c r="FP147" s="10"/>
      <c r="FQ147" s="10"/>
      <c r="FR147" s="10"/>
      <c r="FS147" s="10"/>
      <c r="FT147" s="10"/>
      <c r="FU147" s="10"/>
      <c r="FV147" s="10"/>
      <c r="FW147" s="10"/>
      <c r="FX147" s="10"/>
      <c r="FY147" s="10"/>
      <c r="FZ147" s="10"/>
      <c r="GA147" s="10"/>
      <c r="GB147" s="10"/>
      <c r="GC147" s="10"/>
      <c r="GD147" s="10"/>
      <c r="GE147" s="10"/>
      <c r="GF147" s="10"/>
      <c r="GG147" s="10"/>
      <c r="GH147" s="10"/>
      <c r="GI147" s="10"/>
      <c r="GJ147" s="10"/>
      <c r="GK147" s="10"/>
      <c r="GL147" s="10"/>
      <c r="GM147" s="10"/>
      <c r="GN147" s="10"/>
      <c r="GO147" s="10"/>
      <c r="GP147" s="10"/>
      <c r="GQ147" s="10"/>
      <c r="GR147" s="10"/>
      <c r="GS147" s="10"/>
      <c r="GT147" s="10"/>
      <c r="GU147" s="10"/>
      <c r="GV147" s="10"/>
      <c r="GW147" s="10"/>
      <c r="GX147" s="10"/>
      <c r="GY147" s="10"/>
      <c r="GZ147" s="10"/>
      <c r="HA147" s="10"/>
      <c r="HB147" s="10"/>
      <c r="HC147" s="10"/>
      <c r="HD147" s="10"/>
      <c r="HE147" s="10"/>
      <c r="HF147" s="10"/>
      <c r="HG147" s="10"/>
      <c r="HH147" s="10"/>
      <c r="HI147" s="10"/>
      <c r="HJ147" s="10"/>
      <c r="HK147" s="10"/>
      <c r="HL147" s="10"/>
      <c r="HM147" s="10"/>
      <c r="HN147" s="10"/>
      <c r="HO147" s="10"/>
      <c r="HP147" s="10"/>
      <c r="HQ147" s="10"/>
      <c r="HR147" s="10"/>
      <c r="HS147" s="10"/>
      <c r="HT147" s="10"/>
      <c r="HU147" s="10"/>
      <c r="HV147" s="10"/>
      <c r="HW147" s="10"/>
      <c r="HX147" s="10"/>
      <c r="HY147" s="10"/>
      <c r="HZ147" s="10"/>
      <c r="IA147" s="10"/>
      <c r="IB147" s="10"/>
      <c r="IC147" s="10"/>
      <c r="ID147" s="10"/>
      <c r="IE147" s="10"/>
      <c r="IF147" s="10"/>
      <c r="IG147" s="10"/>
      <c r="IH147" s="10"/>
      <c r="II147" s="10"/>
      <c r="IJ147" s="10"/>
      <c r="IK147" s="10"/>
      <c r="IL147" s="10"/>
      <c r="IM147" s="10"/>
      <c r="IN147" s="10"/>
      <c r="IO147" s="10"/>
      <c r="IP147" s="10"/>
      <c r="IQ147" s="10"/>
      <c r="IR147" s="10"/>
      <c r="IS147" s="10"/>
      <c r="IT147" s="10"/>
      <c r="IU147" s="10"/>
      <c r="IV147" s="10"/>
    </row>
    <row r="148" spans="1:256" s="1" customFormat="1" ht="35.25" customHeight="1" thickBot="1">
      <c r="A148" s="1156" t="s">
        <v>130</v>
      </c>
      <c r="B148" s="1157"/>
      <c r="C148" s="1157"/>
      <c r="D148" s="1157"/>
      <c r="E148" s="1157"/>
      <c r="F148" s="1157"/>
      <c r="G148" s="1157"/>
      <c r="H148" s="1158"/>
      <c r="I148" s="1158"/>
      <c r="J148" s="1158"/>
      <c r="K148" s="1159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0"/>
      <c r="CN148" s="10"/>
      <c r="CO148" s="10"/>
      <c r="CP148" s="10"/>
      <c r="CQ148" s="10"/>
      <c r="CR148" s="10"/>
      <c r="CS148" s="10"/>
      <c r="CT148" s="10"/>
      <c r="CU148" s="10"/>
      <c r="CV148" s="10"/>
      <c r="CW148" s="10"/>
      <c r="CX148" s="10"/>
      <c r="CY148" s="10"/>
      <c r="CZ148" s="10"/>
      <c r="DA148" s="10"/>
      <c r="DB148" s="10"/>
      <c r="DC148" s="10"/>
      <c r="DD148" s="10"/>
      <c r="DE148" s="10"/>
      <c r="DF148" s="10"/>
      <c r="DG148" s="10"/>
      <c r="DH148" s="10"/>
      <c r="DI148" s="10"/>
      <c r="DJ148" s="10"/>
      <c r="DK148" s="10"/>
      <c r="DL148" s="10"/>
      <c r="DM148" s="10"/>
      <c r="DN148" s="10"/>
      <c r="DO148" s="10"/>
      <c r="DP148" s="10"/>
      <c r="DQ148" s="10"/>
      <c r="DR148" s="10"/>
      <c r="DS148" s="10"/>
      <c r="DT148" s="10"/>
      <c r="DU148" s="10"/>
      <c r="DV148" s="10"/>
      <c r="DW148" s="10"/>
      <c r="DX148" s="10"/>
      <c r="DY148" s="10"/>
      <c r="DZ148" s="10"/>
      <c r="EA148" s="10"/>
      <c r="EB148" s="10"/>
      <c r="EC148" s="10"/>
      <c r="ED148" s="10"/>
      <c r="EE148" s="10"/>
      <c r="EF148" s="10"/>
      <c r="EG148" s="10"/>
      <c r="EH148" s="10"/>
      <c r="EI148" s="10"/>
      <c r="EJ148" s="10"/>
      <c r="EK148" s="10"/>
      <c r="EL148" s="10"/>
      <c r="EM148" s="10"/>
      <c r="EN148" s="10"/>
      <c r="EO148" s="10"/>
      <c r="EP148" s="10"/>
      <c r="EQ148" s="10"/>
      <c r="ER148" s="10"/>
      <c r="ES148" s="10"/>
      <c r="ET148" s="10"/>
      <c r="EU148" s="10"/>
      <c r="EV148" s="10"/>
      <c r="EW148" s="10"/>
      <c r="EX148" s="10"/>
      <c r="EY148" s="10"/>
      <c r="EZ148" s="10"/>
      <c r="FA148" s="10"/>
      <c r="FB148" s="10"/>
      <c r="FC148" s="10"/>
      <c r="FD148" s="10"/>
      <c r="FE148" s="10"/>
      <c r="FF148" s="10"/>
      <c r="FG148" s="10"/>
      <c r="FH148" s="10"/>
      <c r="FI148" s="10"/>
      <c r="FJ148" s="10"/>
      <c r="FK148" s="10"/>
      <c r="FL148" s="10"/>
      <c r="FM148" s="10"/>
      <c r="FN148" s="10"/>
      <c r="FO148" s="10"/>
      <c r="FP148" s="10"/>
      <c r="FQ148" s="10"/>
      <c r="FR148" s="10"/>
      <c r="FS148" s="10"/>
      <c r="FT148" s="10"/>
      <c r="FU148" s="10"/>
      <c r="FV148" s="10"/>
      <c r="FW148" s="10"/>
      <c r="FX148" s="10"/>
      <c r="FY148" s="10"/>
      <c r="FZ148" s="10"/>
      <c r="GA148" s="10"/>
      <c r="GB148" s="10"/>
      <c r="GC148" s="10"/>
      <c r="GD148" s="10"/>
      <c r="GE148" s="10"/>
      <c r="GF148" s="10"/>
      <c r="GG148" s="10"/>
      <c r="GH148" s="10"/>
      <c r="GI148" s="10"/>
      <c r="GJ148" s="10"/>
      <c r="GK148" s="10"/>
      <c r="GL148" s="10"/>
      <c r="GM148" s="10"/>
      <c r="GN148" s="10"/>
      <c r="GO148" s="10"/>
      <c r="GP148" s="10"/>
      <c r="GQ148" s="10"/>
      <c r="GR148" s="10"/>
      <c r="GS148" s="10"/>
      <c r="GT148" s="10"/>
      <c r="GU148" s="10"/>
      <c r="GV148" s="10"/>
      <c r="GW148" s="10"/>
      <c r="GX148" s="10"/>
      <c r="GY148" s="10"/>
      <c r="GZ148" s="10"/>
      <c r="HA148" s="10"/>
      <c r="HB148" s="10"/>
      <c r="HC148" s="10"/>
      <c r="HD148" s="10"/>
      <c r="HE148" s="10"/>
      <c r="HF148" s="10"/>
      <c r="HG148" s="10"/>
      <c r="HH148" s="10"/>
      <c r="HI148" s="10"/>
      <c r="HJ148" s="10"/>
      <c r="HK148" s="10"/>
      <c r="HL148" s="10"/>
      <c r="HM148" s="10"/>
      <c r="HN148" s="10"/>
      <c r="HO148" s="10"/>
      <c r="HP148" s="10"/>
      <c r="HQ148" s="10"/>
      <c r="HR148" s="10"/>
      <c r="HS148" s="10"/>
      <c r="HT148" s="10"/>
      <c r="HU148" s="10"/>
      <c r="HV148" s="10"/>
      <c r="HW148" s="10"/>
      <c r="HX148" s="10"/>
      <c r="HY148" s="10"/>
      <c r="HZ148" s="10"/>
      <c r="IA148" s="10"/>
      <c r="IB148" s="10"/>
      <c r="IC148" s="10"/>
      <c r="ID148" s="10"/>
      <c r="IE148" s="10"/>
      <c r="IF148" s="10"/>
      <c r="IG148" s="10"/>
      <c r="IH148" s="10"/>
      <c r="II148" s="10"/>
      <c r="IJ148" s="10"/>
      <c r="IK148" s="10"/>
      <c r="IL148" s="10"/>
      <c r="IM148" s="10"/>
      <c r="IN148" s="10"/>
      <c r="IO148" s="10"/>
      <c r="IP148" s="10"/>
      <c r="IQ148" s="10"/>
      <c r="IR148" s="10"/>
      <c r="IS148" s="10"/>
      <c r="IT148" s="10"/>
      <c r="IU148" s="10"/>
      <c r="IV148" s="10"/>
    </row>
    <row r="149" spans="1:256" s="1" customFormat="1" ht="27.75" customHeight="1" thickBot="1">
      <c r="A149" s="1009" t="s">
        <v>40</v>
      </c>
      <c r="B149" s="1010"/>
      <c r="C149" s="1010"/>
      <c r="D149" s="1010"/>
      <c r="E149" s="1010"/>
      <c r="F149" s="1010"/>
      <c r="G149" s="1010"/>
      <c r="H149" s="1010"/>
      <c r="I149" s="1010"/>
      <c r="J149" s="1010"/>
      <c r="K149" s="1011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0"/>
      <c r="CN149" s="10"/>
      <c r="CO149" s="10"/>
      <c r="CP149" s="10"/>
      <c r="CQ149" s="10"/>
      <c r="CR149" s="10"/>
      <c r="CS149" s="10"/>
      <c r="CT149" s="10"/>
      <c r="CU149" s="10"/>
      <c r="CV149" s="10"/>
      <c r="CW149" s="10"/>
      <c r="CX149" s="10"/>
      <c r="CY149" s="10"/>
      <c r="CZ149" s="10"/>
      <c r="DA149" s="10"/>
      <c r="DB149" s="10"/>
      <c r="DC149" s="10"/>
      <c r="DD149" s="10"/>
      <c r="DE149" s="10"/>
      <c r="DF149" s="10"/>
      <c r="DG149" s="10"/>
      <c r="DH149" s="10"/>
      <c r="DI149" s="10"/>
      <c r="DJ149" s="10"/>
      <c r="DK149" s="10"/>
      <c r="DL149" s="10"/>
      <c r="DM149" s="10"/>
      <c r="DN149" s="10"/>
      <c r="DO149" s="10"/>
      <c r="DP149" s="10"/>
      <c r="DQ149" s="10"/>
      <c r="DR149" s="10"/>
      <c r="DS149" s="10"/>
      <c r="DT149" s="10"/>
      <c r="DU149" s="10"/>
      <c r="DV149" s="10"/>
      <c r="DW149" s="10"/>
      <c r="DX149" s="10"/>
      <c r="DY149" s="10"/>
      <c r="DZ149" s="10"/>
      <c r="EA149" s="10"/>
      <c r="EB149" s="10"/>
      <c r="EC149" s="10"/>
      <c r="ED149" s="10"/>
      <c r="EE149" s="10"/>
      <c r="EF149" s="10"/>
      <c r="EG149" s="10"/>
      <c r="EH149" s="10"/>
      <c r="EI149" s="10"/>
      <c r="EJ149" s="10"/>
      <c r="EK149" s="10"/>
      <c r="EL149" s="10"/>
      <c r="EM149" s="10"/>
      <c r="EN149" s="10"/>
      <c r="EO149" s="10"/>
      <c r="EP149" s="10"/>
      <c r="EQ149" s="10"/>
      <c r="ER149" s="10"/>
      <c r="ES149" s="10"/>
      <c r="ET149" s="10"/>
      <c r="EU149" s="10"/>
      <c r="EV149" s="10"/>
      <c r="EW149" s="10"/>
      <c r="EX149" s="10"/>
      <c r="EY149" s="10"/>
      <c r="EZ149" s="10"/>
      <c r="FA149" s="10"/>
      <c r="FB149" s="10"/>
      <c r="FC149" s="10"/>
      <c r="FD149" s="10"/>
      <c r="FE149" s="10"/>
      <c r="FF149" s="10"/>
      <c r="FG149" s="10"/>
      <c r="FH149" s="10"/>
      <c r="FI149" s="10"/>
      <c r="FJ149" s="10"/>
      <c r="FK149" s="10"/>
      <c r="FL149" s="10"/>
      <c r="FM149" s="10"/>
      <c r="FN149" s="10"/>
      <c r="FO149" s="10"/>
      <c r="FP149" s="10"/>
      <c r="FQ149" s="10"/>
      <c r="FR149" s="10"/>
      <c r="FS149" s="10"/>
      <c r="FT149" s="10"/>
      <c r="FU149" s="10"/>
      <c r="FV149" s="10"/>
      <c r="FW149" s="10"/>
      <c r="FX149" s="10"/>
      <c r="FY149" s="10"/>
      <c r="FZ149" s="10"/>
      <c r="GA149" s="10"/>
      <c r="GB149" s="10"/>
      <c r="GC149" s="10"/>
      <c r="GD149" s="10"/>
      <c r="GE149" s="10"/>
      <c r="GF149" s="10"/>
      <c r="GG149" s="10"/>
      <c r="GH149" s="10"/>
      <c r="GI149" s="10"/>
      <c r="GJ149" s="10"/>
      <c r="GK149" s="10"/>
      <c r="GL149" s="10"/>
      <c r="GM149" s="10"/>
      <c r="GN149" s="10"/>
      <c r="GO149" s="10"/>
      <c r="GP149" s="10"/>
      <c r="GQ149" s="10"/>
      <c r="GR149" s="10"/>
      <c r="GS149" s="10"/>
      <c r="GT149" s="10"/>
      <c r="GU149" s="10"/>
      <c r="GV149" s="10"/>
      <c r="GW149" s="10"/>
      <c r="GX149" s="10"/>
      <c r="GY149" s="10"/>
      <c r="GZ149" s="10"/>
      <c r="HA149" s="10"/>
      <c r="HB149" s="10"/>
      <c r="HC149" s="10"/>
      <c r="HD149" s="10"/>
      <c r="HE149" s="10"/>
      <c r="HF149" s="10"/>
      <c r="HG149" s="10"/>
      <c r="HH149" s="10"/>
      <c r="HI149" s="10"/>
      <c r="HJ149" s="10"/>
      <c r="HK149" s="10"/>
      <c r="HL149" s="10"/>
      <c r="HM149" s="10"/>
      <c r="HN149" s="10"/>
      <c r="HO149" s="10"/>
      <c r="HP149" s="10"/>
      <c r="HQ149" s="10"/>
      <c r="HR149" s="10"/>
      <c r="HS149" s="10"/>
      <c r="HT149" s="10"/>
      <c r="HU149" s="10"/>
      <c r="HV149" s="10"/>
      <c r="HW149" s="10"/>
      <c r="HX149" s="10"/>
      <c r="HY149" s="10"/>
      <c r="HZ149" s="10"/>
      <c r="IA149" s="10"/>
      <c r="IB149" s="10"/>
      <c r="IC149" s="10"/>
      <c r="ID149" s="10"/>
      <c r="IE149" s="10"/>
      <c r="IF149" s="10"/>
      <c r="IG149" s="10"/>
      <c r="IH149" s="10"/>
      <c r="II149" s="10"/>
      <c r="IJ149" s="10"/>
      <c r="IK149" s="10"/>
      <c r="IL149" s="10"/>
      <c r="IM149" s="10"/>
      <c r="IN149" s="10"/>
      <c r="IO149" s="10"/>
      <c r="IP149" s="10"/>
      <c r="IQ149" s="10"/>
      <c r="IR149" s="10"/>
      <c r="IS149" s="10"/>
      <c r="IT149" s="10"/>
      <c r="IU149" s="10"/>
      <c r="IV149" s="10"/>
    </row>
    <row r="150" spans="1:256" s="1" customFormat="1" ht="39" customHeight="1" thickBot="1">
      <c r="A150" s="1006" t="s">
        <v>131</v>
      </c>
      <c r="B150" s="1007"/>
      <c r="C150" s="1007"/>
      <c r="D150" s="1007"/>
      <c r="E150" s="1007"/>
      <c r="F150" s="1007"/>
      <c r="G150" s="1007"/>
      <c r="H150" s="1007"/>
      <c r="I150" s="1007"/>
      <c r="J150" s="1007"/>
      <c r="K150" s="1008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F150" s="10"/>
      <c r="CG150" s="10"/>
      <c r="CH150" s="10"/>
      <c r="CI150" s="10"/>
      <c r="CJ150" s="10"/>
      <c r="CK150" s="10"/>
      <c r="CL150" s="10"/>
      <c r="CM150" s="10"/>
      <c r="CN150" s="10"/>
      <c r="CO150" s="10"/>
      <c r="CP150" s="10"/>
      <c r="CQ150" s="10"/>
      <c r="CR150" s="10"/>
      <c r="CS150" s="10"/>
      <c r="CT150" s="10"/>
      <c r="CU150" s="10"/>
      <c r="CV150" s="10"/>
      <c r="CW150" s="10"/>
      <c r="CX150" s="10"/>
      <c r="CY150" s="10"/>
      <c r="CZ150" s="10"/>
      <c r="DA150" s="10"/>
      <c r="DB150" s="10"/>
      <c r="DC150" s="10"/>
      <c r="DD150" s="10"/>
      <c r="DE150" s="10"/>
      <c r="DF150" s="10"/>
      <c r="DG150" s="10"/>
      <c r="DH150" s="10"/>
      <c r="DI150" s="10"/>
      <c r="DJ150" s="10"/>
      <c r="DK150" s="10"/>
      <c r="DL150" s="10"/>
      <c r="DM150" s="10"/>
      <c r="DN150" s="10"/>
      <c r="DO150" s="10"/>
      <c r="DP150" s="10"/>
      <c r="DQ150" s="10"/>
      <c r="DR150" s="10"/>
      <c r="DS150" s="10"/>
      <c r="DT150" s="10"/>
      <c r="DU150" s="10"/>
      <c r="DV150" s="10"/>
      <c r="DW150" s="10"/>
      <c r="DX150" s="10"/>
      <c r="DY150" s="10"/>
      <c r="DZ150" s="10"/>
      <c r="EA150" s="10"/>
      <c r="EB150" s="10"/>
      <c r="EC150" s="10"/>
      <c r="ED150" s="10"/>
      <c r="EE150" s="10"/>
      <c r="EF150" s="10"/>
      <c r="EG150" s="10"/>
      <c r="EH150" s="10"/>
      <c r="EI150" s="10"/>
      <c r="EJ150" s="10"/>
      <c r="EK150" s="10"/>
      <c r="EL150" s="10"/>
      <c r="EM150" s="10"/>
      <c r="EN150" s="10"/>
      <c r="EO150" s="10"/>
      <c r="EP150" s="10"/>
      <c r="EQ150" s="10"/>
      <c r="ER150" s="10"/>
      <c r="ES150" s="10"/>
      <c r="ET150" s="10"/>
      <c r="EU150" s="10"/>
      <c r="EV150" s="10"/>
      <c r="EW150" s="10"/>
      <c r="EX150" s="10"/>
      <c r="EY150" s="10"/>
      <c r="EZ150" s="10"/>
      <c r="FA150" s="10"/>
      <c r="FB150" s="10"/>
      <c r="FC150" s="10"/>
      <c r="FD150" s="10"/>
      <c r="FE150" s="10"/>
      <c r="FF150" s="10"/>
      <c r="FG150" s="10"/>
      <c r="FH150" s="10"/>
      <c r="FI150" s="10"/>
      <c r="FJ150" s="10"/>
      <c r="FK150" s="10"/>
      <c r="FL150" s="10"/>
      <c r="FM150" s="10"/>
      <c r="FN150" s="10"/>
      <c r="FO150" s="10"/>
      <c r="FP150" s="10"/>
      <c r="FQ150" s="10"/>
      <c r="FR150" s="10"/>
      <c r="FS150" s="10"/>
      <c r="FT150" s="10"/>
      <c r="FU150" s="10"/>
      <c r="FV150" s="10"/>
      <c r="FW150" s="10"/>
      <c r="FX150" s="10"/>
      <c r="FY150" s="10"/>
      <c r="FZ150" s="10"/>
      <c r="GA150" s="10"/>
      <c r="GB150" s="10"/>
      <c r="GC150" s="10"/>
      <c r="GD150" s="10"/>
      <c r="GE150" s="10"/>
      <c r="GF150" s="10"/>
      <c r="GG150" s="10"/>
      <c r="GH150" s="10"/>
      <c r="GI150" s="10"/>
      <c r="GJ150" s="10"/>
      <c r="GK150" s="10"/>
      <c r="GL150" s="10"/>
      <c r="GM150" s="10"/>
      <c r="GN150" s="10"/>
      <c r="GO150" s="10"/>
      <c r="GP150" s="10"/>
      <c r="GQ150" s="10"/>
      <c r="GR150" s="10"/>
      <c r="GS150" s="10"/>
      <c r="GT150" s="10"/>
      <c r="GU150" s="10"/>
      <c r="GV150" s="10"/>
      <c r="GW150" s="10"/>
      <c r="GX150" s="10"/>
      <c r="GY150" s="10"/>
      <c r="GZ150" s="10"/>
      <c r="HA150" s="10"/>
      <c r="HB150" s="10"/>
      <c r="HC150" s="10"/>
      <c r="HD150" s="10"/>
      <c r="HE150" s="10"/>
      <c r="HF150" s="10"/>
      <c r="HG150" s="10"/>
      <c r="HH150" s="10"/>
      <c r="HI150" s="10"/>
      <c r="HJ150" s="10"/>
      <c r="HK150" s="10"/>
      <c r="HL150" s="10"/>
      <c r="HM150" s="10"/>
      <c r="HN150" s="10"/>
      <c r="HO150" s="10"/>
      <c r="HP150" s="10"/>
      <c r="HQ150" s="10"/>
      <c r="HR150" s="10"/>
      <c r="HS150" s="10"/>
      <c r="HT150" s="10"/>
      <c r="HU150" s="10"/>
      <c r="HV150" s="10"/>
      <c r="HW150" s="10"/>
      <c r="HX150" s="10"/>
      <c r="HY150" s="10"/>
      <c r="HZ150" s="10"/>
      <c r="IA150" s="10"/>
      <c r="IB150" s="10"/>
      <c r="IC150" s="10"/>
      <c r="ID150" s="10"/>
      <c r="IE150" s="10"/>
      <c r="IF150" s="10"/>
      <c r="IG150" s="10"/>
      <c r="IH150" s="10"/>
      <c r="II150" s="10"/>
      <c r="IJ150" s="10"/>
      <c r="IK150" s="10"/>
      <c r="IL150" s="10"/>
      <c r="IM150" s="10"/>
      <c r="IN150" s="10"/>
      <c r="IO150" s="10"/>
      <c r="IP150" s="10"/>
      <c r="IQ150" s="10"/>
      <c r="IR150" s="10"/>
      <c r="IS150" s="10"/>
      <c r="IT150" s="10"/>
      <c r="IU150" s="10"/>
      <c r="IV150" s="10"/>
    </row>
    <row r="151" spans="1:256" s="41" customFormat="1" ht="24" customHeight="1">
      <c r="A151" s="1160" t="s">
        <v>29</v>
      </c>
      <c r="B151" s="1161"/>
      <c r="C151" s="1164" t="s">
        <v>10</v>
      </c>
      <c r="D151" s="1165"/>
      <c r="E151" s="1165"/>
      <c r="F151" s="1165"/>
      <c r="G151" s="1165"/>
      <c r="H151" s="1165"/>
      <c r="I151" s="1165"/>
      <c r="J151" s="1165"/>
      <c r="K151" s="1166"/>
    </row>
    <row r="152" spans="1:256" s="41" customFormat="1" ht="24" customHeight="1">
      <c r="A152" s="1162"/>
      <c r="B152" s="1163"/>
      <c r="C152" s="623" t="s">
        <v>311</v>
      </c>
      <c r="D152" s="624"/>
      <c r="E152" s="624"/>
      <c r="F152" s="624"/>
      <c r="G152" s="624"/>
      <c r="H152" s="624"/>
      <c r="I152" s="624"/>
      <c r="J152" s="624"/>
      <c r="K152" s="625"/>
    </row>
    <row r="153" spans="1:256" s="41" customFormat="1" ht="24.75" customHeight="1">
      <c r="A153" s="1145">
        <v>1163</v>
      </c>
      <c r="B153" s="1146" t="s">
        <v>136</v>
      </c>
      <c r="C153" s="355" t="s">
        <v>31</v>
      </c>
      <c r="D153" s="356"/>
      <c r="E153" s="356"/>
      <c r="F153" s="356"/>
      <c r="G153" s="357"/>
      <c r="H153" s="357"/>
      <c r="I153" s="357"/>
      <c r="J153" s="357"/>
      <c r="K153" s="358"/>
    </row>
    <row r="154" spans="1:256" s="41" customFormat="1" ht="46.5" customHeight="1">
      <c r="A154" s="1145"/>
      <c r="B154" s="1146"/>
      <c r="C154" s="1147" t="s">
        <v>362</v>
      </c>
      <c r="D154" s="1148"/>
      <c r="E154" s="1148"/>
      <c r="F154" s="1148"/>
      <c r="G154" s="1148"/>
      <c r="H154" s="1148"/>
      <c r="I154" s="1148"/>
      <c r="J154" s="1148"/>
      <c r="K154" s="1149"/>
    </row>
    <row r="155" spans="1:256" s="41" customFormat="1" ht="24.75" customHeight="1" thickBot="1">
      <c r="A155" s="1150" t="s">
        <v>32</v>
      </c>
      <c r="B155" s="1151"/>
      <c r="C155" s="359"/>
      <c r="D155" s="360" t="s">
        <v>33</v>
      </c>
      <c r="E155" s="360" t="s">
        <v>33</v>
      </c>
      <c r="F155" s="360" t="s">
        <v>33</v>
      </c>
      <c r="G155" s="360" t="s">
        <v>33</v>
      </c>
      <c r="H155" s="361" t="e">
        <f>SUM(#REF!)</f>
        <v>#REF!</v>
      </c>
      <c r="I155" s="361" t="e">
        <f>SUM(#REF!)</f>
        <v>#REF!</v>
      </c>
      <c r="J155" s="361" t="e">
        <f>SUM(#REF!)</f>
        <v>#REF!</v>
      </c>
      <c r="K155" s="361" t="e">
        <f>SUM(#REF!)</f>
        <v>#REF!</v>
      </c>
      <c r="M155" s="110"/>
      <c r="O155" s="110"/>
    </row>
    <row r="156" spans="1:256" s="41" customFormat="1" ht="26.25" customHeight="1">
      <c r="A156" s="1152" t="s">
        <v>34</v>
      </c>
      <c r="B156" s="1153"/>
      <c r="C156" s="1153"/>
      <c r="D156" s="1153"/>
      <c r="E156" s="1153"/>
      <c r="F156" s="1153"/>
      <c r="G156" s="1153"/>
      <c r="H156" s="1153"/>
      <c r="I156" s="1154"/>
      <c r="J156" s="1154"/>
      <c r="K156" s="1155"/>
    </row>
    <row r="157" spans="1:256" s="362" customFormat="1" ht="18" thickBot="1">
      <c r="A157" s="612" t="s">
        <v>363</v>
      </c>
      <c r="B157" s="613"/>
      <c r="C157" s="613"/>
      <c r="D157" s="613"/>
      <c r="E157" s="613"/>
      <c r="F157" s="613"/>
      <c r="G157" s="613"/>
      <c r="H157" s="613"/>
      <c r="I157" s="613"/>
      <c r="J157" s="613"/>
      <c r="K157" s="614"/>
    </row>
    <row r="158" spans="1:256" s="41" customFormat="1" ht="35.25" customHeight="1" thickBot="1">
      <c r="A158" s="1135" t="s">
        <v>35</v>
      </c>
      <c r="B158" s="1136"/>
      <c r="C158" s="1136"/>
      <c r="D158" s="1136"/>
      <c r="E158" s="1136"/>
      <c r="F158" s="1136"/>
      <c r="G158" s="1136"/>
      <c r="H158" s="1136"/>
      <c r="I158" s="1136"/>
      <c r="J158" s="1136"/>
      <c r="K158" s="1137"/>
    </row>
    <row r="159" spans="1:256" s="41" customFormat="1" ht="104.25" customHeight="1" thickBot="1">
      <c r="A159" s="1138" t="s">
        <v>36</v>
      </c>
      <c r="B159" s="1139"/>
      <c r="C159" s="1140" t="s">
        <v>92</v>
      </c>
      <c r="D159" s="1141"/>
      <c r="E159" s="1141"/>
      <c r="F159" s="1141"/>
      <c r="G159" s="1141"/>
      <c r="H159" s="1141"/>
      <c r="I159" s="1141"/>
      <c r="J159" s="1141"/>
      <c r="K159" s="1142"/>
    </row>
    <row r="160" spans="1:256" s="41" customFormat="1" ht="78.75" customHeight="1" thickBot="1">
      <c r="A160" s="1143" t="s">
        <v>38</v>
      </c>
      <c r="B160" s="1144"/>
      <c r="C160" s="363"/>
      <c r="D160" s="363"/>
      <c r="E160" s="363"/>
      <c r="F160" s="363"/>
      <c r="G160" s="363"/>
      <c r="H160" s="363"/>
      <c r="I160" s="363"/>
      <c r="J160" s="363"/>
      <c r="K160" s="364"/>
    </row>
    <row r="161" spans="1:11" s="41" customFormat="1" ht="40.5" customHeight="1">
      <c r="A161" s="1127" t="s">
        <v>39</v>
      </c>
      <c r="B161" s="1128"/>
      <c r="C161" s="1128"/>
      <c r="D161" s="1128"/>
      <c r="E161" s="1128"/>
      <c r="F161" s="1128"/>
      <c r="G161" s="1128"/>
      <c r="H161" s="1129"/>
      <c r="I161" s="1129"/>
      <c r="J161" s="1129"/>
      <c r="K161" s="1130"/>
    </row>
    <row r="162" spans="1:11" s="41" customFormat="1" ht="35.25" customHeight="1" thickBot="1">
      <c r="A162" s="1131" t="s">
        <v>313</v>
      </c>
      <c r="B162" s="1132"/>
      <c r="C162" s="1132"/>
      <c r="D162" s="1132"/>
      <c r="E162" s="1132"/>
      <c r="F162" s="1132"/>
      <c r="G162" s="1132"/>
      <c r="H162" s="1133"/>
      <c r="I162" s="1133"/>
      <c r="J162" s="1133"/>
      <c r="K162" s="1134"/>
    </row>
    <row r="163" spans="1:11" s="41" customFormat="1" ht="38.25" customHeight="1">
      <c r="A163" s="1127" t="s">
        <v>40</v>
      </c>
      <c r="B163" s="1128"/>
      <c r="C163" s="1128"/>
      <c r="D163" s="1128"/>
      <c r="E163" s="1128"/>
      <c r="F163" s="1128"/>
      <c r="G163" s="1128"/>
      <c r="H163" s="1129"/>
      <c r="I163" s="1129"/>
      <c r="J163" s="1129"/>
      <c r="K163" s="1130"/>
    </row>
    <row r="164" spans="1:11" s="113" customFormat="1" ht="37.5" customHeight="1" thickBot="1">
      <c r="A164" s="1131" t="s">
        <v>314</v>
      </c>
      <c r="B164" s="1132"/>
      <c r="C164" s="1132"/>
      <c r="D164" s="1132"/>
      <c r="E164" s="1132"/>
      <c r="F164" s="1132"/>
      <c r="G164" s="1132"/>
      <c r="H164" s="1133"/>
      <c r="I164" s="1133"/>
      <c r="J164" s="1133"/>
      <c r="K164" s="1134"/>
    </row>
    <row r="165" spans="1:11">
      <c r="A165" s="332"/>
      <c r="B165" s="332"/>
      <c r="C165" s="332"/>
      <c r="D165" s="332"/>
      <c r="E165" s="332"/>
      <c r="F165" s="332"/>
      <c r="G165" s="332"/>
      <c r="H165" s="332"/>
      <c r="I165" s="332"/>
      <c r="J165" s="332"/>
      <c r="K165" s="332"/>
    </row>
    <row r="166" spans="1:11">
      <c r="A166" s="1013" t="s">
        <v>268</v>
      </c>
      <c r="B166" s="1013"/>
      <c r="C166" s="1013"/>
      <c r="D166" s="1013"/>
      <c r="E166" s="1013"/>
      <c r="F166" s="1013"/>
      <c r="G166" s="1013"/>
      <c r="H166" s="1013"/>
      <c r="I166" s="1013"/>
      <c r="J166" s="1013"/>
      <c r="K166" s="1013"/>
    </row>
    <row r="168" spans="1:11" ht="27.75" customHeight="1" thickBot="1">
      <c r="A168" s="1013" t="s">
        <v>43</v>
      </c>
      <c r="B168" s="1013"/>
      <c r="C168" s="1013"/>
      <c r="D168" s="1013"/>
      <c r="E168" s="1013"/>
      <c r="F168" s="1013"/>
      <c r="G168" s="1013"/>
      <c r="H168" s="1013"/>
      <c r="I168" s="1013"/>
      <c r="J168" s="1013"/>
      <c r="K168" s="1013"/>
    </row>
    <row r="169" spans="1:11" ht="24.75" customHeight="1">
      <c r="A169" s="1062" t="s">
        <v>26</v>
      </c>
      <c r="B169" s="1063"/>
      <c r="C169" s="1063"/>
      <c r="D169" s="674" t="s">
        <v>13</v>
      </c>
      <c r="E169" s="675"/>
      <c r="F169" s="675"/>
      <c r="G169" s="675"/>
      <c r="H169" s="675"/>
      <c r="I169" s="675"/>
      <c r="J169" s="675"/>
      <c r="K169" s="676"/>
    </row>
    <row r="170" spans="1:11" ht="32.25" customHeight="1">
      <c r="A170" s="1064"/>
      <c r="B170" s="546"/>
      <c r="C170" s="546"/>
      <c r="D170" s="555" t="s">
        <v>27</v>
      </c>
      <c r="E170" s="645"/>
      <c r="F170" s="645"/>
      <c r="G170" s="556"/>
      <c r="H170" s="555" t="s">
        <v>28</v>
      </c>
      <c r="I170" s="645"/>
      <c r="J170" s="645"/>
      <c r="K170" s="556"/>
    </row>
    <row r="171" spans="1:11" ht="33.75" thickBot="1">
      <c r="A171" s="1065"/>
      <c r="B171" s="1066"/>
      <c r="C171" s="1066"/>
      <c r="D171" s="68" t="s">
        <v>331</v>
      </c>
      <c r="E171" s="68" t="s">
        <v>8</v>
      </c>
      <c r="F171" s="68" t="s">
        <v>9</v>
      </c>
      <c r="G171" s="344" t="s">
        <v>5</v>
      </c>
      <c r="H171" s="68" t="s">
        <v>331</v>
      </c>
      <c r="I171" s="68" t="s">
        <v>8</v>
      </c>
      <c r="J171" s="68" t="s">
        <v>9</v>
      </c>
      <c r="K171" s="75" t="s">
        <v>5</v>
      </c>
    </row>
    <row r="172" spans="1:11">
      <c r="A172" s="1042" t="s">
        <v>29</v>
      </c>
      <c r="B172" s="1043"/>
      <c r="C172" s="1056" t="s">
        <v>10</v>
      </c>
      <c r="D172" s="1057"/>
      <c r="E172" s="1057"/>
      <c r="F172" s="1057"/>
      <c r="G172" s="1057"/>
      <c r="H172" s="1057"/>
      <c r="I172" s="1057"/>
      <c r="J172" s="1057"/>
      <c r="K172" s="1058"/>
    </row>
    <row r="173" spans="1:11">
      <c r="A173" s="1044"/>
      <c r="B173" s="1045"/>
      <c r="C173" s="1048" t="s">
        <v>75</v>
      </c>
      <c r="D173" s="1049"/>
      <c r="E173" s="1049"/>
      <c r="F173" s="1049"/>
      <c r="G173" s="1050"/>
      <c r="H173" s="1050"/>
      <c r="I173" s="1050"/>
      <c r="J173" s="1050"/>
      <c r="K173" s="1051"/>
    </row>
    <row r="174" spans="1:11" ht="29.25" customHeight="1" thickBot="1">
      <c r="A174" s="1046"/>
      <c r="B174" s="1047"/>
      <c r="C174" s="1052" t="s">
        <v>45</v>
      </c>
      <c r="D174" s="1053"/>
      <c r="E174" s="1053"/>
      <c r="F174" s="1053"/>
      <c r="G174" s="1054"/>
      <c r="H174" s="1054"/>
      <c r="I174" s="1054"/>
      <c r="J174" s="1054"/>
      <c r="K174" s="1055"/>
    </row>
    <row r="175" spans="1:11" ht="30.75" customHeight="1" thickBot="1">
      <c r="A175" s="81">
        <v>1049</v>
      </c>
      <c r="B175" s="340" t="s">
        <v>326</v>
      </c>
      <c r="C175" s="1034" t="s">
        <v>76</v>
      </c>
      <c r="D175" s="1059"/>
      <c r="E175" s="1059"/>
      <c r="F175" s="1059"/>
      <c r="G175" s="1059"/>
      <c r="H175" s="1059"/>
      <c r="I175" s="1059"/>
      <c r="J175" s="1059"/>
      <c r="K175" s="1035"/>
    </row>
    <row r="176" spans="1:11" ht="66.75" thickBot="1">
      <c r="A176" s="1001" t="s">
        <v>47</v>
      </c>
      <c r="B176" s="1002"/>
      <c r="C176" s="333" t="s">
        <v>328</v>
      </c>
      <c r="D176" s="118">
        <v>6</v>
      </c>
      <c r="E176" s="118">
        <v>6</v>
      </c>
      <c r="F176" s="118">
        <v>6</v>
      </c>
      <c r="G176" s="118">
        <v>6</v>
      </c>
      <c r="H176" s="340"/>
      <c r="I176" s="340"/>
      <c r="J176" s="340"/>
      <c r="K176" s="340"/>
    </row>
    <row r="177" spans="1:11" ht="17.25" thickBot="1">
      <c r="A177" s="1001" t="s">
        <v>50</v>
      </c>
      <c r="B177" s="1002"/>
      <c r="C177" s="342"/>
      <c r="D177" s="342"/>
      <c r="E177" s="342"/>
      <c r="F177" s="342"/>
      <c r="G177" s="340"/>
      <c r="H177" s="340"/>
      <c r="I177" s="340"/>
      <c r="J177" s="340"/>
      <c r="K177" s="340"/>
    </row>
    <row r="178" spans="1:11" ht="61.5" customHeight="1" thickBot="1">
      <c r="A178" s="1001" t="s">
        <v>51</v>
      </c>
      <c r="B178" s="1060"/>
      <c r="C178" s="1002"/>
      <c r="D178" s="342"/>
      <c r="E178" s="342"/>
      <c r="F178" s="342"/>
      <c r="G178" s="340"/>
      <c r="H178" s="82">
        <v>0</v>
      </c>
      <c r="I178" s="82">
        <f>[1]Եռամսյակային!G205-[1]Կապիտալ!$I206</f>
        <v>0</v>
      </c>
      <c r="J178" s="82">
        <f>[1]Եռամսյակային!H205-[1]Կապիտալ!$I206</f>
        <v>472477.5</v>
      </c>
      <c r="K178" s="82">
        <f>[1]Եռամսյակային!I205-[1]Կապիտալ!$I206</f>
        <v>524975</v>
      </c>
    </row>
    <row r="179" spans="1:11" ht="43.5" customHeight="1" thickBot="1">
      <c r="A179" s="1001" t="s">
        <v>52</v>
      </c>
      <c r="B179" s="1002"/>
      <c r="C179" s="82">
        <f>K178</f>
        <v>524975</v>
      </c>
      <c r="D179" s="82"/>
      <c r="E179" s="82"/>
      <c r="F179" s="82"/>
      <c r="G179" s="340"/>
      <c r="H179" s="340"/>
      <c r="I179" s="340"/>
      <c r="J179" s="340"/>
      <c r="K179" s="340"/>
    </row>
    <row r="180" spans="1:11" ht="95.25" customHeight="1" thickBot="1">
      <c r="A180" s="1001" t="s">
        <v>53</v>
      </c>
      <c r="B180" s="1002"/>
      <c r="C180" s="342"/>
      <c r="D180" s="342"/>
      <c r="E180" s="342"/>
      <c r="F180" s="342"/>
      <c r="G180" s="340"/>
      <c r="H180" s="340"/>
      <c r="I180" s="340"/>
      <c r="J180" s="340"/>
      <c r="K180" s="340"/>
    </row>
    <row r="181" spans="1:11" s="9" customFormat="1" ht="30.75" customHeight="1">
      <c r="A181" s="1067" t="s">
        <v>39</v>
      </c>
      <c r="B181" s="1068"/>
      <c r="C181" s="1068"/>
      <c r="D181" s="1068"/>
      <c r="E181" s="1068"/>
      <c r="F181" s="1068"/>
      <c r="G181" s="1068"/>
      <c r="H181" s="1068"/>
      <c r="I181" s="1068"/>
      <c r="J181" s="1068"/>
      <c r="K181" s="1069"/>
    </row>
    <row r="182" spans="1:11" s="9" customFormat="1" ht="24" customHeight="1" thickBot="1">
      <c r="A182" s="569" t="s">
        <v>271</v>
      </c>
      <c r="B182" s="570"/>
      <c r="C182" s="570"/>
      <c r="D182" s="570"/>
      <c r="E182" s="570"/>
      <c r="F182" s="570"/>
      <c r="G182" s="570"/>
      <c r="H182" s="570"/>
      <c r="I182" s="570"/>
      <c r="J182" s="570"/>
      <c r="K182" s="571"/>
    </row>
    <row r="183" spans="1:11" s="9" customFormat="1" ht="22.5" customHeight="1">
      <c r="A183" s="1067" t="s">
        <v>40</v>
      </c>
      <c r="B183" s="1068"/>
      <c r="C183" s="1068"/>
      <c r="D183" s="1068"/>
      <c r="E183" s="1068"/>
      <c r="F183" s="1068"/>
      <c r="G183" s="1068"/>
      <c r="H183" s="1068"/>
      <c r="I183" s="1068"/>
      <c r="J183" s="1068"/>
      <c r="K183" s="1069"/>
    </row>
    <row r="184" spans="1:11" s="9" customFormat="1" ht="42" customHeight="1" thickBot="1">
      <c r="A184" s="569" t="s">
        <v>166</v>
      </c>
      <c r="B184" s="570"/>
      <c r="C184" s="570"/>
      <c r="D184" s="570"/>
      <c r="E184" s="570"/>
      <c r="F184" s="570"/>
      <c r="G184" s="570"/>
      <c r="H184" s="570"/>
      <c r="I184" s="570"/>
      <c r="J184" s="570"/>
      <c r="K184" s="571"/>
    </row>
    <row r="185" spans="1:11" ht="30" customHeight="1">
      <c r="A185" s="1108" t="s">
        <v>29</v>
      </c>
      <c r="B185" s="1109"/>
      <c r="C185" s="1112" t="s">
        <v>10</v>
      </c>
      <c r="D185" s="1113"/>
      <c r="E185" s="1113"/>
      <c r="F185" s="1113"/>
      <c r="G185" s="1113"/>
      <c r="H185" s="1113"/>
      <c r="I185" s="1113"/>
      <c r="J185" s="1113"/>
      <c r="K185" s="1114"/>
    </row>
    <row r="186" spans="1:11" ht="29.25" customHeight="1">
      <c r="A186" s="1110"/>
      <c r="B186" s="1111"/>
      <c r="C186" s="1115" t="s">
        <v>54</v>
      </c>
      <c r="D186" s="1116"/>
      <c r="E186" s="1116"/>
      <c r="F186" s="1116"/>
      <c r="G186" s="1116"/>
      <c r="H186" s="1116"/>
      <c r="I186" s="1116"/>
      <c r="J186" s="1116"/>
      <c r="K186" s="1117"/>
    </row>
    <row r="187" spans="1:11" ht="35.25" customHeight="1">
      <c r="A187" s="1026">
        <v>1047</v>
      </c>
      <c r="B187" s="1119" t="s">
        <v>364</v>
      </c>
      <c r="C187" s="1121" t="s">
        <v>31</v>
      </c>
      <c r="D187" s="1122"/>
      <c r="E187" s="1122"/>
      <c r="F187" s="1122"/>
      <c r="G187" s="1122"/>
      <c r="H187" s="1122"/>
      <c r="I187" s="1122"/>
      <c r="J187" s="1122"/>
      <c r="K187" s="1123"/>
    </row>
    <row r="188" spans="1:11" ht="35.25" customHeight="1" thickBot="1">
      <c r="A188" s="1118"/>
      <c r="B188" s="1120"/>
      <c r="C188" s="1124" t="s">
        <v>55</v>
      </c>
      <c r="D188" s="1125"/>
      <c r="E188" s="1125"/>
      <c r="F188" s="1125"/>
      <c r="G188" s="1125"/>
      <c r="H188" s="1125"/>
      <c r="I188" s="1125"/>
      <c r="J188" s="1125"/>
      <c r="K188" s="1126"/>
    </row>
    <row r="189" spans="1:11" ht="66">
      <c r="A189" s="1100" t="s">
        <v>47</v>
      </c>
      <c r="B189" s="1101"/>
      <c r="C189" s="365" t="s">
        <v>56</v>
      </c>
      <c r="D189" s="366">
        <v>53</v>
      </c>
      <c r="E189" s="366">
        <v>53</v>
      </c>
      <c r="F189" s="366">
        <v>53</v>
      </c>
      <c r="G189" s="366">
        <v>53</v>
      </c>
      <c r="H189" s="367"/>
      <c r="I189" s="367"/>
      <c r="J189" s="367"/>
      <c r="K189" s="368"/>
    </row>
    <row r="190" spans="1:11" ht="116.25" thickBot="1">
      <c r="A190" s="1102" t="s">
        <v>50</v>
      </c>
      <c r="B190" s="1103"/>
      <c r="C190" s="369" t="s">
        <v>57</v>
      </c>
      <c r="D190" s="369"/>
      <c r="E190" s="369"/>
      <c r="F190" s="369"/>
      <c r="G190" s="370"/>
      <c r="H190" s="371"/>
      <c r="I190" s="371"/>
      <c r="J190" s="371"/>
      <c r="K190" s="372"/>
    </row>
    <row r="191" spans="1:11" ht="69" customHeight="1" thickBot="1">
      <c r="A191" s="1104" t="s">
        <v>58</v>
      </c>
      <c r="B191" s="1105"/>
      <c r="C191" s="1105"/>
      <c r="D191" s="373"/>
      <c r="E191" s="373"/>
      <c r="F191" s="373"/>
      <c r="G191" s="374"/>
      <c r="H191" s="375">
        <v>0</v>
      </c>
      <c r="I191" s="375" t="e">
        <f>#REF!+[1]Կապիտալ!$I204</f>
        <v>#REF!</v>
      </c>
      <c r="J191" s="375" t="e">
        <f>#REF!+[1]Կապիտալ!$I204</f>
        <v>#REF!</v>
      </c>
      <c r="K191" s="375" t="e">
        <f>#REF!+[1]Կապիտալ!$I204</f>
        <v>#REF!</v>
      </c>
    </row>
    <row r="192" spans="1:11" ht="54.75" customHeight="1" thickBot="1">
      <c r="A192" s="1106" t="s">
        <v>59</v>
      </c>
      <c r="B192" s="1107"/>
      <c r="C192" s="375" t="e">
        <f>K191</f>
        <v>#REF!</v>
      </c>
      <c r="D192" s="376"/>
      <c r="E192" s="376"/>
      <c r="F192" s="376"/>
      <c r="G192" s="374"/>
      <c r="H192" s="377"/>
      <c r="I192" s="377"/>
      <c r="J192" s="377"/>
      <c r="K192" s="378"/>
    </row>
    <row r="193" spans="1:256" ht="90" customHeight="1" thickBot="1">
      <c r="A193" s="1106" t="s">
        <v>60</v>
      </c>
      <c r="B193" s="1107"/>
      <c r="C193" s="379"/>
      <c r="D193" s="379"/>
      <c r="E193" s="379"/>
      <c r="F193" s="379"/>
      <c r="G193" s="374"/>
      <c r="H193" s="377"/>
      <c r="I193" s="377"/>
      <c r="J193" s="377"/>
      <c r="K193" s="378"/>
    </row>
    <row r="194" spans="1:256" ht="29.25" customHeight="1">
      <c r="A194" s="1096" t="s">
        <v>39</v>
      </c>
      <c r="B194" s="1097"/>
      <c r="C194" s="1097"/>
      <c r="D194" s="1097"/>
      <c r="E194" s="1097"/>
      <c r="F194" s="1097"/>
      <c r="G194" s="1097"/>
      <c r="H194" s="1098"/>
      <c r="I194" s="1098"/>
      <c r="J194" s="1098"/>
      <c r="K194" s="1099"/>
    </row>
    <row r="195" spans="1:256" ht="30.75" customHeight="1" thickBot="1">
      <c r="A195" s="569" t="s">
        <v>103</v>
      </c>
      <c r="B195" s="570"/>
      <c r="C195" s="570"/>
      <c r="D195" s="570"/>
      <c r="E195" s="570"/>
      <c r="F195" s="570"/>
      <c r="G195" s="570"/>
      <c r="H195" s="570"/>
      <c r="I195" s="570"/>
      <c r="J195" s="570"/>
      <c r="K195" s="571"/>
    </row>
    <row r="196" spans="1:256" ht="21.75" customHeight="1">
      <c r="A196" s="1096" t="s">
        <v>40</v>
      </c>
      <c r="B196" s="1097"/>
      <c r="C196" s="1097"/>
      <c r="D196" s="1097"/>
      <c r="E196" s="1097"/>
      <c r="F196" s="1097"/>
      <c r="G196" s="1097"/>
      <c r="H196" s="1098"/>
      <c r="I196" s="1098"/>
      <c r="J196" s="1098"/>
      <c r="K196" s="1099"/>
    </row>
    <row r="197" spans="1:256" ht="27" customHeight="1" thickBot="1">
      <c r="A197" s="569" t="s">
        <v>104</v>
      </c>
      <c r="B197" s="570"/>
      <c r="C197" s="570"/>
      <c r="D197" s="570"/>
      <c r="E197" s="570"/>
      <c r="F197" s="570"/>
      <c r="G197" s="570"/>
      <c r="H197" s="570"/>
      <c r="I197" s="570"/>
      <c r="J197" s="570"/>
      <c r="K197" s="571"/>
    </row>
    <row r="198" spans="1:256" s="1" customFormat="1">
      <c r="A198" s="587" t="s">
        <v>29</v>
      </c>
      <c r="B198" s="588"/>
      <c r="C198" s="536" t="s">
        <v>10</v>
      </c>
      <c r="D198" s="537"/>
      <c r="E198" s="537"/>
      <c r="F198" s="537"/>
      <c r="G198" s="537"/>
      <c r="H198" s="537"/>
      <c r="I198" s="537"/>
      <c r="J198" s="537"/>
      <c r="K198" s="538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10"/>
      <c r="CA198" s="10"/>
      <c r="CB198" s="10"/>
      <c r="CC198" s="10"/>
      <c r="CD198" s="10"/>
      <c r="CE198" s="10"/>
      <c r="CF198" s="10"/>
      <c r="CG198" s="10"/>
      <c r="CH198" s="10"/>
      <c r="CI198" s="10"/>
      <c r="CJ198" s="10"/>
      <c r="CK198" s="10"/>
      <c r="CL198" s="10"/>
      <c r="CM198" s="10"/>
      <c r="CN198" s="10"/>
      <c r="CO198" s="10"/>
      <c r="CP198" s="10"/>
      <c r="CQ198" s="10"/>
      <c r="CR198" s="10"/>
      <c r="CS198" s="10"/>
      <c r="CT198" s="10"/>
      <c r="CU198" s="10"/>
      <c r="CV198" s="10"/>
      <c r="CW198" s="10"/>
      <c r="CX198" s="10"/>
      <c r="CY198" s="10"/>
      <c r="CZ198" s="10"/>
      <c r="DA198" s="10"/>
      <c r="DB198" s="10"/>
      <c r="DC198" s="10"/>
      <c r="DD198" s="10"/>
      <c r="DE198" s="10"/>
      <c r="DF198" s="10"/>
      <c r="DG198" s="10"/>
      <c r="DH198" s="10"/>
      <c r="DI198" s="10"/>
      <c r="DJ198" s="10"/>
      <c r="DK198" s="10"/>
      <c r="DL198" s="10"/>
      <c r="DM198" s="10"/>
      <c r="DN198" s="10"/>
      <c r="DO198" s="10"/>
      <c r="DP198" s="10"/>
      <c r="DQ198" s="10"/>
      <c r="DR198" s="10"/>
      <c r="DS198" s="10"/>
      <c r="DT198" s="10"/>
      <c r="DU198" s="10"/>
      <c r="DV198" s="10"/>
      <c r="DW198" s="10"/>
      <c r="DX198" s="10"/>
      <c r="DY198" s="10"/>
      <c r="DZ198" s="10"/>
      <c r="EA198" s="10"/>
      <c r="EB198" s="10"/>
      <c r="EC198" s="10"/>
      <c r="ED198" s="10"/>
      <c r="EE198" s="10"/>
      <c r="EF198" s="10"/>
      <c r="EG198" s="10"/>
      <c r="EH198" s="10"/>
      <c r="EI198" s="10"/>
      <c r="EJ198" s="10"/>
      <c r="EK198" s="10"/>
      <c r="EL198" s="10"/>
      <c r="EM198" s="10"/>
      <c r="EN198" s="10"/>
      <c r="EO198" s="10"/>
      <c r="EP198" s="10"/>
      <c r="EQ198" s="10"/>
      <c r="ER198" s="10"/>
      <c r="ES198" s="10"/>
      <c r="ET198" s="10"/>
      <c r="EU198" s="10"/>
      <c r="EV198" s="10"/>
      <c r="EW198" s="10"/>
      <c r="EX198" s="10"/>
      <c r="EY198" s="10"/>
      <c r="EZ198" s="10"/>
      <c r="FA198" s="10"/>
      <c r="FB198" s="10"/>
      <c r="FC198" s="10"/>
      <c r="FD198" s="10"/>
      <c r="FE198" s="10"/>
      <c r="FF198" s="10"/>
      <c r="FG198" s="10"/>
      <c r="FH198" s="10"/>
      <c r="FI198" s="10"/>
      <c r="FJ198" s="10"/>
      <c r="FK198" s="10"/>
      <c r="FL198" s="10"/>
      <c r="FM198" s="10"/>
      <c r="FN198" s="10"/>
      <c r="FO198" s="10"/>
      <c r="FP198" s="10"/>
      <c r="FQ198" s="10"/>
      <c r="FR198" s="10"/>
      <c r="FS198" s="10"/>
      <c r="FT198" s="10"/>
      <c r="FU198" s="10"/>
      <c r="FV198" s="10"/>
      <c r="FW198" s="10"/>
      <c r="FX198" s="10"/>
      <c r="FY198" s="10"/>
      <c r="FZ198" s="10"/>
      <c r="GA198" s="10"/>
      <c r="GB198" s="10"/>
      <c r="GC198" s="10"/>
      <c r="GD198" s="10"/>
      <c r="GE198" s="10"/>
      <c r="GF198" s="10"/>
      <c r="GG198" s="10"/>
      <c r="GH198" s="10"/>
      <c r="GI198" s="10"/>
      <c r="GJ198" s="10"/>
      <c r="GK198" s="10"/>
      <c r="GL198" s="10"/>
      <c r="GM198" s="10"/>
      <c r="GN198" s="10"/>
      <c r="GO198" s="10"/>
      <c r="GP198" s="10"/>
      <c r="GQ198" s="10"/>
      <c r="GR198" s="10"/>
      <c r="GS198" s="10"/>
      <c r="GT198" s="10"/>
      <c r="GU198" s="10"/>
      <c r="GV198" s="10"/>
      <c r="GW198" s="10"/>
      <c r="GX198" s="10"/>
      <c r="GY198" s="10"/>
      <c r="GZ198" s="10"/>
      <c r="HA198" s="10"/>
      <c r="HB198" s="10"/>
      <c r="HC198" s="10"/>
      <c r="HD198" s="10"/>
      <c r="HE198" s="10"/>
      <c r="HF198" s="10"/>
      <c r="HG198" s="10"/>
      <c r="HH198" s="10"/>
      <c r="HI198" s="10"/>
      <c r="HJ198" s="10"/>
      <c r="HK198" s="10"/>
      <c r="HL198" s="10"/>
      <c r="HM198" s="10"/>
      <c r="HN198" s="10"/>
      <c r="HO198" s="10"/>
      <c r="HP198" s="10"/>
      <c r="HQ198" s="10"/>
      <c r="HR198" s="10"/>
      <c r="HS198" s="10"/>
      <c r="HT198" s="10"/>
      <c r="HU198" s="10"/>
      <c r="HV198" s="10"/>
      <c r="HW198" s="10"/>
      <c r="HX198" s="10"/>
      <c r="HY198" s="10"/>
      <c r="HZ198" s="10"/>
      <c r="IA198" s="10"/>
      <c r="IB198" s="10"/>
      <c r="IC198" s="10"/>
      <c r="ID198" s="10"/>
      <c r="IE198" s="10"/>
      <c r="IF198" s="10"/>
      <c r="IG198" s="10"/>
      <c r="IH198" s="10"/>
      <c r="II198" s="10"/>
      <c r="IJ198" s="10"/>
      <c r="IK198" s="10"/>
      <c r="IL198" s="10"/>
      <c r="IM198" s="10"/>
      <c r="IN198" s="10"/>
      <c r="IO198" s="10"/>
      <c r="IP198" s="10"/>
      <c r="IQ198" s="10"/>
      <c r="IR198" s="10"/>
      <c r="IS198" s="10"/>
      <c r="IT198" s="10"/>
      <c r="IU198" s="10"/>
      <c r="IV198" s="10"/>
    </row>
    <row r="199" spans="1:256" s="1" customFormat="1">
      <c r="A199" s="589"/>
      <c r="B199" s="535"/>
      <c r="C199" s="539" t="s">
        <v>365</v>
      </c>
      <c r="D199" s="540"/>
      <c r="E199" s="540"/>
      <c r="F199" s="540"/>
      <c r="G199" s="540"/>
      <c r="H199" s="540"/>
      <c r="I199" s="540"/>
      <c r="J199" s="540"/>
      <c r="K199" s="541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  <c r="CA199" s="10"/>
      <c r="CB199" s="10"/>
      <c r="CC199" s="10"/>
      <c r="CD199" s="10"/>
      <c r="CE199" s="10"/>
      <c r="CF199" s="10"/>
      <c r="CG199" s="10"/>
      <c r="CH199" s="10"/>
      <c r="CI199" s="10"/>
      <c r="CJ199" s="10"/>
      <c r="CK199" s="10"/>
      <c r="CL199" s="10"/>
      <c r="CM199" s="10"/>
      <c r="CN199" s="10"/>
      <c r="CO199" s="10"/>
      <c r="CP199" s="10"/>
      <c r="CQ199" s="10"/>
      <c r="CR199" s="10"/>
      <c r="CS199" s="10"/>
      <c r="CT199" s="10"/>
      <c r="CU199" s="10"/>
      <c r="CV199" s="10"/>
      <c r="CW199" s="10"/>
      <c r="CX199" s="10"/>
      <c r="CY199" s="10"/>
      <c r="CZ199" s="10"/>
      <c r="DA199" s="10"/>
      <c r="DB199" s="10"/>
      <c r="DC199" s="10"/>
      <c r="DD199" s="10"/>
      <c r="DE199" s="10"/>
      <c r="DF199" s="10"/>
      <c r="DG199" s="10"/>
      <c r="DH199" s="10"/>
      <c r="DI199" s="10"/>
      <c r="DJ199" s="10"/>
      <c r="DK199" s="10"/>
      <c r="DL199" s="10"/>
      <c r="DM199" s="10"/>
      <c r="DN199" s="10"/>
      <c r="DO199" s="10"/>
      <c r="DP199" s="10"/>
      <c r="DQ199" s="10"/>
      <c r="DR199" s="10"/>
      <c r="DS199" s="10"/>
      <c r="DT199" s="10"/>
      <c r="DU199" s="10"/>
      <c r="DV199" s="10"/>
      <c r="DW199" s="10"/>
      <c r="DX199" s="10"/>
      <c r="DY199" s="10"/>
      <c r="DZ199" s="10"/>
      <c r="EA199" s="10"/>
      <c r="EB199" s="10"/>
      <c r="EC199" s="10"/>
      <c r="ED199" s="10"/>
      <c r="EE199" s="10"/>
      <c r="EF199" s="10"/>
      <c r="EG199" s="10"/>
      <c r="EH199" s="10"/>
      <c r="EI199" s="10"/>
      <c r="EJ199" s="10"/>
      <c r="EK199" s="10"/>
      <c r="EL199" s="10"/>
      <c r="EM199" s="10"/>
      <c r="EN199" s="10"/>
      <c r="EO199" s="10"/>
      <c r="EP199" s="10"/>
      <c r="EQ199" s="10"/>
      <c r="ER199" s="10"/>
      <c r="ES199" s="10"/>
      <c r="ET199" s="10"/>
      <c r="EU199" s="10"/>
      <c r="EV199" s="10"/>
      <c r="EW199" s="10"/>
      <c r="EX199" s="10"/>
      <c r="EY199" s="10"/>
      <c r="EZ199" s="10"/>
      <c r="FA199" s="10"/>
      <c r="FB199" s="10"/>
      <c r="FC199" s="10"/>
      <c r="FD199" s="10"/>
      <c r="FE199" s="10"/>
      <c r="FF199" s="10"/>
      <c r="FG199" s="10"/>
      <c r="FH199" s="10"/>
      <c r="FI199" s="10"/>
      <c r="FJ199" s="10"/>
      <c r="FK199" s="10"/>
      <c r="FL199" s="10"/>
      <c r="FM199" s="10"/>
      <c r="FN199" s="10"/>
      <c r="FO199" s="10"/>
      <c r="FP199" s="10"/>
      <c r="FQ199" s="10"/>
      <c r="FR199" s="10"/>
      <c r="FS199" s="10"/>
      <c r="FT199" s="10"/>
      <c r="FU199" s="10"/>
      <c r="FV199" s="10"/>
      <c r="FW199" s="10"/>
      <c r="FX199" s="10"/>
      <c r="FY199" s="10"/>
      <c r="FZ199" s="10"/>
      <c r="GA199" s="10"/>
      <c r="GB199" s="10"/>
      <c r="GC199" s="10"/>
      <c r="GD199" s="10"/>
      <c r="GE199" s="10"/>
      <c r="GF199" s="10"/>
      <c r="GG199" s="10"/>
      <c r="GH199" s="10"/>
      <c r="GI199" s="10"/>
      <c r="GJ199" s="10"/>
      <c r="GK199" s="10"/>
      <c r="GL199" s="10"/>
      <c r="GM199" s="10"/>
      <c r="GN199" s="10"/>
      <c r="GO199" s="10"/>
      <c r="GP199" s="10"/>
      <c r="GQ199" s="10"/>
      <c r="GR199" s="10"/>
      <c r="GS199" s="10"/>
      <c r="GT199" s="10"/>
      <c r="GU199" s="10"/>
      <c r="GV199" s="10"/>
      <c r="GW199" s="10"/>
      <c r="GX199" s="10"/>
      <c r="GY199" s="10"/>
      <c r="GZ199" s="10"/>
      <c r="HA199" s="10"/>
      <c r="HB199" s="10"/>
      <c r="HC199" s="10"/>
      <c r="HD199" s="10"/>
      <c r="HE199" s="10"/>
      <c r="HF199" s="10"/>
      <c r="HG199" s="10"/>
      <c r="HH199" s="10"/>
      <c r="HI199" s="10"/>
      <c r="HJ199" s="10"/>
      <c r="HK199" s="10"/>
      <c r="HL199" s="10"/>
      <c r="HM199" s="10"/>
      <c r="HN199" s="10"/>
      <c r="HO199" s="10"/>
      <c r="HP199" s="10"/>
      <c r="HQ199" s="10"/>
      <c r="HR199" s="10"/>
      <c r="HS199" s="10"/>
      <c r="HT199" s="10"/>
      <c r="HU199" s="10"/>
      <c r="HV199" s="10"/>
      <c r="HW199" s="10"/>
      <c r="HX199" s="10"/>
      <c r="HY199" s="10"/>
      <c r="HZ199" s="10"/>
      <c r="IA199" s="10"/>
      <c r="IB199" s="10"/>
      <c r="IC199" s="10"/>
      <c r="ID199" s="10"/>
      <c r="IE199" s="10"/>
      <c r="IF199" s="10"/>
      <c r="IG199" s="10"/>
      <c r="IH199" s="10"/>
      <c r="II199" s="10"/>
      <c r="IJ199" s="10"/>
      <c r="IK199" s="10"/>
      <c r="IL199" s="10"/>
      <c r="IM199" s="10"/>
      <c r="IN199" s="10"/>
      <c r="IO199" s="10"/>
      <c r="IP199" s="10"/>
      <c r="IQ199" s="10"/>
      <c r="IR199" s="10"/>
      <c r="IS199" s="10"/>
      <c r="IT199" s="10"/>
      <c r="IU199" s="10"/>
      <c r="IV199" s="10"/>
    </row>
    <row r="200" spans="1:256" s="1" customFormat="1">
      <c r="A200" s="545">
        <v>1047</v>
      </c>
      <c r="B200" s="556" t="s">
        <v>366</v>
      </c>
      <c r="C200" s="547" t="s">
        <v>31</v>
      </c>
      <c r="D200" s="548"/>
      <c r="E200" s="548"/>
      <c r="F200" s="548"/>
      <c r="G200" s="548"/>
      <c r="H200" s="548"/>
      <c r="I200" s="548"/>
      <c r="J200" s="548"/>
      <c r="K200" s="549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0"/>
      <c r="BX200" s="10"/>
      <c r="BY200" s="10"/>
      <c r="BZ200" s="10"/>
      <c r="CA200" s="10"/>
      <c r="CB200" s="10"/>
      <c r="CC200" s="10"/>
      <c r="CD200" s="10"/>
      <c r="CE200" s="10"/>
      <c r="CF200" s="10"/>
      <c r="CG200" s="10"/>
      <c r="CH200" s="10"/>
      <c r="CI200" s="10"/>
      <c r="CJ200" s="10"/>
      <c r="CK200" s="10"/>
      <c r="CL200" s="10"/>
      <c r="CM200" s="10"/>
      <c r="CN200" s="10"/>
      <c r="CO200" s="10"/>
      <c r="CP200" s="10"/>
      <c r="CQ200" s="10"/>
      <c r="CR200" s="10"/>
      <c r="CS200" s="10"/>
      <c r="CT200" s="10"/>
      <c r="CU200" s="10"/>
      <c r="CV200" s="10"/>
      <c r="CW200" s="10"/>
      <c r="CX200" s="10"/>
      <c r="CY200" s="10"/>
      <c r="CZ200" s="10"/>
      <c r="DA200" s="10"/>
      <c r="DB200" s="10"/>
      <c r="DC200" s="10"/>
      <c r="DD200" s="10"/>
      <c r="DE200" s="10"/>
      <c r="DF200" s="10"/>
      <c r="DG200" s="10"/>
      <c r="DH200" s="10"/>
      <c r="DI200" s="10"/>
      <c r="DJ200" s="10"/>
      <c r="DK200" s="10"/>
      <c r="DL200" s="10"/>
      <c r="DM200" s="10"/>
      <c r="DN200" s="10"/>
      <c r="DO200" s="10"/>
      <c r="DP200" s="10"/>
      <c r="DQ200" s="10"/>
      <c r="DR200" s="10"/>
      <c r="DS200" s="10"/>
      <c r="DT200" s="10"/>
      <c r="DU200" s="10"/>
      <c r="DV200" s="10"/>
      <c r="DW200" s="10"/>
      <c r="DX200" s="10"/>
      <c r="DY200" s="10"/>
      <c r="DZ200" s="10"/>
      <c r="EA200" s="10"/>
      <c r="EB200" s="10"/>
      <c r="EC200" s="10"/>
      <c r="ED200" s="10"/>
      <c r="EE200" s="10"/>
      <c r="EF200" s="10"/>
      <c r="EG200" s="10"/>
      <c r="EH200" s="10"/>
      <c r="EI200" s="10"/>
      <c r="EJ200" s="10"/>
      <c r="EK200" s="10"/>
      <c r="EL200" s="10"/>
      <c r="EM200" s="10"/>
      <c r="EN200" s="10"/>
      <c r="EO200" s="10"/>
      <c r="EP200" s="10"/>
      <c r="EQ200" s="10"/>
      <c r="ER200" s="10"/>
      <c r="ES200" s="10"/>
      <c r="ET200" s="10"/>
      <c r="EU200" s="10"/>
      <c r="EV200" s="10"/>
      <c r="EW200" s="10"/>
      <c r="EX200" s="10"/>
      <c r="EY200" s="10"/>
      <c r="EZ200" s="10"/>
      <c r="FA200" s="10"/>
      <c r="FB200" s="10"/>
      <c r="FC200" s="10"/>
      <c r="FD200" s="10"/>
      <c r="FE200" s="10"/>
      <c r="FF200" s="10"/>
      <c r="FG200" s="10"/>
      <c r="FH200" s="10"/>
      <c r="FI200" s="10"/>
      <c r="FJ200" s="10"/>
      <c r="FK200" s="10"/>
      <c r="FL200" s="10"/>
      <c r="FM200" s="10"/>
      <c r="FN200" s="10"/>
      <c r="FO200" s="10"/>
      <c r="FP200" s="10"/>
      <c r="FQ200" s="10"/>
      <c r="FR200" s="10"/>
      <c r="FS200" s="10"/>
      <c r="FT200" s="10"/>
      <c r="FU200" s="10"/>
      <c r="FV200" s="10"/>
      <c r="FW200" s="10"/>
      <c r="FX200" s="10"/>
      <c r="FY200" s="10"/>
      <c r="FZ200" s="10"/>
      <c r="GA200" s="10"/>
      <c r="GB200" s="10"/>
      <c r="GC200" s="10"/>
      <c r="GD200" s="10"/>
      <c r="GE200" s="10"/>
      <c r="GF200" s="10"/>
      <c r="GG200" s="10"/>
      <c r="GH200" s="10"/>
      <c r="GI200" s="10"/>
      <c r="GJ200" s="10"/>
      <c r="GK200" s="10"/>
      <c r="GL200" s="10"/>
      <c r="GM200" s="10"/>
      <c r="GN200" s="10"/>
      <c r="GO200" s="10"/>
      <c r="GP200" s="10"/>
      <c r="GQ200" s="10"/>
      <c r="GR200" s="10"/>
      <c r="GS200" s="10"/>
      <c r="GT200" s="10"/>
      <c r="GU200" s="10"/>
      <c r="GV200" s="10"/>
      <c r="GW200" s="10"/>
      <c r="GX200" s="10"/>
      <c r="GY200" s="10"/>
      <c r="GZ200" s="10"/>
      <c r="HA200" s="10"/>
      <c r="HB200" s="10"/>
      <c r="HC200" s="10"/>
      <c r="HD200" s="10"/>
      <c r="HE200" s="10"/>
      <c r="HF200" s="10"/>
      <c r="HG200" s="10"/>
      <c r="HH200" s="10"/>
      <c r="HI200" s="10"/>
      <c r="HJ200" s="10"/>
      <c r="HK200" s="10"/>
      <c r="HL200" s="10"/>
      <c r="HM200" s="10"/>
      <c r="HN200" s="10"/>
      <c r="HO200" s="10"/>
      <c r="HP200" s="10"/>
      <c r="HQ200" s="10"/>
      <c r="HR200" s="10"/>
      <c r="HS200" s="10"/>
      <c r="HT200" s="10"/>
      <c r="HU200" s="10"/>
      <c r="HV200" s="10"/>
      <c r="HW200" s="10"/>
      <c r="HX200" s="10"/>
      <c r="HY200" s="10"/>
      <c r="HZ200" s="10"/>
      <c r="IA200" s="10"/>
      <c r="IB200" s="10"/>
      <c r="IC200" s="10"/>
      <c r="ID200" s="10"/>
      <c r="IE200" s="10"/>
      <c r="IF200" s="10"/>
      <c r="IG200" s="10"/>
      <c r="IH200" s="10"/>
      <c r="II200" s="10"/>
      <c r="IJ200" s="10"/>
      <c r="IK200" s="10"/>
      <c r="IL200" s="10"/>
      <c r="IM200" s="10"/>
      <c r="IN200" s="10"/>
      <c r="IO200" s="10"/>
      <c r="IP200" s="10"/>
      <c r="IQ200" s="10"/>
      <c r="IR200" s="10"/>
      <c r="IS200" s="10"/>
      <c r="IT200" s="10"/>
      <c r="IU200" s="10"/>
      <c r="IV200" s="10"/>
    </row>
    <row r="201" spans="1:256" s="1" customFormat="1" ht="31.5" customHeight="1" thickBot="1">
      <c r="A201" s="545"/>
      <c r="B201" s="562"/>
      <c r="C201" s="550" t="s">
        <v>367</v>
      </c>
      <c r="D201" s="551"/>
      <c r="E201" s="551"/>
      <c r="F201" s="551"/>
      <c r="G201" s="551"/>
      <c r="H201" s="551"/>
      <c r="I201" s="551"/>
      <c r="J201" s="551"/>
      <c r="K201" s="552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  <c r="CC201" s="10"/>
      <c r="CD201" s="10"/>
      <c r="CE201" s="10"/>
      <c r="CF201" s="10"/>
      <c r="CG201" s="10"/>
      <c r="CH201" s="10"/>
      <c r="CI201" s="10"/>
      <c r="CJ201" s="10"/>
      <c r="CK201" s="10"/>
      <c r="CL201" s="10"/>
      <c r="CM201" s="10"/>
      <c r="CN201" s="10"/>
      <c r="CO201" s="10"/>
      <c r="CP201" s="10"/>
      <c r="CQ201" s="10"/>
      <c r="CR201" s="10"/>
      <c r="CS201" s="10"/>
      <c r="CT201" s="10"/>
      <c r="CU201" s="10"/>
      <c r="CV201" s="10"/>
      <c r="CW201" s="10"/>
      <c r="CX201" s="10"/>
      <c r="CY201" s="10"/>
      <c r="CZ201" s="10"/>
      <c r="DA201" s="10"/>
      <c r="DB201" s="10"/>
      <c r="DC201" s="10"/>
      <c r="DD201" s="10"/>
      <c r="DE201" s="10"/>
      <c r="DF201" s="10"/>
      <c r="DG201" s="10"/>
      <c r="DH201" s="10"/>
      <c r="DI201" s="10"/>
      <c r="DJ201" s="10"/>
      <c r="DK201" s="10"/>
      <c r="DL201" s="10"/>
      <c r="DM201" s="10"/>
      <c r="DN201" s="10"/>
      <c r="DO201" s="10"/>
      <c r="DP201" s="10"/>
      <c r="DQ201" s="10"/>
      <c r="DR201" s="10"/>
      <c r="DS201" s="10"/>
      <c r="DT201" s="10"/>
      <c r="DU201" s="10"/>
      <c r="DV201" s="10"/>
      <c r="DW201" s="10"/>
      <c r="DX201" s="10"/>
      <c r="DY201" s="10"/>
      <c r="DZ201" s="10"/>
      <c r="EA201" s="10"/>
      <c r="EB201" s="10"/>
      <c r="EC201" s="10"/>
      <c r="ED201" s="10"/>
      <c r="EE201" s="10"/>
      <c r="EF201" s="10"/>
      <c r="EG201" s="10"/>
      <c r="EH201" s="10"/>
      <c r="EI201" s="10"/>
      <c r="EJ201" s="10"/>
      <c r="EK201" s="10"/>
      <c r="EL201" s="10"/>
      <c r="EM201" s="10"/>
      <c r="EN201" s="10"/>
      <c r="EO201" s="10"/>
      <c r="EP201" s="10"/>
      <c r="EQ201" s="10"/>
      <c r="ER201" s="10"/>
      <c r="ES201" s="10"/>
      <c r="ET201" s="10"/>
      <c r="EU201" s="10"/>
      <c r="EV201" s="10"/>
      <c r="EW201" s="10"/>
      <c r="EX201" s="10"/>
      <c r="EY201" s="10"/>
      <c r="EZ201" s="10"/>
      <c r="FA201" s="10"/>
      <c r="FB201" s="10"/>
      <c r="FC201" s="10"/>
      <c r="FD201" s="10"/>
      <c r="FE201" s="10"/>
      <c r="FF201" s="10"/>
      <c r="FG201" s="10"/>
      <c r="FH201" s="10"/>
      <c r="FI201" s="10"/>
      <c r="FJ201" s="10"/>
      <c r="FK201" s="10"/>
      <c r="FL201" s="10"/>
      <c r="FM201" s="10"/>
      <c r="FN201" s="10"/>
      <c r="FO201" s="10"/>
      <c r="FP201" s="10"/>
      <c r="FQ201" s="10"/>
      <c r="FR201" s="10"/>
      <c r="FS201" s="10"/>
      <c r="FT201" s="10"/>
      <c r="FU201" s="10"/>
      <c r="FV201" s="10"/>
      <c r="FW201" s="10"/>
      <c r="FX201" s="10"/>
      <c r="FY201" s="10"/>
      <c r="FZ201" s="10"/>
      <c r="GA201" s="10"/>
      <c r="GB201" s="10"/>
      <c r="GC201" s="10"/>
      <c r="GD201" s="10"/>
      <c r="GE201" s="10"/>
      <c r="GF201" s="10"/>
      <c r="GG201" s="10"/>
      <c r="GH201" s="10"/>
      <c r="GI201" s="10"/>
      <c r="GJ201" s="10"/>
      <c r="GK201" s="10"/>
      <c r="GL201" s="10"/>
      <c r="GM201" s="10"/>
      <c r="GN201" s="10"/>
      <c r="GO201" s="10"/>
      <c r="GP201" s="10"/>
      <c r="GQ201" s="10"/>
      <c r="GR201" s="10"/>
      <c r="GS201" s="10"/>
      <c r="GT201" s="10"/>
      <c r="GU201" s="10"/>
      <c r="GV201" s="10"/>
      <c r="GW201" s="10"/>
      <c r="GX201" s="10"/>
      <c r="GY201" s="10"/>
      <c r="GZ201" s="10"/>
      <c r="HA201" s="10"/>
      <c r="HB201" s="10"/>
      <c r="HC201" s="10"/>
      <c r="HD201" s="10"/>
      <c r="HE201" s="10"/>
      <c r="HF201" s="10"/>
      <c r="HG201" s="10"/>
      <c r="HH201" s="10"/>
      <c r="HI201" s="10"/>
      <c r="HJ201" s="10"/>
      <c r="HK201" s="10"/>
      <c r="HL201" s="10"/>
      <c r="HM201" s="10"/>
      <c r="HN201" s="10"/>
      <c r="HO201" s="10"/>
      <c r="HP201" s="10"/>
      <c r="HQ201" s="10"/>
      <c r="HR201" s="10"/>
      <c r="HS201" s="10"/>
      <c r="HT201" s="10"/>
      <c r="HU201" s="10"/>
      <c r="HV201" s="10"/>
      <c r="HW201" s="10"/>
      <c r="HX201" s="10"/>
      <c r="HY201" s="10"/>
      <c r="HZ201" s="10"/>
      <c r="IA201" s="10"/>
      <c r="IB201" s="10"/>
      <c r="IC201" s="10"/>
      <c r="ID201" s="10"/>
      <c r="IE201" s="10"/>
      <c r="IF201" s="10"/>
      <c r="IG201" s="10"/>
      <c r="IH201" s="10"/>
      <c r="II201" s="10"/>
      <c r="IJ201" s="10"/>
      <c r="IK201" s="10"/>
      <c r="IL201" s="10"/>
      <c r="IM201" s="10"/>
      <c r="IN201" s="10"/>
      <c r="IO201" s="10"/>
      <c r="IP201" s="10"/>
      <c r="IQ201" s="10"/>
      <c r="IR201" s="10"/>
      <c r="IS201" s="10"/>
      <c r="IT201" s="10"/>
      <c r="IU201" s="10"/>
      <c r="IV201" s="10"/>
    </row>
    <row r="202" spans="1:256" s="1" customFormat="1" ht="49.5">
      <c r="A202" s="1095" t="s">
        <v>47</v>
      </c>
      <c r="B202" s="1017"/>
      <c r="C202" s="84" t="s">
        <v>79</v>
      </c>
      <c r="D202" s="85">
        <v>0</v>
      </c>
      <c r="E202" s="85">
        <v>11</v>
      </c>
      <c r="F202" s="85">
        <v>11</v>
      </c>
      <c r="G202" s="85">
        <v>11</v>
      </c>
      <c r="H202" s="86"/>
      <c r="I202" s="86"/>
      <c r="J202" s="86"/>
      <c r="K202" s="87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0"/>
      <c r="CD202" s="10"/>
      <c r="CE202" s="10"/>
      <c r="CF202" s="10"/>
      <c r="CG202" s="10"/>
      <c r="CH202" s="10"/>
      <c r="CI202" s="10"/>
      <c r="CJ202" s="10"/>
      <c r="CK202" s="10"/>
      <c r="CL202" s="10"/>
      <c r="CM202" s="10"/>
      <c r="CN202" s="10"/>
      <c r="CO202" s="10"/>
      <c r="CP202" s="10"/>
      <c r="CQ202" s="10"/>
      <c r="CR202" s="10"/>
      <c r="CS202" s="10"/>
      <c r="CT202" s="10"/>
      <c r="CU202" s="10"/>
      <c r="CV202" s="10"/>
      <c r="CW202" s="10"/>
      <c r="CX202" s="10"/>
      <c r="CY202" s="10"/>
      <c r="CZ202" s="10"/>
      <c r="DA202" s="10"/>
      <c r="DB202" s="10"/>
      <c r="DC202" s="10"/>
      <c r="DD202" s="10"/>
      <c r="DE202" s="10"/>
      <c r="DF202" s="10"/>
      <c r="DG202" s="10"/>
      <c r="DH202" s="10"/>
      <c r="DI202" s="10"/>
      <c r="DJ202" s="10"/>
      <c r="DK202" s="10"/>
      <c r="DL202" s="10"/>
      <c r="DM202" s="10"/>
      <c r="DN202" s="10"/>
      <c r="DO202" s="10"/>
      <c r="DP202" s="10"/>
      <c r="DQ202" s="10"/>
      <c r="DR202" s="10"/>
      <c r="DS202" s="10"/>
      <c r="DT202" s="10"/>
      <c r="DU202" s="10"/>
      <c r="DV202" s="10"/>
      <c r="DW202" s="10"/>
      <c r="DX202" s="10"/>
      <c r="DY202" s="10"/>
      <c r="DZ202" s="10"/>
      <c r="EA202" s="10"/>
      <c r="EB202" s="10"/>
      <c r="EC202" s="10"/>
      <c r="ED202" s="10"/>
      <c r="EE202" s="10"/>
      <c r="EF202" s="10"/>
      <c r="EG202" s="10"/>
      <c r="EH202" s="10"/>
      <c r="EI202" s="10"/>
      <c r="EJ202" s="10"/>
      <c r="EK202" s="10"/>
      <c r="EL202" s="10"/>
      <c r="EM202" s="10"/>
      <c r="EN202" s="10"/>
      <c r="EO202" s="10"/>
      <c r="EP202" s="10"/>
      <c r="EQ202" s="10"/>
      <c r="ER202" s="10"/>
      <c r="ES202" s="10"/>
      <c r="ET202" s="10"/>
      <c r="EU202" s="10"/>
      <c r="EV202" s="10"/>
      <c r="EW202" s="10"/>
      <c r="EX202" s="10"/>
      <c r="EY202" s="10"/>
      <c r="EZ202" s="10"/>
      <c r="FA202" s="10"/>
      <c r="FB202" s="10"/>
      <c r="FC202" s="10"/>
      <c r="FD202" s="10"/>
      <c r="FE202" s="10"/>
      <c r="FF202" s="10"/>
      <c r="FG202" s="10"/>
      <c r="FH202" s="10"/>
      <c r="FI202" s="10"/>
      <c r="FJ202" s="10"/>
      <c r="FK202" s="10"/>
      <c r="FL202" s="10"/>
      <c r="FM202" s="10"/>
      <c r="FN202" s="10"/>
      <c r="FO202" s="10"/>
      <c r="FP202" s="10"/>
      <c r="FQ202" s="10"/>
      <c r="FR202" s="10"/>
      <c r="FS202" s="10"/>
      <c r="FT202" s="10"/>
      <c r="FU202" s="10"/>
      <c r="FV202" s="10"/>
      <c r="FW202" s="10"/>
      <c r="FX202" s="10"/>
      <c r="FY202" s="10"/>
      <c r="FZ202" s="10"/>
      <c r="GA202" s="10"/>
      <c r="GB202" s="10"/>
      <c r="GC202" s="10"/>
      <c r="GD202" s="10"/>
      <c r="GE202" s="10"/>
      <c r="GF202" s="10"/>
      <c r="GG202" s="10"/>
      <c r="GH202" s="10"/>
      <c r="GI202" s="10"/>
      <c r="GJ202" s="10"/>
      <c r="GK202" s="10"/>
      <c r="GL202" s="10"/>
      <c r="GM202" s="10"/>
      <c r="GN202" s="10"/>
      <c r="GO202" s="10"/>
      <c r="GP202" s="10"/>
      <c r="GQ202" s="10"/>
      <c r="GR202" s="10"/>
      <c r="GS202" s="10"/>
      <c r="GT202" s="10"/>
      <c r="GU202" s="10"/>
      <c r="GV202" s="10"/>
      <c r="GW202" s="10"/>
      <c r="GX202" s="10"/>
      <c r="GY202" s="10"/>
      <c r="GZ202" s="10"/>
      <c r="HA202" s="10"/>
      <c r="HB202" s="10"/>
      <c r="HC202" s="10"/>
      <c r="HD202" s="10"/>
      <c r="HE202" s="10"/>
      <c r="HF202" s="10"/>
      <c r="HG202" s="10"/>
      <c r="HH202" s="10"/>
      <c r="HI202" s="10"/>
      <c r="HJ202" s="10"/>
      <c r="HK202" s="10"/>
      <c r="HL202" s="10"/>
      <c r="HM202" s="10"/>
      <c r="HN202" s="10"/>
      <c r="HO202" s="10"/>
      <c r="HP202" s="10"/>
      <c r="HQ202" s="10"/>
      <c r="HR202" s="10"/>
      <c r="HS202" s="10"/>
      <c r="HT202" s="10"/>
      <c r="HU202" s="10"/>
      <c r="HV202" s="10"/>
      <c r="HW202" s="10"/>
      <c r="HX202" s="10"/>
      <c r="HY202" s="10"/>
      <c r="HZ202" s="10"/>
      <c r="IA202" s="10"/>
      <c r="IB202" s="10"/>
      <c r="IC202" s="10"/>
      <c r="ID202" s="10"/>
      <c r="IE202" s="10"/>
      <c r="IF202" s="10"/>
      <c r="IG202" s="10"/>
      <c r="IH202" s="10"/>
      <c r="II202" s="10"/>
      <c r="IJ202" s="10"/>
      <c r="IK202" s="10"/>
      <c r="IL202" s="10"/>
      <c r="IM202" s="10"/>
      <c r="IN202" s="10"/>
      <c r="IO202" s="10"/>
      <c r="IP202" s="10"/>
      <c r="IQ202" s="10"/>
      <c r="IR202" s="10"/>
      <c r="IS202" s="10"/>
      <c r="IT202" s="10"/>
      <c r="IU202" s="10"/>
      <c r="IV202" s="10"/>
    </row>
    <row r="203" spans="1:256" s="1" customFormat="1" ht="47.25" customHeight="1" thickBot="1">
      <c r="A203" s="1028" t="s">
        <v>50</v>
      </c>
      <c r="B203" s="1029"/>
      <c r="C203" s="88"/>
      <c r="D203" s="88"/>
      <c r="E203" s="88"/>
      <c r="F203" s="88"/>
      <c r="G203" s="344"/>
      <c r="H203" s="89"/>
      <c r="I203" s="89"/>
      <c r="J203" s="89"/>
      <c r="K203" s="75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10"/>
      <c r="CA203" s="10"/>
      <c r="CB203" s="10"/>
      <c r="CC203" s="10"/>
      <c r="CD203" s="10"/>
      <c r="CE203" s="10"/>
      <c r="CF203" s="10"/>
      <c r="CG203" s="10"/>
      <c r="CH203" s="10"/>
      <c r="CI203" s="10"/>
      <c r="CJ203" s="10"/>
      <c r="CK203" s="10"/>
      <c r="CL203" s="10"/>
      <c r="CM203" s="10"/>
      <c r="CN203" s="10"/>
      <c r="CO203" s="10"/>
      <c r="CP203" s="10"/>
      <c r="CQ203" s="10"/>
      <c r="CR203" s="10"/>
      <c r="CS203" s="10"/>
      <c r="CT203" s="10"/>
      <c r="CU203" s="10"/>
      <c r="CV203" s="10"/>
      <c r="CW203" s="10"/>
      <c r="CX203" s="10"/>
      <c r="CY203" s="10"/>
      <c r="CZ203" s="10"/>
      <c r="DA203" s="10"/>
      <c r="DB203" s="10"/>
      <c r="DC203" s="10"/>
      <c r="DD203" s="10"/>
      <c r="DE203" s="10"/>
      <c r="DF203" s="10"/>
      <c r="DG203" s="10"/>
      <c r="DH203" s="10"/>
      <c r="DI203" s="10"/>
      <c r="DJ203" s="10"/>
      <c r="DK203" s="10"/>
      <c r="DL203" s="10"/>
      <c r="DM203" s="10"/>
      <c r="DN203" s="10"/>
      <c r="DO203" s="10"/>
      <c r="DP203" s="10"/>
      <c r="DQ203" s="10"/>
      <c r="DR203" s="10"/>
      <c r="DS203" s="10"/>
      <c r="DT203" s="10"/>
      <c r="DU203" s="10"/>
      <c r="DV203" s="10"/>
      <c r="DW203" s="10"/>
      <c r="DX203" s="10"/>
      <c r="DY203" s="10"/>
      <c r="DZ203" s="10"/>
      <c r="EA203" s="10"/>
      <c r="EB203" s="10"/>
      <c r="EC203" s="10"/>
      <c r="ED203" s="10"/>
      <c r="EE203" s="10"/>
      <c r="EF203" s="10"/>
      <c r="EG203" s="10"/>
      <c r="EH203" s="10"/>
      <c r="EI203" s="10"/>
      <c r="EJ203" s="10"/>
      <c r="EK203" s="10"/>
      <c r="EL203" s="10"/>
      <c r="EM203" s="10"/>
      <c r="EN203" s="10"/>
      <c r="EO203" s="10"/>
      <c r="EP203" s="10"/>
      <c r="EQ203" s="10"/>
      <c r="ER203" s="10"/>
      <c r="ES203" s="10"/>
      <c r="ET203" s="10"/>
      <c r="EU203" s="10"/>
      <c r="EV203" s="10"/>
      <c r="EW203" s="10"/>
      <c r="EX203" s="10"/>
      <c r="EY203" s="10"/>
      <c r="EZ203" s="10"/>
      <c r="FA203" s="10"/>
      <c r="FB203" s="10"/>
      <c r="FC203" s="10"/>
      <c r="FD203" s="10"/>
      <c r="FE203" s="10"/>
      <c r="FF203" s="10"/>
      <c r="FG203" s="10"/>
      <c r="FH203" s="10"/>
      <c r="FI203" s="10"/>
      <c r="FJ203" s="10"/>
      <c r="FK203" s="10"/>
      <c r="FL203" s="10"/>
      <c r="FM203" s="10"/>
      <c r="FN203" s="10"/>
      <c r="FO203" s="10"/>
      <c r="FP203" s="10"/>
      <c r="FQ203" s="10"/>
      <c r="FR203" s="10"/>
      <c r="FS203" s="10"/>
      <c r="FT203" s="10"/>
      <c r="FU203" s="10"/>
      <c r="FV203" s="10"/>
      <c r="FW203" s="10"/>
      <c r="FX203" s="10"/>
      <c r="FY203" s="10"/>
      <c r="FZ203" s="10"/>
      <c r="GA203" s="10"/>
      <c r="GB203" s="10"/>
      <c r="GC203" s="10"/>
      <c r="GD203" s="10"/>
      <c r="GE203" s="10"/>
      <c r="GF203" s="10"/>
      <c r="GG203" s="10"/>
      <c r="GH203" s="10"/>
      <c r="GI203" s="10"/>
      <c r="GJ203" s="10"/>
      <c r="GK203" s="10"/>
      <c r="GL203" s="10"/>
      <c r="GM203" s="10"/>
      <c r="GN203" s="10"/>
      <c r="GO203" s="10"/>
      <c r="GP203" s="10"/>
      <c r="GQ203" s="10"/>
      <c r="GR203" s="10"/>
      <c r="GS203" s="10"/>
      <c r="GT203" s="10"/>
      <c r="GU203" s="10"/>
      <c r="GV203" s="10"/>
      <c r="GW203" s="10"/>
      <c r="GX203" s="10"/>
      <c r="GY203" s="10"/>
      <c r="GZ203" s="10"/>
      <c r="HA203" s="10"/>
      <c r="HB203" s="10"/>
      <c r="HC203" s="10"/>
      <c r="HD203" s="10"/>
      <c r="HE203" s="10"/>
      <c r="HF203" s="10"/>
      <c r="HG203" s="10"/>
      <c r="HH203" s="10"/>
      <c r="HI203" s="10"/>
      <c r="HJ203" s="10"/>
      <c r="HK203" s="10"/>
      <c r="HL203" s="10"/>
      <c r="HM203" s="10"/>
      <c r="HN203" s="10"/>
      <c r="HO203" s="10"/>
      <c r="HP203" s="10"/>
      <c r="HQ203" s="10"/>
      <c r="HR203" s="10"/>
      <c r="HS203" s="10"/>
      <c r="HT203" s="10"/>
      <c r="HU203" s="10"/>
      <c r="HV203" s="10"/>
      <c r="HW203" s="10"/>
      <c r="HX203" s="10"/>
      <c r="HY203" s="10"/>
      <c r="HZ203" s="10"/>
      <c r="IA203" s="10"/>
      <c r="IB203" s="10"/>
      <c r="IC203" s="10"/>
      <c r="ID203" s="10"/>
      <c r="IE203" s="10"/>
      <c r="IF203" s="10"/>
      <c r="IG203" s="10"/>
      <c r="IH203" s="10"/>
      <c r="II203" s="10"/>
      <c r="IJ203" s="10"/>
      <c r="IK203" s="10"/>
      <c r="IL203" s="10"/>
      <c r="IM203" s="10"/>
      <c r="IN203" s="10"/>
      <c r="IO203" s="10"/>
      <c r="IP203" s="10"/>
      <c r="IQ203" s="10"/>
      <c r="IR203" s="10"/>
      <c r="IS203" s="10"/>
      <c r="IT203" s="10"/>
      <c r="IU203" s="10"/>
      <c r="IV203" s="10"/>
    </row>
    <row r="204" spans="1:256" s="1" customFormat="1" ht="71.25" customHeight="1" thickBot="1">
      <c r="A204" s="1030" t="s">
        <v>58</v>
      </c>
      <c r="B204" s="1031"/>
      <c r="C204" s="1031"/>
      <c r="D204" s="341"/>
      <c r="E204" s="341"/>
      <c r="F204" s="341"/>
      <c r="G204" s="72"/>
      <c r="H204" s="349" t="e">
        <f>SUM(#REF!,#REF!)</f>
        <v>#REF!</v>
      </c>
      <c r="I204" s="349" t="e">
        <f>SUM(#REF!,#REF!,#REF!)</f>
        <v>#REF!</v>
      </c>
      <c r="J204" s="349" t="e">
        <f>SUM(#REF!,#REF!,#REF!)</f>
        <v>#REF!</v>
      </c>
      <c r="K204" s="349" t="e">
        <f>SUM(#REF!,#REF!,#REF!)</f>
        <v>#REF!</v>
      </c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10"/>
      <c r="CA204" s="10"/>
      <c r="CB204" s="10"/>
      <c r="CC204" s="10"/>
      <c r="CD204" s="10"/>
      <c r="CE204" s="10"/>
      <c r="CF204" s="10"/>
      <c r="CG204" s="10"/>
      <c r="CH204" s="10"/>
      <c r="CI204" s="10"/>
      <c r="CJ204" s="10"/>
      <c r="CK204" s="10"/>
      <c r="CL204" s="10"/>
      <c r="CM204" s="10"/>
      <c r="CN204" s="10"/>
      <c r="CO204" s="10"/>
      <c r="CP204" s="10"/>
      <c r="CQ204" s="10"/>
      <c r="CR204" s="10"/>
      <c r="CS204" s="10"/>
      <c r="CT204" s="10"/>
      <c r="CU204" s="10"/>
      <c r="CV204" s="10"/>
      <c r="CW204" s="10"/>
      <c r="CX204" s="10"/>
      <c r="CY204" s="10"/>
      <c r="CZ204" s="10"/>
      <c r="DA204" s="10"/>
      <c r="DB204" s="10"/>
      <c r="DC204" s="10"/>
      <c r="DD204" s="10"/>
      <c r="DE204" s="10"/>
      <c r="DF204" s="10"/>
      <c r="DG204" s="10"/>
      <c r="DH204" s="10"/>
      <c r="DI204" s="10"/>
      <c r="DJ204" s="10"/>
      <c r="DK204" s="10"/>
      <c r="DL204" s="10"/>
      <c r="DM204" s="10"/>
      <c r="DN204" s="10"/>
      <c r="DO204" s="10"/>
      <c r="DP204" s="10"/>
      <c r="DQ204" s="10"/>
      <c r="DR204" s="10"/>
      <c r="DS204" s="10"/>
      <c r="DT204" s="10"/>
      <c r="DU204" s="10"/>
      <c r="DV204" s="10"/>
      <c r="DW204" s="10"/>
      <c r="DX204" s="10"/>
      <c r="DY204" s="10"/>
      <c r="DZ204" s="10"/>
      <c r="EA204" s="10"/>
      <c r="EB204" s="10"/>
      <c r="EC204" s="10"/>
      <c r="ED204" s="10"/>
      <c r="EE204" s="10"/>
      <c r="EF204" s="10"/>
      <c r="EG204" s="10"/>
      <c r="EH204" s="10"/>
      <c r="EI204" s="10"/>
      <c r="EJ204" s="10"/>
      <c r="EK204" s="10"/>
      <c r="EL204" s="10"/>
      <c r="EM204" s="10"/>
      <c r="EN204" s="10"/>
      <c r="EO204" s="10"/>
      <c r="EP204" s="10"/>
      <c r="EQ204" s="10"/>
      <c r="ER204" s="10"/>
      <c r="ES204" s="10"/>
      <c r="ET204" s="10"/>
      <c r="EU204" s="10"/>
      <c r="EV204" s="10"/>
      <c r="EW204" s="10"/>
      <c r="EX204" s="10"/>
      <c r="EY204" s="10"/>
      <c r="EZ204" s="10"/>
      <c r="FA204" s="10"/>
      <c r="FB204" s="10"/>
      <c r="FC204" s="10"/>
      <c r="FD204" s="10"/>
      <c r="FE204" s="10"/>
      <c r="FF204" s="10"/>
      <c r="FG204" s="10"/>
      <c r="FH204" s="10"/>
      <c r="FI204" s="10"/>
      <c r="FJ204" s="10"/>
      <c r="FK204" s="10"/>
      <c r="FL204" s="10"/>
      <c r="FM204" s="10"/>
      <c r="FN204" s="10"/>
      <c r="FO204" s="10"/>
      <c r="FP204" s="10"/>
      <c r="FQ204" s="10"/>
      <c r="FR204" s="10"/>
      <c r="FS204" s="10"/>
      <c r="FT204" s="10"/>
      <c r="FU204" s="10"/>
      <c r="FV204" s="10"/>
      <c r="FW204" s="10"/>
      <c r="FX204" s="10"/>
      <c r="FY204" s="10"/>
      <c r="FZ204" s="10"/>
      <c r="GA204" s="10"/>
      <c r="GB204" s="10"/>
      <c r="GC204" s="10"/>
      <c r="GD204" s="10"/>
      <c r="GE204" s="10"/>
      <c r="GF204" s="10"/>
      <c r="GG204" s="10"/>
      <c r="GH204" s="10"/>
      <c r="GI204" s="10"/>
      <c r="GJ204" s="10"/>
      <c r="GK204" s="10"/>
      <c r="GL204" s="10"/>
      <c r="GM204" s="10"/>
      <c r="GN204" s="10"/>
      <c r="GO204" s="10"/>
      <c r="GP204" s="10"/>
      <c r="GQ204" s="10"/>
      <c r="GR204" s="10"/>
      <c r="GS204" s="10"/>
      <c r="GT204" s="10"/>
      <c r="GU204" s="10"/>
      <c r="GV204" s="10"/>
      <c r="GW204" s="10"/>
      <c r="GX204" s="10"/>
      <c r="GY204" s="10"/>
      <c r="GZ204" s="10"/>
      <c r="HA204" s="10"/>
      <c r="HB204" s="10"/>
      <c r="HC204" s="10"/>
      <c r="HD204" s="10"/>
      <c r="HE204" s="10"/>
      <c r="HF204" s="10"/>
      <c r="HG204" s="10"/>
      <c r="HH204" s="10"/>
      <c r="HI204" s="10"/>
      <c r="HJ204" s="10"/>
      <c r="HK204" s="10"/>
      <c r="HL204" s="10"/>
      <c r="HM204" s="10"/>
      <c r="HN204" s="10"/>
      <c r="HO204" s="10"/>
      <c r="HP204" s="10"/>
      <c r="HQ204" s="10"/>
      <c r="HR204" s="10"/>
      <c r="HS204" s="10"/>
      <c r="HT204" s="10"/>
      <c r="HU204" s="10"/>
      <c r="HV204" s="10"/>
      <c r="HW204" s="10"/>
      <c r="HX204" s="10"/>
      <c r="HY204" s="10"/>
      <c r="HZ204" s="10"/>
      <c r="IA204" s="10"/>
      <c r="IB204" s="10"/>
      <c r="IC204" s="10"/>
      <c r="ID204" s="10"/>
      <c r="IE204" s="10"/>
      <c r="IF204" s="10"/>
      <c r="IG204" s="10"/>
      <c r="IH204" s="10"/>
      <c r="II204" s="10"/>
      <c r="IJ204" s="10"/>
      <c r="IK204" s="10"/>
      <c r="IL204" s="10"/>
      <c r="IM204" s="10"/>
      <c r="IN204" s="10"/>
      <c r="IO204" s="10"/>
      <c r="IP204" s="10"/>
      <c r="IQ204" s="10"/>
      <c r="IR204" s="10"/>
      <c r="IS204" s="10"/>
      <c r="IT204" s="10"/>
      <c r="IU204" s="10"/>
      <c r="IV204" s="10"/>
    </row>
    <row r="205" spans="1:256" s="1" customFormat="1" ht="47.25" customHeight="1" thickBot="1">
      <c r="A205" s="533" t="s">
        <v>59</v>
      </c>
      <c r="B205" s="534"/>
      <c r="C205" s="179" t="e">
        <f>K204</f>
        <v>#REF!</v>
      </c>
      <c r="D205" s="179"/>
      <c r="E205" s="179"/>
      <c r="F205" s="179"/>
      <c r="G205" s="72"/>
      <c r="H205" s="70"/>
      <c r="I205" s="70"/>
      <c r="J205" s="70"/>
      <c r="K205" s="71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10"/>
      <c r="CA205" s="10"/>
      <c r="CB205" s="10"/>
      <c r="CC205" s="10"/>
      <c r="CD205" s="10"/>
      <c r="CE205" s="10"/>
      <c r="CF205" s="10"/>
      <c r="CG205" s="10"/>
      <c r="CH205" s="10"/>
      <c r="CI205" s="10"/>
      <c r="CJ205" s="10"/>
      <c r="CK205" s="10"/>
      <c r="CL205" s="10"/>
      <c r="CM205" s="10"/>
      <c r="CN205" s="10"/>
      <c r="CO205" s="10"/>
      <c r="CP205" s="10"/>
      <c r="CQ205" s="10"/>
      <c r="CR205" s="10"/>
      <c r="CS205" s="10"/>
      <c r="CT205" s="10"/>
      <c r="CU205" s="10"/>
      <c r="CV205" s="10"/>
      <c r="CW205" s="10"/>
      <c r="CX205" s="10"/>
      <c r="CY205" s="10"/>
      <c r="CZ205" s="10"/>
      <c r="DA205" s="10"/>
      <c r="DB205" s="10"/>
      <c r="DC205" s="10"/>
      <c r="DD205" s="10"/>
      <c r="DE205" s="10"/>
      <c r="DF205" s="10"/>
      <c r="DG205" s="10"/>
      <c r="DH205" s="10"/>
      <c r="DI205" s="10"/>
      <c r="DJ205" s="10"/>
      <c r="DK205" s="10"/>
      <c r="DL205" s="10"/>
      <c r="DM205" s="10"/>
      <c r="DN205" s="10"/>
      <c r="DO205" s="10"/>
      <c r="DP205" s="10"/>
      <c r="DQ205" s="10"/>
      <c r="DR205" s="10"/>
      <c r="DS205" s="10"/>
      <c r="DT205" s="10"/>
      <c r="DU205" s="10"/>
      <c r="DV205" s="10"/>
      <c r="DW205" s="10"/>
      <c r="DX205" s="10"/>
      <c r="DY205" s="10"/>
      <c r="DZ205" s="10"/>
      <c r="EA205" s="10"/>
      <c r="EB205" s="10"/>
      <c r="EC205" s="10"/>
      <c r="ED205" s="10"/>
      <c r="EE205" s="10"/>
      <c r="EF205" s="10"/>
      <c r="EG205" s="10"/>
      <c r="EH205" s="10"/>
      <c r="EI205" s="10"/>
      <c r="EJ205" s="10"/>
      <c r="EK205" s="10"/>
      <c r="EL205" s="10"/>
      <c r="EM205" s="10"/>
      <c r="EN205" s="10"/>
      <c r="EO205" s="10"/>
      <c r="EP205" s="10"/>
      <c r="EQ205" s="10"/>
      <c r="ER205" s="10"/>
      <c r="ES205" s="10"/>
      <c r="ET205" s="10"/>
      <c r="EU205" s="10"/>
      <c r="EV205" s="10"/>
      <c r="EW205" s="10"/>
      <c r="EX205" s="10"/>
      <c r="EY205" s="10"/>
      <c r="EZ205" s="10"/>
      <c r="FA205" s="10"/>
      <c r="FB205" s="10"/>
      <c r="FC205" s="10"/>
      <c r="FD205" s="10"/>
      <c r="FE205" s="10"/>
      <c r="FF205" s="10"/>
      <c r="FG205" s="10"/>
      <c r="FH205" s="10"/>
      <c r="FI205" s="10"/>
      <c r="FJ205" s="10"/>
      <c r="FK205" s="10"/>
      <c r="FL205" s="10"/>
      <c r="FM205" s="10"/>
      <c r="FN205" s="10"/>
      <c r="FO205" s="10"/>
      <c r="FP205" s="10"/>
      <c r="FQ205" s="10"/>
      <c r="FR205" s="10"/>
      <c r="FS205" s="10"/>
      <c r="FT205" s="10"/>
      <c r="FU205" s="10"/>
      <c r="FV205" s="10"/>
      <c r="FW205" s="10"/>
      <c r="FX205" s="10"/>
      <c r="FY205" s="10"/>
      <c r="FZ205" s="10"/>
      <c r="GA205" s="10"/>
      <c r="GB205" s="10"/>
      <c r="GC205" s="10"/>
      <c r="GD205" s="10"/>
      <c r="GE205" s="10"/>
      <c r="GF205" s="10"/>
      <c r="GG205" s="10"/>
      <c r="GH205" s="10"/>
      <c r="GI205" s="10"/>
      <c r="GJ205" s="10"/>
      <c r="GK205" s="10"/>
      <c r="GL205" s="10"/>
      <c r="GM205" s="10"/>
      <c r="GN205" s="10"/>
      <c r="GO205" s="10"/>
      <c r="GP205" s="10"/>
      <c r="GQ205" s="10"/>
      <c r="GR205" s="10"/>
      <c r="GS205" s="10"/>
      <c r="GT205" s="10"/>
      <c r="GU205" s="10"/>
      <c r="GV205" s="10"/>
      <c r="GW205" s="10"/>
      <c r="GX205" s="10"/>
      <c r="GY205" s="10"/>
      <c r="GZ205" s="10"/>
      <c r="HA205" s="10"/>
      <c r="HB205" s="10"/>
      <c r="HC205" s="10"/>
      <c r="HD205" s="10"/>
      <c r="HE205" s="10"/>
      <c r="HF205" s="10"/>
      <c r="HG205" s="10"/>
      <c r="HH205" s="10"/>
      <c r="HI205" s="10"/>
      <c r="HJ205" s="10"/>
      <c r="HK205" s="10"/>
      <c r="HL205" s="10"/>
      <c r="HM205" s="10"/>
      <c r="HN205" s="10"/>
      <c r="HO205" s="10"/>
      <c r="HP205" s="10"/>
      <c r="HQ205" s="10"/>
      <c r="HR205" s="10"/>
      <c r="HS205" s="10"/>
      <c r="HT205" s="10"/>
      <c r="HU205" s="10"/>
      <c r="HV205" s="10"/>
      <c r="HW205" s="10"/>
      <c r="HX205" s="10"/>
      <c r="HY205" s="10"/>
      <c r="HZ205" s="10"/>
      <c r="IA205" s="10"/>
      <c r="IB205" s="10"/>
      <c r="IC205" s="10"/>
      <c r="ID205" s="10"/>
      <c r="IE205" s="10"/>
      <c r="IF205" s="10"/>
      <c r="IG205" s="10"/>
      <c r="IH205" s="10"/>
      <c r="II205" s="10"/>
      <c r="IJ205" s="10"/>
      <c r="IK205" s="10"/>
      <c r="IL205" s="10"/>
      <c r="IM205" s="10"/>
      <c r="IN205" s="10"/>
      <c r="IO205" s="10"/>
      <c r="IP205" s="10"/>
      <c r="IQ205" s="10"/>
      <c r="IR205" s="10"/>
      <c r="IS205" s="10"/>
      <c r="IT205" s="10"/>
      <c r="IU205" s="10"/>
      <c r="IV205" s="10"/>
    </row>
    <row r="206" spans="1:256" s="1" customFormat="1" ht="104.25" customHeight="1" thickBot="1">
      <c r="A206" s="533" t="s">
        <v>60</v>
      </c>
      <c r="B206" s="534"/>
      <c r="C206" s="80"/>
      <c r="D206" s="80"/>
      <c r="E206" s="80"/>
      <c r="F206" s="80"/>
      <c r="G206" s="72"/>
      <c r="H206" s="70"/>
      <c r="I206" s="70"/>
      <c r="J206" s="70"/>
      <c r="K206" s="71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10"/>
      <c r="CA206" s="10"/>
      <c r="CB206" s="10"/>
      <c r="CC206" s="10"/>
      <c r="CD206" s="10"/>
      <c r="CE206" s="10"/>
      <c r="CF206" s="10"/>
      <c r="CG206" s="10"/>
      <c r="CH206" s="10"/>
      <c r="CI206" s="10"/>
      <c r="CJ206" s="10"/>
      <c r="CK206" s="10"/>
      <c r="CL206" s="10"/>
      <c r="CM206" s="10"/>
      <c r="CN206" s="10"/>
      <c r="CO206" s="10"/>
      <c r="CP206" s="10"/>
      <c r="CQ206" s="10"/>
      <c r="CR206" s="10"/>
      <c r="CS206" s="10"/>
      <c r="CT206" s="10"/>
      <c r="CU206" s="10"/>
      <c r="CV206" s="10"/>
      <c r="CW206" s="10"/>
      <c r="CX206" s="10"/>
      <c r="CY206" s="10"/>
      <c r="CZ206" s="10"/>
      <c r="DA206" s="10"/>
      <c r="DB206" s="10"/>
      <c r="DC206" s="10"/>
      <c r="DD206" s="10"/>
      <c r="DE206" s="10"/>
      <c r="DF206" s="10"/>
      <c r="DG206" s="10"/>
      <c r="DH206" s="10"/>
      <c r="DI206" s="10"/>
      <c r="DJ206" s="10"/>
      <c r="DK206" s="10"/>
      <c r="DL206" s="10"/>
      <c r="DM206" s="10"/>
      <c r="DN206" s="10"/>
      <c r="DO206" s="10"/>
      <c r="DP206" s="10"/>
      <c r="DQ206" s="10"/>
      <c r="DR206" s="10"/>
      <c r="DS206" s="10"/>
      <c r="DT206" s="10"/>
      <c r="DU206" s="10"/>
      <c r="DV206" s="10"/>
      <c r="DW206" s="10"/>
      <c r="DX206" s="10"/>
      <c r="DY206" s="10"/>
      <c r="DZ206" s="10"/>
      <c r="EA206" s="10"/>
      <c r="EB206" s="10"/>
      <c r="EC206" s="10"/>
      <c r="ED206" s="10"/>
      <c r="EE206" s="10"/>
      <c r="EF206" s="10"/>
      <c r="EG206" s="10"/>
      <c r="EH206" s="10"/>
      <c r="EI206" s="10"/>
      <c r="EJ206" s="10"/>
      <c r="EK206" s="10"/>
      <c r="EL206" s="10"/>
      <c r="EM206" s="10"/>
      <c r="EN206" s="10"/>
      <c r="EO206" s="10"/>
      <c r="EP206" s="10"/>
      <c r="EQ206" s="10"/>
      <c r="ER206" s="10"/>
      <c r="ES206" s="10"/>
      <c r="ET206" s="10"/>
      <c r="EU206" s="10"/>
      <c r="EV206" s="10"/>
      <c r="EW206" s="10"/>
      <c r="EX206" s="10"/>
      <c r="EY206" s="10"/>
      <c r="EZ206" s="10"/>
      <c r="FA206" s="10"/>
      <c r="FB206" s="10"/>
      <c r="FC206" s="10"/>
      <c r="FD206" s="10"/>
      <c r="FE206" s="10"/>
      <c r="FF206" s="10"/>
      <c r="FG206" s="10"/>
      <c r="FH206" s="10"/>
      <c r="FI206" s="10"/>
      <c r="FJ206" s="10"/>
      <c r="FK206" s="10"/>
      <c r="FL206" s="10"/>
      <c r="FM206" s="10"/>
      <c r="FN206" s="10"/>
      <c r="FO206" s="10"/>
      <c r="FP206" s="10"/>
      <c r="FQ206" s="10"/>
      <c r="FR206" s="10"/>
      <c r="FS206" s="10"/>
      <c r="FT206" s="10"/>
      <c r="FU206" s="10"/>
      <c r="FV206" s="10"/>
      <c r="FW206" s="10"/>
      <c r="FX206" s="10"/>
      <c r="FY206" s="10"/>
      <c r="FZ206" s="10"/>
      <c r="GA206" s="10"/>
      <c r="GB206" s="10"/>
      <c r="GC206" s="10"/>
      <c r="GD206" s="10"/>
      <c r="GE206" s="10"/>
      <c r="GF206" s="10"/>
      <c r="GG206" s="10"/>
      <c r="GH206" s="10"/>
      <c r="GI206" s="10"/>
      <c r="GJ206" s="10"/>
      <c r="GK206" s="10"/>
      <c r="GL206" s="10"/>
      <c r="GM206" s="10"/>
      <c r="GN206" s="10"/>
      <c r="GO206" s="10"/>
      <c r="GP206" s="10"/>
      <c r="GQ206" s="10"/>
      <c r="GR206" s="10"/>
      <c r="GS206" s="10"/>
      <c r="GT206" s="10"/>
      <c r="GU206" s="10"/>
      <c r="GV206" s="10"/>
      <c r="GW206" s="10"/>
      <c r="GX206" s="10"/>
      <c r="GY206" s="10"/>
      <c r="GZ206" s="10"/>
      <c r="HA206" s="10"/>
      <c r="HB206" s="10"/>
      <c r="HC206" s="10"/>
      <c r="HD206" s="10"/>
      <c r="HE206" s="10"/>
      <c r="HF206" s="10"/>
      <c r="HG206" s="10"/>
      <c r="HH206" s="10"/>
      <c r="HI206" s="10"/>
      <c r="HJ206" s="10"/>
      <c r="HK206" s="10"/>
      <c r="HL206" s="10"/>
      <c r="HM206" s="10"/>
      <c r="HN206" s="10"/>
      <c r="HO206" s="10"/>
      <c r="HP206" s="10"/>
      <c r="HQ206" s="10"/>
      <c r="HR206" s="10"/>
      <c r="HS206" s="10"/>
      <c r="HT206" s="10"/>
      <c r="HU206" s="10"/>
      <c r="HV206" s="10"/>
      <c r="HW206" s="10"/>
      <c r="HX206" s="10"/>
      <c r="HY206" s="10"/>
      <c r="HZ206" s="10"/>
      <c r="IA206" s="10"/>
      <c r="IB206" s="10"/>
      <c r="IC206" s="10"/>
      <c r="ID206" s="10"/>
      <c r="IE206" s="10"/>
      <c r="IF206" s="10"/>
      <c r="IG206" s="10"/>
      <c r="IH206" s="10"/>
      <c r="II206" s="10"/>
      <c r="IJ206" s="10"/>
      <c r="IK206" s="10"/>
      <c r="IL206" s="10"/>
      <c r="IM206" s="10"/>
      <c r="IN206" s="10"/>
      <c r="IO206" s="10"/>
      <c r="IP206" s="10"/>
      <c r="IQ206" s="10"/>
      <c r="IR206" s="10"/>
      <c r="IS206" s="10"/>
      <c r="IT206" s="10"/>
      <c r="IU206" s="10"/>
      <c r="IV206" s="10"/>
    </row>
    <row r="207" spans="1:256" s="1" customFormat="1" ht="24" customHeight="1">
      <c r="A207" s="578" t="s">
        <v>39</v>
      </c>
      <c r="B207" s="579"/>
      <c r="C207" s="1025"/>
      <c r="D207" s="1025"/>
      <c r="E207" s="1025"/>
      <c r="F207" s="1025"/>
      <c r="G207" s="579"/>
      <c r="H207" s="580"/>
      <c r="I207" s="580"/>
      <c r="J207" s="580"/>
      <c r="K207" s="581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10"/>
      <c r="CA207" s="10"/>
      <c r="CB207" s="10"/>
      <c r="CC207" s="10"/>
      <c r="CD207" s="10"/>
      <c r="CE207" s="10"/>
      <c r="CF207" s="10"/>
      <c r="CG207" s="10"/>
      <c r="CH207" s="10"/>
      <c r="CI207" s="10"/>
      <c r="CJ207" s="10"/>
      <c r="CK207" s="10"/>
      <c r="CL207" s="10"/>
      <c r="CM207" s="10"/>
      <c r="CN207" s="10"/>
      <c r="CO207" s="10"/>
      <c r="CP207" s="10"/>
      <c r="CQ207" s="10"/>
      <c r="CR207" s="10"/>
      <c r="CS207" s="10"/>
      <c r="CT207" s="10"/>
      <c r="CU207" s="10"/>
      <c r="CV207" s="10"/>
      <c r="CW207" s="10"/>
      <c r="CX207" s="10"/>
      <c r="CY207" s="10"/>
      <c r="CZ207" s="10"/>
      <c r="DA207" s="10"/>
      <c r="DB207" s="10"/>
      <c r="DC207" s="10"/>
      <c r="DD207" s="10"/>
      <c r="DE207" s="10"/>
      <c r="DF207" s="10"/>
      <c r="DG207" s="10"/>
      <c r="DH207" s="10"/>
      <c r="DI207" s="10"/>
      <c r="DJ207" s="10"/>
      <c r="DK207" s="10"/>
      <c r="DL207" s="10"/>
      <c r="DM207" s="10"/>
      <c r="DN207" s="10"/>
      <c r="DO207" s="10"/>
      <c r="DP207" s="10"/>
      <c r="DQ207" s="10"/>
      <c r="DR207" s="10"/>
      <c r="DS207" s="10"/>
      <c r="DT207" s="10"/>
      <c r="DU207" s="10"/>
      <c r="DV207" s="10"/>
      <c r="DW207" s="10"/>
      <c r="DX207" s="10"/>
      <c r="DY207" s="10"/>
      <c r="DZ207" s="10"/>
      <c r="EA207" s="10"/>
      <c r="EB207" s="10"/>
      <c r="EC207" s="10"/>
      <c r="ED207" s="10"/>
      <c r="EE207" s="10"/>
      <c r="EF207" s="10"/>
      <c r="EG207" s="10"/>
      <c r="EH207" s="10"/>
      <c r="EI207" s="10"/>
      <c r="EJ207" s="10"/>
      <c r="EK207" s="10"/>
      <c r="EL207" s="10"/>
      <c r="EM207" s="10"/>
      <c r="EN207" s="10"/>
      <c r="EO207" s="10"/>
      <c r="EP207" s="10"/>
      <c r="EQ207" s="10"/>
      <c r="ER207" s="10"/>
      <c r="ES207" s="10"/>
      <c r="ET207" s="10"/>
      <c r="EU207" s="10"/>
      <c r="EV207" s="10"/>
      <c r="EW207" s="10"/>
      <c r="EX207" s="10"/>
      <c r="EY207" s="10"/>
      <c r="EZ207" s="10"/>
      <c r="FA207" s="10"/>
      <c r="FB207" s="10"/>
      <c r="FC207" s="10"/>
      <c r="FD207" s="10"/>
      <c r="FE207" s="10"/>
      <c r="FF207" s="10"/>
      <c r="FG207" s="10"/>
      <c r="FH207" s="10"/>
      <c r="FI207" s="10"/>
      <c r="FJ207" s="10"/>
      <c r="FK207" s="10"/>
      <c r="FL207" s="10"/>
      <c r="FM207" s="10"/>
      <c r="FN207" s="10"/>
      <c r="FO207" s="10"/>
      <c r="FP207" s="10"/>
      <c r="FQ207" s="10"/>
      <c r="FR207" s="10"/>
      <c r="FS207" s="10"/>
      <c r="FT207" s="10"/>
      <c r="FU207" s="10"/>
      <c r="FV207" s="10"/>
      <c r="FW207" s="10"/>
      <c r="FX207" s="10"/>
      <c r="FY207" s="10"/>
      <c r="FZ207" s="10"/>
      <c r="GA207" s="10"/>
      <c r="GB207" s="10"/>
      <c r="GC207" s="10"/>
      <c r="GD207" s="10"/>
      <c r="GE207" s="10"/>
      <c r="GF207" s="10"/>
      <c r="GG207" s="10"/>
      <c r="GH207" s="10"/>
      <c r="GI207" s="10"/>
      <c r="GJ207" s="10"/>
      <c r="GK207" s="10"/>
      <c r="GL207" s="10"/>
      <c r="GM207" s="10"/>
      <c r="GN207" s="10"/>
      <c r="GO207" s="10"/>
      <c r="GP207" s="10"/>
      <c r="GQ207" s="10"/>
      <c r="GR207" s="10"/>
      <c r="GS207" s="10"/>
      <c r="GT207" s="10"/>
      <c r="GU207" s="10"/>
      <c r="GV207" s="10"/>
      <c r="GW207" s="10"/>
      <c r="GX207" s="10"/>
      <c r="GY207" s="10"/>
      <c r="GZ207" s="10"/>
      <c r="HA207" s="10"/>
      <c r="HB207" s="10"/>
      <c r="HC207" s="10"/>
      <c r="HD207" s="10"/>
      <c r="HE207" s="10"/>
      <c r="HF207" s="10"/>
      <c r="HG207" s="10"/>
      <c r="HH207" s="10"/>
      <c r="HI207" s="10"/>
      <c r="HJ207" s="10"/>
      <c r="HK207" s="10"/>
      <c r="HL207" s="10"/>
      <c r="HM207" s="10"/>
      <c r="HN207" s="10"/>
      <c r="HO207" s="10"/>
      <c r="HP207" s="10"/>
      <c r="HQ207" s="10"/>
      <c r="HR207" s="10"/>
      <c r="HS207" s="10"/>
      <c r="HT207" s="10"/>
      <c r="HU207" s="10"/>
      <c r="HV207" s="10"/>
      <c r="HW207" s="10"/>
      <c r="HX207" s="10"/>
      <c r="HY207" s="10"/>
      <c r="HZ207" s="10"/>
      <c r="IA207" s="10"/>
      <c r="IB207" s="10"/>
      <c r="IC207" s="10"/>
      <c r="ID207" s="10"/>
      <c r="IE207" s="10"/>
      <c r="IF207" s="10"/>
      <c r="IG207" s="10"/>
      <c r="IH207" s="10"/>
      <c r="II207" s="10"/>
      <c r="IJ207" s="10"/>
      <c r="IK207" s="10"/>
      <c r="IL207" s="10"/>
      <c r="IM207" s="10"/>
      <c r="IN207" s="10"/>
      <c r="IO207" s="10"/>
      <c r="IP207" s="10"/>
      <c r="IQ207" s="10"/>
      <c r="IR207" s="10"/>
      <c r="IS207" s="10"/>
      <c r="IT207" s="10"/>
      <c r="IU207" s="10"/>
      <c r="IV207" s="10"/>
    </row>
    <row r="208" spans="1:256" s="1" customFormat="1" ht="28.5" customHeight="1" thickBot="1">
      <c r="A208" s="569" t="s">
        <v>103</v>
      </c>
      <c r="B208" s="570"/>
      <c r="C208" s="570"/>
      <c r="D208" s="570"/>
      <c r="E208" s="570"/>
      <c r="F208" s="570"/>
      <c r="G208" s="570"/>
      <c r="H208" s="570"/>
      <c r="I208" s="570"/>
      <c r="J208" s="570"/>
      <c r="K208" s="571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0"/>
      <c r="BX208" s="10"/>
      <c r="BY208" s="10"/>
      <c r="BZ208" s="10"/>
      <c r="CA208" s="10"/>
      <c r="CB208" s="10"/>
      <c r="CC208" s="10"/>
      <c r="CD208" s="10"/>
      <c r="CE208" s="10"/>
      <c r="CF208" s="10"/>
      <c r="CG208" s="10"/>
      <c r="CH208" s="10"/>
      <c r="CI208" s="10"/>
      <c r="CJ208" s="10"/>
      <c r="CK208" s="10"/>
      <c r="CL208" s="10"/>
      <c r="CM208" s="10"/>
      <c r="CN208" s="10"/>
      <c r="CO208" s="10"/>
      <c r="CP208" s="10"/>
      <c r="CQ208" s="10"/>
      <c r="CR208" s="10"/>
      <c r="CS208" s="10"/>
      <c r="CT208" s="10"/>
      <c r="CU208" s="10"/>
      <c r="CV208" s="10"/>
      <c r="CW208" s="10"/>
      <c r="CX208" s="10"/>
      <c r="CY208" s="10"/>
      <c r="CZ208" s="10"/>
      <c r="DA208" s="10"/>
      <c r="DB208" s="10"/>
      <c r="DC208" s="10"/>
      <c r="DD208" s="10"/>
      <c r="DE208" s="10"/>
      <c r="DF208" s="10"/>
      <c r="DG208" s="10"/>
      <c r="DH208" s="10"/>
      <c r="DI208" s="10"/>
      <c r="DJ208" s="10"/>
      <c r="DK208" s="10"/>
      <c r="DL208" s="10"/>
      <c r="DM208" s="10"/>
      <c r="DN208" s="10"/>
      <c r="DO208" s="10"/>
      <c r="DP208" s="10"/>
      <c r="DQ208" s="10"/>
      <c r="DR208" s="10"/>
      <c r="DS208" s="10"/>
      <c r="DT208" s="10"/>
      <c r="DU208" s="10"/>
      <c r="DV208" s="10"/>
      <c r="DW208" s="10"/>
      <c r="DX208" s="10"/>
      <c r="DY208" s="10"/>
      <c r="DZ208" s="10"/>
      <c r="EA208" s="10"/>
      <c r="EB208" s="10"/>
      <c r="EC208" s="10"/>
      <c r="ED208" s="10"/>
      <c r="EE208" s="10"/>
      <c r="EF208" s="10"/>
      <c r="EG208" s="10"/>
      <c r="EH208" s="10"/>
      <c r="EI208" s="10"/>
      <c r="EJ208" s="10"/>
      <c r="EK208" s="10"/>
      <c r="EL208" s="10"/>
      <c r="EM208" s="10"/>
      <c r="EN208" s="10"/>
      <c r="EO208" s="10"/>
      <c r="EP208" s="10"/>
      <c r="EQ208" s="10"/>
      <c r="ER208" s="10"/>
      <c r="ES208" s="10"/>
      <c r="ET208" s="10"/>
      <c r="EU208" s="10"/>
      <c r="EV208" s="10"/>
      <c r="EW208" s="10"/>
      <c r="EX208" s="10"/>
      <c r="EY208" s="10"/>
      <c r="EZ208" s="10"/>
      <c r="FA208" s="10"/>
      <c r="FB208" s="10"/>
      <c r="FC208" s="10"/>
      <c r="FD208" s="10"/>
      <c r="FE208" s="10"/>
      <c r="FF208" s="10"/>
      <c r="FG208" s="10"/>
      <c r="FH208" s="10"/>
      <c r="FI208" s="10"/>
      <c r="FJ208" s="10"/>
      <c r="FK208" s="10"/>
      <c r="FL208" s="10"/>
      <c r="FM208" s="10"/>
      <c r="FN208" s="10"/>
      <c r="FO208" s="10"/>
      <c r="FP208" s="10"/>
      <c r="FQ208" s="10"/>
      <c r="FR208" s="10"/>
      <c r="FS208" s="10"/>
      <c r="FT208" s="10"/>
      <c r="FU208" s="10"/>
      <c r="FV208" s="10"/>
      <c r="FW208" s="10"/>
      <c r="FX208" s="10"/>
      <c r="FY208" s="10"/>
      <c r="FZ208" s="10"/>
      <c r="GA208" s="10"/>
      <c r="GB208" s="10"/>
      <c r="GC208" s="10"/>
      <c r="GD208" s="10"/>
      <c r="GE208" s="10"/>
      <c r="GF208" s="10"/>
      <c r="GG208" s="10"/>
      <c r="GH208" s="10"/>
      <c r="GI208" s="10"/>
      <c r="GJ208" s="10"/>
      <c r="GK208" s="10"/>
      <c r="GL208" s="10"/>
      <c r="GM208" s="10"/>
      <c r="GN208" s="10"/>
      <c r="GO208" s="10"/>
      <c r="GP208" s="10"/>
      <c r="GQ208" s="10"/>
      <c r="GR208" s="10"/>
      <c r="GS208" s="10"/>
      <c r="GT208" s="10"/>
      <c r="GU208" s="10"/>
      <c r="GV208" s="10"/>
      <c r="GW208" s="10"/>
      <c r="GX208" s="10"/>
      <c r="GY208" s="10"/>
      <c r="GZ208" s="10"/>
      <c r="HA208" s="10"/>
      <c r="HB208" s="10"/>
      <c r="HC208" s="10"/>
      <c r="HD208" s="10"/>
      <c r="HE208" s="10"/>
      <c r="HF208" s="10"/>
      <c r="HG208" s="10"/>
      <c r="HH208" s="10"/>
      <c r="HI208" s="10"/>
      <c r="HJ208" s="10"/>
      <c r="HK208" s="10"/>
      <c r="HL208" s="10"/>
      <c r="HM208" s="10"/>
      <c r="HN208" s="10"/>
      <c r="HO208" s="10"/>
      <c r="HP208" s="10"/>
      <c r="HQ208" s="10"/>
      <c r="HR208" s="10"/>
      <c r="HS208" s="10"/>
      <c r="HT208" s="10"/>
      <c r="HU208" s="10"/>
      <c r="HV208" s="10"/>
      <c r="HW208" s="10"/>
      <c r="HX208" s="10"/>
      <c r="HY208" s="10"/>
      <c r="HZ208" s="10"/>
      <c r="IA208" s="10"/>
      <c r="IB208" s="10"/>
      <c r="IC208" s="10"/>
      <c r="ID208" s="10"/>
      <c r="IE208" s="10"/>
      <c r="IF208" s="10"/>
      <c r="IG208" s="10"/>
      <c r="IH208" s="10"/>
      <c r="II208" s="10"/>
      <c r="IJ208" s="10"/>
      <c r="IK208" s="10"/>
      <c r="IL208" s="10"/>
      <c r="IM208" s="10"/>
      <c r="IN208" s="10"/>
      <c r="IO208" s="10"/>
      <c r="IP208" s="10"/>
      <c r="IQ208" s="10"/>
      <c r="IR208" s="10"/>
      <c r="IS208" s="10"/>
      <c r="IT208" s="10"/>
      <c r="IU208" s="10"/>
      <c r="IV208" s="10"/>
    </row>
    <row r="209" spans="1:256" s="1" customFormat="1" ht="24.75" customHeight="1">
      <c r="A209" s="578" t="s">
        <v>40</v>
      </c>
      <c r="B209" s="579"/>
      <c r="C209" s="579"/>
      <c r="D209" s="579"/>
      <c r="E209" s="579"/>
      <c r="F209" s="579"/>
      <c r="G209" s="579"/>
      <c r="H209" s="580"/>
      <c r="I209" s="580"/>
      <c r="J209" s="580"/>
      <c r="K209" s="581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0"/>
      <c r="BO209" s="10"/>
      <c r="BP209" s="10"/>
      <c r="BQ209" s="10"/>
      <c r="BR209" s="10"/>
      <c r="BS209" s="10"/>
      <c r="BT209" s="10"/>
      <c r="BU209" s="10"/>
      <c r="BV209" s="10"/>
      <c r="BW209" s="10"/>
      <c r="BX209" s="10"/>
      <c r="BY209" s="10"/>
      <c r="BZ209" s="10"/>
      <c r="CA209" s="10"/>
      <c r="CB209" s="10"/>
      <c r="CC209" s="10"/>
      <c r="CD209" s="10"/>
      <c r="CE209" s="10"/>
      <c r="CF209" s="10"/>
      <c r="CG209" s="10"/>
      <c r="CH209" s="10"/>
      <c r="CI209" s="10"/>
      <c r="CJ209" s="10"/>
      <c r="CK209" s="10"/>
      <c r="CL209" s="10"/>
      <c r="CM209" s="10"/>
      <c r="CN209" s="10"/>
      <c r="CO209" s="10"/>
      <c r="CP209" s="10"/>
      <c r="CQ209" s="10"/>
      <c r="CR209" s="10"/>
      <c r="CS209" s="10"/>
      <c r="CT209" s="10"/>
      <c r="CU209" s="10"/>
      <c r="CV209" s="10"/>
      <c r="CW209" s="10"/>
      <c r="CX209" s="10"/>
      <c r="CY209" s="10"/>
      <c r="CZ209" s="10"/>
      <c r="DA209" s="10"/>
      <c r="DB209" s="10"/>
      <c r="DC209" s="10"/>
      <c r="DD209" s="10"/>
      <c r="DE209" s="10"/>
      <c r="DF209" s="10"/>
      <c r="DG209" s="10"/>
      <c r="DH209" s="10"/>
      <c r="DI209" s="10"/>
      <c r="DJ209" s="10"/>
      <c r="DK209" s="10"/>
      <c r="DL209" s="10"/>
      <c r="DM209" s="10"/>
      <c r="DN209" s="10"/>
      <c r="DO209" s="10"/>
      <c r="DP209" s="10"/>
      <c r="DQ209" s="10"/>
      <c r="DR209" s="10"/>
      <c r="DS209" s="10"/>
      <c r="DT209" s="10"/>
      <c r="DU209" s="10"/>
      <c r="DV209" s="10"/>
      <c r="DW209" s="10"/>
      <c r="DX209" s="10"/>
      <c r="DY209" s="10"/>
      <c r="DZ209" s="10"/>
      <c r="EA209" s="10"/>
      <c r="EB209" s="10"/>
      <c r="EC209" s="10"/>
      <c r="ED209" s="10"/>
      <c r="EE209" s="10"/>
      <c r="EF209" s="10"/>
      <c r="EG209" s="10"/>
      <c r="EH209" s="10"/>
      <c r="EI209" s="10"/>
      <c r="EJ209" s="10"/>
      <c r="EK209" s="10"/>
      <c r="EL209" s="10"/>
      <c r="EM209" s="10"/>
      <c r="EN209" s="10"/>
      <c r="EO209" s="10"/>
      <c r="EP209" s="10"/>
      <c r="EQ209" s="10"/>
      <c r="ER209" s="10"/>
      <c r="ES209" s="10"/>
      <c r="ET209" s="10"/>
      <c r="EU209" s="10"/>
      <c r="EV209" s="10"/>
      <c r="EW209" s="10"/>
      <c r="EX209" s="10"/>
      <c r="EY209" s="10"/>
      <c r="EZ209" s="10"/>
      <c r="FA209" s="10"/>
      <c r="FB209" s="10"/>
      <c r="FC209" s="10"/>
      <c r="FD209" s="10"/>
      <c r="FE209" s="10"/>
      <c r="FF209" s="10"/>
      <c r="FG209" s="10"/>
      <c r="FH209" s="10"/>
      <c r="FI209" s="10"/>
      <c r="FJ209" s="10"/>
      <c r="FK209" s="10"/>
      <c r="FL209" s="10"/>
      <c r="FM209" s="10"/>
      <c r="FN209" s="10"/>
      <c r="FO209" s="10"/>
      <c r="FP209" s="10"/>
      <c r="FQ209" s="10"/>
      <c r="FR209" s="10"/>
      <c r="FS209" s="10"/>
      <c r="FT209" s="10"/>
      <c r="FU209" s="10"/>
      <c r="FV209" s="10"/>
      <c r="FW209" s="10"/>
      <c r="FX209" s="10"/>
      <c r="FY209" s="10"/>
      <c r="FZ209" s="10"/>
      <c r="GA209" s="10"/>
      <c r="GB209" s="10"/>
      <c r="GC209" s="10"/>
      <c r="GD209" s="10"/>
      <c r="GE209" s="10"/>
      <c r="GF209" s="10"/>
      <c r="GG209" s="10"/>
      <c r="GH209" s="10"/>
      <c r="GI209" s="10"/>
      <c r="GJ209" s="10"/>
      <c r="GK209" s="10"/>
      <c r="GL209" s="10"/>
      <c r="GM209" s="10"/>
      <c r="GN209" s="10"/>
      <c r="GO209" s="10"/>
      <c r="GP209" s="10"/>
      <c r="GQ209" s="10"/>
      <c r="GR209" s="10"/>
      <c r="GS209" s="10"/>
      <c r="GT209" s="10"/>
      <c r="GU209" s="10"/>
      <c r="GV209" s="10"/>
      <c r="GW209" s="10"/>
      <c r="GX209" s="10"/>
      <c r="GY209" s="10"/>
      <c r="GZ209" s="10"/>
      <c r="HA209" s="10"/>
      <c r="HB209" s="10"/>
      <c r="HC209" s="10"/>
      <c r="HD209" s="10"/>
      <c r="HE209" s="10"/>
      <c r="HF209" s="10"/>
      <c r="HG209" s="10"/>
      <c r="HH209" s="10"/>
      <c r="HI209" s="10"/>
      <c r="HJ209" s="10"/>
      <c r="HK209" s="10"/>
      <c r="HL209" s="10"/>
      <c r="HM209" s="10"/>
      <c r="HN209" s="10"/>
      <c r="HO209" s="10"/>
      <c r="HP209" s="10"/>
      <c r="HQ209" s="10"/>
      <c r="HR209" s="10"/>
      <c r="HS209" s="10"/>
      <c r="HT209" s="10"/>
      <c r="HU209" s="10"/>
      <c r="HV209" s="10"/>
      <c r="HW209" s="10"/>
      <c r="HX209" s="10"/>
      <c r="HY209" s="10"/>
      <c r="HZ209" s="10"/>
      <c r="IA209" s="10"/>
      <c r="IB209" s="10"/>
      <c r="IC209" s="10"/>
      <c r="ID209" s="10"/>
      <c r="IE209" s="10"/>
      <c r="IF209" s="10"/>
      <c r="IG209" s="10"/>
      <c r="IH209" s="10"/>
      <c r="II209" s="10"/>
      <c r="IJ209" s="10"/>
      <c r="IK209" s="10"/>
      <c r="IL209" s="10"/>
      <c r="IM209" s="10"/>
      <c r="IN209" s="10"/>
      <c r="IO209" s="10"/>
      <c r="IP209" s="10"/>
      <c r="IQ209" s="10"/>
      <c r="IR209" s="10"/>
      <c r="IS209" s="10"/>
      <c r="IT209" s="10"/>
      <c r="IU209" s="10"/>
      <c r="IV209" s="10"/>
    </row>
    <row r="210" spans="1:256" s="1" customFormat="1" ht="21" customHeight="1" thickBot="1">
      <c r="A210" s="569" t="s">
        <v>104</v>
      </c>
      <c r="B210" s="570"/>
      <c r="C210" s="570"/>
      <c r="D210" s="570"/>
      <c r="E210" s="570"/>
      <c r="F210" s="570"/>
      <c r="G210" s="570"/>
      <c r="H210" s="570"/>
      <c r="I210" s="570"/>
      <c r="J210" s="570"/>
      <c r="K210" s="571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  <c r="BV210" s="10"/>
      <c r="BW210" s="10"/>
      <c r="BX210" s="10"/>
      <c r="BY210" s="10"/>
      <c r="BZ210" s="10"/>
      <c r="CA210" s="10"/>
      <c r="CB210" s="10"/>
      <c r="CC210" s="10"/>
      <c r="CD210" s="10"/>
      <c r="CE210" s="10"/>
      <c r="CF210" s="10"/>
      <c r="CG210" s="10"/>
      <c r="CH210" s="10"/>
      <c r="CI210" s="10"/>
      <c r="CJ210" s="10"/>
      <c r="CK210" s="10"/>
      <c r="CL210" s="10"/>
      <c r="CM210" s="10"/>
      <c r="CN210" s="10"/>
      <c r="CO210" s="10"/>
      <c r="CP210" s="10"/>
      <c r="CQ210" s="10"/>
      <c r="CR210" s="10"/>
      <c r="CS210" s="10"/>
      <c r="CT210" s="10"/>
      <c r="CU210" s="10"/>
      <c r="CV210" s="10"/>
      <c r="CW210" s="10"/>
      <c r="CX210" s="10"/>
      <c r="CY210" s="10"/>
      <c r="CZ210" s="10"/>
      <c r="DA210" s="10"/>
      <c r="DB210" s="10"/>
      <c r="DC210" s="10"/>
      <c r="DD210" s="10"/>
      <c r="DE210" s="10"/>
      <c r="DF210" s="10"/>
      <c r="DG210" s="10"/>
      <c r="DH210" s="10"/>
      <c r="DI210" s="10"/>
      <c r="DJ210" s="10"/>
      <c r="DK210" s="10"/>
      <c r="DL210" s="10"/>
      <c r="DM210" s="10"/>
      <c r="DN210" s="10"/>
      <c r="DO210" s="10"/>
      <c r="DP210" s="10"/>
      <c r="DQ210" s="10"/>
      <c r="DR210" s="10"/>
      <c r="DS210" s="10"/>
      <c r="DT210" s="10"/>
      <c r="DU210" s="10"/>
      <c r="DV210" s="10"/>
      <c r="DW210" s="10"/>
      <c r="DX210" s="10"/>
      <c r="DY210" s="10"/>
      <c r="DZ210" s="10"/>
      <c r="EA210" s="10"/>
      <c r="EB210" s="10"/>
      <c r="EC210" s="10"/>
      <c r="ED210" s="10"/>
      <c r="EE210" s="10"/>
      <c r="EF210" s="10"/>
      <c r="EG210" s="10"/>
      <c r="EH210" s="10"/>
      <c r="EI210" s="10"/>
      <c r="EJ210" s="10"/>
      <c r="EK210" s="10"/>
      <c r="EL210" s="10"/>
      <c r="EM210" s="10"/>
      <c r="EN210" s="10"/>
      <c r="EO210" s="10"/>
      <c r="EP210" s="10"/>
      <c r="EQ210" s="10"/>
      <c r="ER210" s="10"/>
      <c r="ES210" s="10"/>
      <c r="ET210" s="10"/>
      <c r="EU210" s="10"/>
      <c r="EV210" s="10"/>
      <c r="EW210" s="10"/>
      <c r="EX210" s="10"/>
      <c r="EY210" s="10"/>
      <c r="EZ210" s="10"/>
      <c r="FA210" s="10"/>
      <c r="FB210" s="10"/>
      <c r="FC210" s="10"/>
      <c r="FD210" s="10"/>
      <c r="FE210" s="10"/>
      <c r="FF210" s="10"/>
      <c r="FG210" s="10"/>
      <c r="FH210" s="10"/>
      <c r="FI210" s="10"/>
      <c r="FJ210" s="10"/>
      <c r="FK210" s="10"/>
      <c r="FL210" s="10"/>
      <c r="FM210" s="10"/>
      <c r="FN210" s="10"/>
      <c r="FO210" s="10"/>
      <c r="FP210" s="10"/>
      <c r="FQ210" s="10"/>
      <c r="FR210" s="10"/>
      <c r="FS210" s="10"/>
      <c r="FT210" s="10"/>
      <c r="FU210" s="10"/>
      <c r="FV210" s="10"/>
      <c r="FW210" s="10"/>
      <c r="FX210" s="10"/>
      <c r="FY210" s="10"/>
      <c r="FZ210" s="10"/>
      <c r="GA210" s="10"/>
      <c r="GB210" s="10"/>
      <c r="GC210" s="10"/>
      <c r="GD210" s="10"/>
      <c r="GE210" s="10"/>
      <c r="GF210" s="10"/>
      <c r="GG210" s="10"/>
      <c r="GH210" s="10"/>
      <c r="GI210" s="10"/>
      <c r="GJ210" s="10"/>
      <c r="GK210" s="10"/>
      <c r="GL210" s="10"/>
      <c r="GM210" s="10"/>
      <c r="GN210" s="10"/>
      <c r="GO210" s="10"/>
      <c r="GP210" s="10"/>
      <c r="GQ210" s="10"/>
      <c r="GR210" s="10"/>
      <c r="GS210" s="10"/>
      <c r="GT210" s="10"/>
      <c r="GU210" s="10"/>
      <c r="GV210" s="10"/>
      <c r="GW210" s="10"/>
      <c r="GX210" s="10"/>
      <c r="GY210" s="10"/>
      <c r="GZ210" s="10"/>
      <c r="HA210" s="10"/>
      <c r="HB210" s="10"/>
      <c r="HC210" s="10"/>
      <c r="HD210" s="10"/>
      <c r="HE210" s="10"/>
      <c r="HF210" s="10"/>
      <c r="HG210" s="10"/>
      <c r="HH210" s="10"/>
      <c r="HI210" s="10"/>
      <c r="HJ210" s="10"/>
      <c r="HK210" s="10"/>
      <c r="HL210" s="10"/>
      <c r="HM210" s="10"/>
      <c r="HN210" s="10"/>
      <c r="HO210" s="10"/>
      <c r="HP210" s="10"/>
      <c r="HQ210" s="10"/>
      <c r="HR210" s="10"/>
      <c r="HS210" s="10"/>
      <c r="HT210" s="10"/>
      <c r="HU210" s="10"/>
      <c r="HV210" s="10"/>
      <c r="HW210" s="10"/>
      <c r="HX210" s="10"/>
      <c r="HY210" s="10"/>
      <c r="HZ210" s="10"/>
      <c r="IA210" s="10"/>
      <c r="IB210" s="10"/>
      <c r="IC210" s="10"/>
      <c r="ID210" s="10"/>
      <c r="IE210" s="10"/>
      <c r="IF210" s="10"/>
      <c r="IG210" s="10"/>
      <c r="IH210" s="10"/>
      <c r="II210" s="10"/>
      <c r="IJ210" s="10"/>
      <c r="IK210" s="10"/>
      <c r="IL210" s="10"/>
      <c r="IM210" s="10"/>
      <c r="IN210" s="10"/>
      <c r="IO210" s="10"/>
      <c r="IP210" s="10"/>
      <c r="IQ210" s="10"/>
      <c r="IR210" s="10"/>
      <c r="IS210" s="10"/>
      <c r="IT210" s="10"/>
      <c r="IU210" s="10"/>
      <c r="IV210" s="10"/>
    </row>
    <row r="211" spans="1:256" s="1" customFormat="1">
      <c r="A211" s="1042" t="s">
        <v>29</v>
      </c>
      <c r="B211" s="1043"/>
      <c r="C211" s="1056" t="s">
        <v>10</v>
      </c>
      <c r="D211" s="1057"/>
      <c r="E211" s="1057"/>
      <c r="F211" s="1057"/>
      <c r="G211" s="1057"/>
      <c r="H211" s="1057"/>
      <c r="I211" s="1057"/>
      <c r="J211" s="1057"/>
      <c r="K211" s="1058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  <c r="BV211" s="10"/>
      <c r="BW211" s="10"/>
      <c r="BX211" s="10"/>
      <c r="BY211" s="10"/>
      <c r="BZ211" s="10"/>
      <c r="CA211" s="10"/>
      <c r="CB211" s="10"/>
      <c r="CC211" s="10"/>
      <c r="CD211" s="10"/>
      <c r="CE211" s="10"/>
      <c r="CF211" s="10"/>
      <c r="CG211" s="10"/>
      <c r="CH211" s="10"/>
      <c r="CI211" s="10"/>
      <c r="CJ211" s="10"/>
      <c r="CK211" s="10"/>
      <c r="CL211" s="10"/>
      <c r="CM211" s="10"/>
      <c r="CN211" s="10"/>
      <c r="CO211" s="10"/>
      <c r="CP211" s="10"/>
      <c r="CQ211" s="10"/>
      <c r="CR211" s="10"/>
      <c r="CS211" s="10"/>
      <c r="CT211" s="10"/>
      <c r="CU211" s="10"/>
      <c r="CV211" s="10"/>
      <c r="CW211" s="10"/>
      <c r="CX211" s="10"/>
      <c r="CY211" s="10"/>
      <c r="CZ211" s="10"/>
      <c r="DA211" s="10"/>
      <c r="DB211" s="10"/>
      <c r="DC211" s="10"/>
      <c r="DD211" s="10"/>
      <c r="DE211" s="10"/>
      <c r="DF211" s="10"/>
      <c r="DG211" s="10"/>
      <c r="DH211" s="10"/>
      <c r="DI211" s="10"/>
      <c r="DJ211" s="10"/>
      <c r="DK211" s="10"/>
      <c r="DL211" s="10"/>
      <c r="DM211" s="10"/>
      <c r="DN211" s="10"/>
      <c r="DO211" s="10"/>
      <c r="DP211" s="10"/>
      <c r="DQ211" s="10"/>
      <c r="DR211" s="10"/>
      <c r="DS211" s="10"/>
      <c r="DT211" s="10"/>
      <c r="DU211" s="10"/>
      <c r="DV211" s="10"/>
      <c r="DW211" s="10"/>
      <c r="DX211" s="10"/>
      <c r="DY211" s="10"/>
      <c r="DZ211" s="10"/>
      <c r="EA211" s="10"/>
      <c r="EB211" s="10"/>
      <c r="EC211" s="10"/>
      <c r="ED211" s="10"/>
      <c r="EE211" s="10"/>
      <c r="EF211" s="10"/>
      <c r="EG211" s="10"/>
      <c r="EH211" s="10"/>
      <c r="EI211" s="10"/>
      <c r="EJ211" s="10"/>
      <c r="EK211" s="10"/>
      <c r="EL211" s="10"/>
      <c r="EM211" s="10"/>
      <c r="EN211" s="10"/>
      <c r="EO211" s="10"/>
      <c r="EP211" s="10"/>
      <c r="EQ211" s="10"/>
      <c r="ER211" s="10"/>
      <c r="ES211" s="10"/>
      <c r="ET211" s="10"/>
      <c r="EU211" s="10"/>
      <c r="EV211" s="10"/>
      <c r="EW211" s="10"/>
      <c r="EX211" s="10"/>
      <c r="EY211" s="10"/>
      <c r="EZ211" s="10"/>
      <c r="FA211" s="10"/>
      <c r="FB211" s="10"/>
      <c r="FC211" s="10"/>
      <c r="FD211" s="10"/>
      <c r="FE211" s="10"/>
      <c r="FF211" s="10"/>
      <c r="FG211" s="10"/>
      <c r="FH211" s="10"/>
      <c r="FI211" s="10"/>
      <c r="FJ211" s="10"/>
      <c r="FK211" s="10"/>
      <c r="FL211" s="10"/>
      <c r="FM211" s="10"/>
      <c r="FN211" s="10"/>
      <c r="FO211" s="10"/>
      <c r="FP211" s="10"/>
      <c r="FQ211" s="10"/>
      <c r="FR211" s="10"/>
      <c r="FS211" s="10"/>
      <c r="FT211" s="10"/>
      <c r="FU211" s="10"/>
      <c r="FV211" s="10"/>
      <c r="FW211" s="10"/>
      <c r="FX211" s="10"/>
      <c r="FY211" s="10"/>
      <c r="FZ211" s="10"/>
      <c r="GA211" s="10"/>
      <c r="GB211" s="10"/>
      <c r="GC211" s="10"/>
      <c r="GD211" s="10"/>
      <c r="GE211" s="10"/>
      <c r="GF211" s="10"/>
      <c r="GG211" s="10"/>
      <c r="GH211" s="10"/>
      <c r="GI211" s="10"/>
      <c r="GJ211" s="10"/>
      <c r="GK211" s="10"/>
      <c r="GL211" s="10"/>
      <c r="GM211" s="10"/>
      <c r="GN211" s="10"/>
      <c r="GO211" s="10"/>
      <c r="GP211" s="10"/>
      <c r="GQ211" s="10"/>
      <c r="GR211" s="10"/>
      <c r="GS211" s="10"/>
      <c r="GT211" s="10"/>
      <c r="GU211" s="10"/>
      <c r="GV211" s="10"/>
      <c r="GW211" s="10"/>
      <c r="GX211" s="10"/>
      <c r="GY211" s="10"/>
      <c r="GZ211" s="10"/>
      <c r="HA211" s="10"/>
      <c r="HB211" s="10"/>
      <c r="HC211" s="10"/>
      <c r="HD211" s="10"/>
      <c r="HE211" s="10"/>
      <c r="HF211" s="10"/>
      <c r="HG211" s="10"/>
      <c r="HH211" s="10"/>
      <c r="HI211" s="10"/>
      <c r="HJ211" s="10"/>
      <c r="HK211" s="10"/>
      <c r="HL211" s="10"/>
      <c r="HM211" s="10"/>
      <c r="HN211" s="10"/>
      <c r="HO211" s="10"/>
      <c r="HP211" s="10"/>
      <c r="HQ211" s="10"/>
      <c r="HR211" s="10"/>
      <c r="HS211" s="10"/>
      <c r="HT211" s="10"/>
      <c r="HU211" s="10"/>
      <c r="HV211" s="10"/>
      <c r="HW211" s="10"/>
      <c r="HX211" s="10"/>
      <c r="HY211" s="10"/>
      <c r="HZ211" s="10"/>
      <c r="IA211" s="10"/>
      <c r="IB211" s="10"/>
      <c r="IC211" s="10"/>
      <c r="ID211" s="10"/>
      <c r="IE211" s="10"/>
      <c r="IF211" s="10"/>
      <c r="IG211" s="10"/>
      <c r="IH211" s="10"/>
      <c r="II211" s="10"/>
      <c r="IJ211" s="10"/>
      <c r="IK211" s="10"/>
      <c r="IL211" s="10"/>
      <c r="IM211" s="10"/>
      <c r="IN211" s="10"/>
      <c r="IO211" s="10"/>
      <c r="IP211" s="10"/>
      <c r="IQ211" s="10"/>
      <c r="IR211" s="10"/>
      <c r="IS211" s="10"/>
      <c r="IT211" s="10"/>
      <c r="IU211" s="10"/>
      <c r="IV211" s="10"/>
    </row>
    <row r="212" spans="1:256" s="1" customFormat="1">
      <c r="A212" s="1044"/>
      <c r="B212" s="1045"/>
      <c r="C212" s="1048" t="s">
        <v>44</v>
      </c>
      <c r="D212" s="1049"/>
      <c r="E212" s="1049"/>
      <c r="F212" s="1049"/>
      <c r="G212" s="1050"/>
      <c r="H212" s="1050"/>
      <c r="I212" s="1050"/>
      <c r="J212" s="1050"/>
      <c r="K212" s="1051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  <c r="BV212" s="10"/>
      <c r="BW212" s="10"/>
      <c r="BX212" s="10"/>
      <c r="BY212" s="10"/>
      <c r="BZ212" s="10"/>
      <c r="CA212" s="10"/>
      <c r="CB212" s="10"/>
      <c r="CC212" s="10"/>
      <c r="CD212" s="10"/>
      <c r="CE212" s="10"/>
      <c r="CF212" s="10"/>
      <c r="CG212" s="10"/>
      <c r="CH212" s="10"/>
      <c r="CI212" s="10"/>
      <c r="CJ212" s="10"/>
      <c r="CK212" s="10"/>
      <c r="CL212" s="10"/>
      <c r="CM212" s="10"/>
      <c r="CN212" s="10"/>
      <c r="CO212" s="10"/>
      <c r="CP212" s="10"/>
      <c r="CQ212" s="10"/>
      <c r="CR212" s="10"/>
      <c r="CS212" s="10"/>
      <c r="CT212" s="10"/>
      <c r="CU212" s="10"/>
      <c r="CV212" s="10"/>
      <c r="CW212" s="10"/>
      <c r="CX212" s="10"/>
      <c r="CY212" s="10"/>
      <c r="CZ212" s="10"/>
      <c r="DA212" s="10"/>
      <c r="DB212" s="10"/>
      <c r="DC212" s="10"/>
      <c r="DD212" s="10"/>
      <c r="DE212" s="10"/>
      <c r="DF212" s="10"/>
      <c r="DG212" s="10"/>
      <c r="DH212" s="10"/>
      <c r="DI212" s="10"/>
      <c r="DJ212" s="10"/>
      <c r="DK212" s="10"/>
      <c r="DL212" s="10"/>
      <c r="DM212" s="10"/>
      <c r="DN212" s="10"/>
      <c r="DO212" s="10"/>
      <c r="DP212" s="10"/>
      <c r="DQ212" s="10"/>
      <c r="DR212" s="10"/>
      <c r="DS212" s="10"/>
      <c r="DT212" s="10"/>
      <c r="DU212" s="10"/>
      <c r="DV212" s="10"/>
      <c r="DW212" s="10"/>
      <c r="DX212" s="10"/>
      <c r="DY212" s="10"/>
      <c r="DZ212" s="10"/>
      <c r="EA212" s="10"/>
      <c r="EB212" s="10"/>
      <c r="EC212" s="10"/>
      <c r="ED212" s="10"/>
      <c r="EE212" s="10"/>
      <c r="EF212" s="10"/>
      <c r="EG212" s="10"/>
      <c r="EH212" s="10"/>
      <c r="EI212" s="10"/>
      <c r="EJ212" s="10"/>
      <c r="EK212" s="10"/>
      <c r="EL212" s="10"/>
      <c r="EM212" s="10"/>
      <c r="EN212" s="10"/>
      <c r="EO212" s="10"/>
      <c r="EP212" s="10"/>
      <c r="EQ212" s="10"/>
      <c r="ER212" s="10"/>
      <c r="ES212" s="10"/>
      <c r="ET212" s="10"/>
      <c r="EU212" s="10"/>
      <c r="EV212" s="10"/>
      <c r="EW212" s="10"/>
      <c r="EX212" s="10"/>
      <c r="EY212" s="10"/>
      <c r="EZ212" s="10"/>
      <c r="FA212" s="10"/>
      <c r="FB212" s="10"/>
      <c r="FC212" s="10"/>
      <c r="FD212" s="10"/>
      <c r="FE212" s="10"/>
      <c r="FF212" s="10"/>
      <c r="FG212" s="10"/>
      <c r="FH212" s="10"/>
      <c r="FI212" s="10"/>
      <c r="FJ212" s="10"/>
      <c r="FK212" s="10"/>
      <c r="FL212" s="10"/>
      <c r="FM212" s="10"/>
      <c r="FN212" s="10"/>
      <c r="FO212" s="10"/>
      <c r="FP212" s="10"/>
      <c r="FQ212" s="10"/>
      <c r="FR212" s="10"/>
      <c r="FS212" s="10"/>
      <c r="FT212" s="10"/>
      <c r="FU212" s="10"/>
      <c r="FV212" s="10"/>
      <c r="FW212" s="10"/>
      <c r="FX212" s="10"/>
      <c r="FY212" s="10"/>
      <c r="FZ212" s="10"/>
      <c r="GA212" s="10"/>
      <c r="GB212" s="10"/>
      <c r="GC212" s="10"/>
      <c r="GD212" s="10"/>
      <c r="GE212" s="10"/>
      <c r="GF212" s="10"/>
      <c r="GG212" s="10"/>
      <c r="GH212" s="10"/>
      <c r="GI212" s="10"/>
      <c r="GJ212" s="10"/>
      <c r="GK212" s="10"/>
      <c r="GL212" s="10"/>
      <c r="GM212" s="10"/>
      <c r="GN212" s="10"/>
      <c r="GO212" s="10"/>
      <c r="GP212" s="10"/>
      <c r="GQ212" s="10"/>
      <c r="GR212" s="10"/>
      <c r="GS212" s="10"/>
      <c r="GT212" s="10"/>
      <c r="GU212" s="10"/>
      <c r="GV212" s="10"/>
      <c r="GW212" s="10"/>
      <c r="GX212" s="10"/>
      <c r="GY212" s="10"/>
      <c r="GZ212" s="10"/>
      <c r="HA212" s="10"/>
      <c r="HB212" s="10"/>
      <c r="HC212" s="10"/>
      <c r="HD212" s="10"/>
      <c r="HE212" s="10"/>
      <c r="HF212" s="10"/>
      <c r="HG212" s="10"/>
      <c r="HH212" s="10"/>
      <c r="HI212" s="10"/>
      <c r="HJ212" s="10"/>
      <c r="HK212" s="10"/>
      <c r="HL212" s="10"/>
      <c r="HM212" s="10"/>
      <c r="HN212" s="10"/>
      <c r="HO212" s="10"/>
      <c r="HP212" s="10"/>
      <c r="HQ212" s="10"/>
      <c r="HR212" s="10"/>
      <c r="HS212" s="10"/>
      <c r="HT212" s="10"/>
      <c r="HU212" s="10"/>
      <c r="HV212" s="10"/>
      <c r="HW212" s="10"/>
      <c r="HX212" s="10"/>
      <c r="HY212" s="10"/>
      <c r="HZ212" s="10"/>
      <c r="IA212" s="10"/>
      <c r="IB212" s="10"/>
      <c r="IC212" s="10"/>
      <c r="ID212" s="10"/>
      <c r="IE212" s="10"/>
      <c r="IF212" s="10"/>
      <c r="IG212" s="10"/>
      <c r="IH212" s="10"/>
      <c r="II212" s="10"/>
      <c r="IJ212" s="10"/>
      <c r="IK212" s="10"/>
      <c r="IL212" s="10"/>
      <c r="IM212" s="10"/>
      <c r="IN212" s="10"/>
      <c r="IO212" s="10"/>
      <c r="IP212" s="10"/>
      <c r="IQ212" s="10"/>
      <c r="IR212" s="10"/>
      <c r="IS212" s="10"/>
      <c r="IT212" s="10"/>
      <c r="IU212" s="10"/>
      <c r="IV212" s="10"/>
    </row>
    <row r="213" spans="1:256" s="1" customFormat="1" ht="27" customHeight="1" thickBot="1">
      <c r="A213" s="1046"/>
      <c r="B213" s="1047"/>
      <c r="C213" s="1052" t="s">
        <v>45</v>
      </c>
      <c r="D213" s="1053"/>
      <c r="E213" s="1053"/>
      <c r="F213" s="1053"/>
      <c r="G213" s="1054"/>
      <c r="H213" s="1054"/>
      <c r="I213" s="1054"/>
      <c r="J213" s="1054"/>
      <c r="K213" s="1055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10"/>
      <c r="CA213" s="10"/>
      <c r="CB213" s="10"/>
      <c r="CC213" s="10"/>
      <c r="CD213" s="10"/>
      <c r="CE213" s="10"/>
      <c r="CF213" s="10"/>
      <c r="CG213" s="10"/>
      <c r="CH213" s="10"/>
      <c r="CI213" s="10"/>
      <c r="CJ213" s="10"/>
      <c r="CK213" s="10"/>
      <c r="CL213" s="10"/>
      <c r="CM213" s="10"/>
      <c r="CN213" s="10"/>
      <c r="CO213" s="10"/>
      <c r="CP213" s="10"/>
      <c r="CQ213" s="10"/>
      <c r="CR213" s="10"/>
      <c r="CS213" s="10"/>
      <c r="CT213" s="10"/>
      <c r="CU213" s="10"/>
      <c r="CV213" s="10"/>
      <c r="CW213" s="10"/>
      <c r="CX213" s="10"/>
      <c r="CY213" s="10"/>
      <c r="CZ213" s="10"/>
      <c r="DA213" s="10"/>
      <c r="DB213" s="10"/>
      <c r="DC213" s="10"/>
      <c r="DD213" s="10"/>
      <c r="DE213" s="10"/>
      <c r="DF213" s="10"/>
      <c r="DG213" s="10"/>
      <c r="DH213" s="10"/>
      <c r="DI213" s="10"/>
      <c r="DJ213" s="10"/>
      <c r="DK213" s="10"/>
      <c r="DL213" s="10"/>
      <c r="DM213" s="10"/>
      <c r="DN213" s="10"/>
      <c r="DO213" s="10"/>
      <c r="DP213" s="10"/>
      <c r="DQ213" s="10"/>
      <c r="DR213" s="10"/>
      <c r="DS213" s="10"/>
      <c r="DT213" s="10"/>
      <c r="DU213" s="10"/>
      <c r="DV213" s="10"/>
      <c r="DW213" s="10"/>
      <c r="DX213" s="10"/>
      <c r="DY213" s="10"/>
      <c r="DZ213" s="10"/>
      <c r="EA213" s="10"/>
      <c r="EB213" s="10"/>
      <c r="EC213" s="10"/>
      <c r="ED213" s="10"/>
      <c r="EE213" s="10"/>
      <c r="EF213" s="10"/>
      <c r="EG213" s="10"/>
      <c r="EH213" s="10"/>
      <c r="EI213" s="10"/>
      <c r="EJ213" s="10"/>
      <c r="EK213" s="10"/>
      <c r="EL213" s="10"/>
      <c r="EM213" s="10"/>
      <c r="EN213" s="10"/>
      <c r="EO213" s="10"/>
      <c r="EP213" s="10"/>
      <c r="EQ213" s="10"/>
      <c r="ER213" s="10"/>
      <c r="ES213" s="10"/>
      <c r="ET213" s="10"/>
      <c r="EU213" s="10"/>
      <c r="EV213" s="10"/>
      <c r="EW213" s="10"/>
      <c r="EX213" s="10"/>
      <c r="EY213" s="10"/>
      <c r="EZ213" s="10"/>
      <c r="FA213" s="10"/>
      <c r="FB213" s="10"/>
      <c r="FC213" s="10"/>
      <c r="FD213" s="10"/>
      <c r="FE213" s="10"/>
      <c r="FF213" s="10"/>
      <c r="FG213" s="10"/>
      <c r="FH213" s="10"/>
      <c r="FI213" s="10"/>
      <c r="FJ213" s="10"/>
      <c r="FK213" s="10"/>
      <c r="FL213" s="10"/>
      <c r="FM213" s="10"/>
      <c r="FN213" s="10"/>
      <c r="FO213" s="10"/>
      <c r="FP213" s="10"/>
      <c r="FQ213" s="10"/>
      <c r="FR213" s="10"/>
      <c r="FS213" s="10"/>
      <c r="FT213" s="10"/>
      <c r="FU213" s="10"/>
      <c r="FV213" s="10"/>
      <c r="FW213" s="10"/>
      <c r="FX213" s="10"/>
      <c r="FY213" s="10"/>
      <c r="FZ213" s="10"/>
      <c r="GA213" s="10"/>
      <c r="GB213" s="10"/>
      <c r="GC213" s="10"/>
      <c r="GD213" s="10"/>
      <c r="GE213" s="10"/>
      <c r="GF213" s="10"/>
      <c r="GG213" s="10"/>
      <c r="GH213" s="10"/>
      <c r="GI213" s="10"/>
      <c r="GJ213" s="10"/>
      <c r="GK213" s="10"/>
      <c r="GL213" s="10"/>
      <c r="GM213" s="10"/>
      <c r="GN213" s="10"/>
      <c r="GO213" s="10"/>
      <c r="GP213" s="10"/>
      <c r="GQ213" s="10"/>
      <c r="GR213" s="10"/>
      <c r="GS213" s="10"/>
      <c r="GT213" s="10"/>
      <c r="GU213" s="10"/>
      <c r="GV213" s="10"/>
      <c r="GW213" s="10"/>
      <c r="GX213" s="10"/>
      <c r="GY213" s="10"/>
      <c r="GZ213" s="10"/>
      <c r="HA213" s="10"/>
      <c r="HB213" s="10"/>
      <c r="HC213" s="10"/>
      <c r="HD213" s="10"/>
      <c r="HE213" s="10"/>
      <c r="HF213" s="10"/>
      <c r="HG213" s="10"/>
      <c r="HH213" s="10"/>
      <c r="HI213" s="10"/>
      <c r="HJ213" s="10"/>
      <c r="HK213" s="10"/>
      <c r="HL213" s="10"/>
      <c r="HM213" s="10"/>
      <c r="HN213" s="10"/>
      <c r="HO213" s="10"/>
      <c r="HP213" s="10"/>
      <c r="HQ213" s="10"/>
      <c r="HR213" s="10"/>
      <c r="HS213" s="10"/>
      <c r="HT213" s="10"/>
      <c r="HU213" s="10"/>
      <c r="HV213" s="10"/>
      <c r="HW213" s="10"/>
      <c r="HX213" s="10"/>
      <c r="HY213" s="10"/>
      <c r="HZ213" s="10"/>
      <c r="IA213" s="10"/>
      <c r="IB213" s="10"/>
      <c r="IC213" s="10"/>
      <c r="ID213" s="10"/>
      <c r="IE213" s="10"/>
      <c r="IF213" s="10"/>
      <c r="IG213" s="10"/>
      <c r="IH213" s="10"/>
      <c r="II213" s="10"/>
      <c r="IJ213" s="10"/>
      <c r="IK213" s="10"/>
      <c r="IL213" s="10"/>
      <c r="IM213" s="10"/>
      <c r="IN213" s="10"/>
      <c r="IO213" s="10"/>
      <c r="IP213" s="10"/>
      <c r="IQ213" s="10"/>
      <c r="IR213" s="10"/>
      <c r="IS213" s="10"/>
      <c r="IT213" s="10"/>
      <c r="IU213" s="10"/>
      <c r="IV213" s="10"/>
    </row>
    <row r="214" spans="1:256" s="1" customFormat="1" ht="30.75" customHeight="1" thickBot="1">
      <c r="A214" s="81">
        <v>1098</v>
      </c>
      <c r="B214" s="340" t="s">
        <v>368</v>
      </c>
      <c r="C214" s="1034" t="s">
        <v>369</v>
      </c>
      <c r="D214" s="1059"/>
      <c r="E214" s="1059"/>
      <c r="F214" s="1059"/>
      <c r="G214" s="1059"/>
      <c r="H214" s="1059"/>
      <c r="I214" s="1059"/>
      <c r="J214" s="1059"/>
      <c r="K214" s="1035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  <c r="BV214" s="10"/>
      <c r="BW214" s="10"/>
      <c r="BX214" s="10"/>
      <c r="BY214" s="10"/>
      <c r="BZ214" s="10"/>
      <c r="CA214" s="10"/>
      <c r="CB214" s="10"/>
      <c r="CC214" s="10"/>
      <c r="CD214" s="10"/>
      <c r="CE214" s="10"/>
      <c r="CF214" s="10"/>
      <c r="CG214" s="10"/>
      <c r="CH214" s="10"/>
      <c r="CI214" s="10"/>
      <c r="CJ214" s="10"/>
      <c r="CK214" s="10"/>
      <c r="CL214" s="10"/>
      <c r="CM214" s="10"/>
      <c r="CN214" s="10"/>
      <c r="CO214" s="10"/>
      <c r="CP214" s="10"/>
      <c r="CQ214" s="10"/>
      <c r="CR214" s="10"/>
      <c r="CS214" s="10"/>
      <c r="CT214" s="10"/>
      <c r="CU214" s="10"/>
      <c r="CV214" s="10"/>
      <c r="CW214" s="10"/>
      <c r="CX214" s="10"/>
      <c r="CY214" s="10"/>
      <c r="CZ214" s="10"/>
      <c r="DA214" s="10"/>
      <c r="DB214" s="10"/>
      <c r="DC214" s="10"/>
      <c r="DD214" s="10"/>
      <c r="DE214" s="10"/>
      <c r="DF214" s="10"/>
      <c r="DG214" s="10"/>
      <c r="DH214" s="10"/>
      <c r="DI214" s="10"/>
      <c r="DJ214" s="10"/>
      <c r="DK214" s="10"/>
      <c r="DL214" s="10"/>
      <c r="DM214" s="10"/>
      <c r="DN214" s="10"/>
      <c r="DO214" s="10"/>
      <c r="DP214" s="10"/>
      <c r="DQ214" s="10"/>
      <c r="DR214" s="10"/>
      <c r="DS214" s="10"/>
      <c r="DT214" s="10"/>
      <c r="DU214" s="10"/>
      <c r="DV214" s="10"/>
      <c r="DW214" s="10"/>
      <c r="DX214" s="10"/>
      <c r="DY214" s="10"/>
      <c r="DZ214" s="10"/>
      <c r="EA214" s="10"/>
      <c r="EB214" s="10"/>
      <c r="EC214" s="10"/>
      <c r="ED214" s="10"/>
      <c r="EE214" s="10"/>
      <c r="EF214" s="10"/>
      <c r="EG214" s="10"/>
      <c r="EH214" s="10"/>
      <c r="EI214" s="10"/>
      <c r="EJ214" s="10"/>
      <c r="EK214" s="10"/>
      <c r="EL214" s="10"/>
      <c r="EM214" s="10"/>
      <c r="EN214" s="10"/>
      <c r="EO214" s="10"/>
      <c r="EP214" s="10"/>
      <c r="EQ214" s="10"/>
      <c r="ER214" s="10"/>
      <c r="ES214" s="10"/>
      <c r="ET214" s="10"/>
      <c r="EU214" s="10"/>
      <c r="EV214" s="10"/>
      <c r="EW214" s="10"/>
      <c r="EX214" s="10"/>
      <c r="EY214" s="10"/>
      <c r="EZ214" s="10"/>
      <c r="FA214" s="10"/>
      <c r="FB214" s="10"/>
      <c r="FC214" s="10"/>
      <c r="FD214" s="10"/>
      <c r="FE214" s="10"/>
      <c r="FF214" s="10"/>
      <c r="FG214" s="10"/>
      <c r="FH214" s="10"/>
      <c r="FI214" s="10"/>
      <c r="FJ214" s="10"/>
      <c r="FK214" s="10"/>
      <c r="FL214" s="10"/>
      <c r="FM214" s="10"/>
      <c r="FN214" s="10"/>
      <c r="FO214" s="10"/>
      <c r="FP214" s="10"/>
      <c r="FQ214" s="10"/>
      <c r="FR214" s="10"/>
      <c r="FS214" s="10"/>
      <c r="FT214" s="10"/>
      <c r="FU214" s="10"/>
      <c r="FV214" s="10"/>
      <c r="FW214" s="10"/>
      <c r="FX214" s="10"/>
      <c r="FY214" s="10"/>
      <c r="FZ214" s="10"/>
      <c r="GA214" s="10"/>
      <c r="GB214" s="10"/>
      <c r="GC214" s="10"/>
      <c r="GD214" s="10"/>
      <c r="GE214" s="10"/>
      <c r="GF214" s="10"/>
      <c r="GG214" s="10"/>
      <c r="GH214" s="10"/>
      <c r="GI214" s="10"/>
      <c r="GJ214" s="10"/>
      <c r="GK214" s="10"/>
      <c r="GL214" s="10"/>
      <c r="GM214" s="10"/>
      <c r="GN214" s="10"/>
      <c r="GO214" s="10"/>
      <c r="GP214" s="10"/>
      <c r="GQ214" s="10"/>
      <c r="GR214" s="10"/>
      <c r="GS214" s="10"/>
      <c r="GT214" s="10"/>
      <c r="GU214" s="10"/>
      <c r="GV214" s="10"/>
      <c r="GW214" s="10"/>
      <c r="GX214" s="10"/>
      <c r="GY214" s="10"/>
      <c r="GZ214" s="10"/>
      <c r="HA214" s="10"/>
      <c r="HB214" s="10"/>
      <c r="HC214" s="10"/>
      <c r="HD214" s="10"/>
      <c r="HE214" s="10"/>
      <c r="HF214" s="10"/>
      <c r="HG214" s="10"/>
      <c r="HH214" s="10"/>
      <c r="HI214" s="10"/>
      <c r="HJ214" s="10"/>
      <c r="HK214" s="10"/>
      <c r="HL214" s="10"/>
      <c r="HM214" s="10"/>
      <c r="HN214" s="10"/>
      <c r="HO214" s="10"/>
      <c r="HP214" s="10"/>
      <c r="HQ214" s="10"/>
      <c r="HR214" s="10"/>
      <c r="HS214" s="10"/>
      <c r="HT214" s="10"/>
      <c r="HU214" s="10"/>
      <c r="HV214" s="10"/>
      <c r="HW214" s="10"/>
      <c r="HX214" s="10"/>
      <c r="HY214" s="10"/>
      <c r="HZ214" s="10"/>
      <c r="IA214" s="10"/>
      <c r="IB214" s="10"/>
      <c r="IC214" s="10"/>
      <c r="ID214" s="10"/>
      <c r="IE214" s="10"/>
      <c r="IF214" s="10"/>
      <c r="IG214" s="10"/>
      <c r="IH214" s="10"/>
      <c r="II214" s="10"/>
      <c r="IJ214" s="10"/>
      <c r="IK214" s="10"/>
      <c r="IL214" s="10"/>
      <c r="IM214" s="10"/>
      <c r="IN214" s="10"/>
      <c r="IO214" s="10"/>
      <c r="IP214" s="10"/>
      <c r="IQ214" s="10"/>
      <c r="IR214" s="10"/>
      <c r="IS214" s="10"/>
      <c r="IT214" s="10"/>
      <c r="IU214" s="10"/>
      <c r="IV214" s="10"/>
    </row>
    <row r="215" spans="1:256" s="1" customFormat="1" ht="66.75" thickBot="1">
      <c r="A215" s="1032" t="s">
        <v>47</v>
      </c>
      <c r="B215" s="1033"/>
      <c r="C215" s="342" t="s">
        <v>48</v>
      </c>
      <c r="D215" s="118">
        <v>0</v>
      </c>
      <c r="E215" s="118">
        <v>9</v>
      </c>
      <c r="F215" s="118">
        <v>9</v>
      </c>
      <c r="G215" s="118">
        <v>9</v>
      </c>
      <c r="H215" s="340"/>
      <c r="I215" s="340"/>
      <c r="J215" s="340"/>
      <c r="K215" s="34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  <c r="BV215" s="10"/>
      <c r="BW215" s="10"/>
      <c r="BX215" s="10"/>
      <c r="BY215" s="10"/>
      <c r="BZ215" s="10"/>
      <c r="CA215" s="10"/>
      <c r="CB215" s="10"/>
      <c r="CC215" s="10"/>
      <c r="CD215" s="10"/>
      <c r="CE215" s="10"/>
      <c r="CF215" s="10"/>
      <c r="CG215" s="10"/>
      <c r="CH215" s="10"/>
      <c r="CI215" s="10"/>
      <c r="CJ215" s="10"/>
      <c r="CK215" s="10"/>
      <c r="CL215" s="10"/>
      <c r="CM215" s="10"/>
      <c r="CN215" s="10"/>
      <c r="CO215" s="10"/>
      <c r="CP215" s="10"/>
      <c r="CQ215" s="10"/>
      <c r="CR215" s="10"/>
      <c r="CS215" s="10"/>
      <c r="CT215" s="10"/>
      <c r="CU215" s="10"/>
      <c r="CV215" s="10"/>
      <c r="CW215" s="10"/>
      <c r="CX215" s="10"/>
      <c r="CY215" s="10"/>
      <c r="CZ215" s="10"/>
      <c r="DA215" s="10"/>
      <c r="DB215" s="10"/>
      <c r="DC215" s="10"/>
      <c r="DD215" s="10"/>
      <c r="DE215" s="10"/>
      <c r="DF215" s="10"/>
      <c r="DG215" s="10"/>
      <c r="DH215" s="10"/>
      <c r="DI215" s="10"/>
      <c r="DJ215" s="10"/>
      <c r="DK215" s="10"/>
      <c r="DL215" s="10"/>
      <c r="DM215" s="10"/>
      <c r="DN215" s="10"/>
      <c r="DO215" s="10"/>
      <c r="DP215" s="10"/>
      <c r="DQ215" s="10"/>
      <c r="DR215" s="10"/>
      <c r="DS215" s="10"/>
      <c r="DT215" s="10"/>
      <c r="DU215" s="10"/>
      <c r="DV215" s="10"/>
      <c r="DW215" s="10"/>
      <c r="DX215" s="10"/>
      <c r="DY215" s="10"/>
      <c r="DZ215" s="10"/>
      <c r="EA215" s="10"/>
      <c r="EB215" s="10"/>
      <c r="EC215" s="10"/>
      <c r="ED215" s="10"/>
      <c r="EE215" s="10"/>
      <c r="EF215" s="10"/>
      <c r="EG215" s="10"/>
      <c r="EH215" s="10"/>
      <c r="EI215" s="10"/>
      <c r="EJ215" s="10"/>
      <c r="EK215" s="10"/>
      <c r="EL215" s="10"/>
      <c r="EM215" s="10"/>
      <c r="EN215" s="10"/>
      <c r="EO215" s="10"/>
      <c r="EP215" s="10"/>
      <c r="EQ215" s="10"/>
      <c r="ER215" s="10"/>
      <c r="ES215" s="10"/>
      <c r="ET215" s="10"/>
      <c r="EU215" s="10"/>
      <c r="EV215" s="10"/>
      <c r="EW215" s="10"/>
      <c r="EX215" s="10"/>
      <c r="EY215" s="10"/>
      <c r="EZ215" s="10"/>
      <c r="FA215" s="10"/>
      <c r="FB215" s="10"/>
      <c r="FC215" s="10"/>
      <c r="FD215" s="10"/>
      <c r="FE215" s="10"/>
      <c r="FF215" s="10"/>
      <c r="FG215" s="10"/>
      <c r="FH215" s="10"/>
      <c r="FI215" s="10"/>
      <c r="FJ215" s="10"/>
      <c r="FK215" s="10"/>
      <c r="FL215" s="10"/>
      <c r="FM215" s="10"/>
      <c r="FN215" s="10"/>
      <c r="FO215" s="10"/>
      <c r="FP215" s="10"/>
      <c r="FQ215" s="10"/>
      <c r="FR215" s="10"/>
      <c r="FS215" s="10"/>
      <c r="FT215" s="10"/>
      <c r="FU215" s="10"/>
      <c r="FV215" s="10"/>
      <c r="FW215" s="10"/>
      <c r="FX215" s="10"/>
      <c r="FY215" s="10"/>
      <c r="FZ215" s="10"/>
      <c r="GA215" s="10"/>
      <c r="GB215" s="10"/>
      <c r="GC215" s="10"/>
      <c r="GD215" s="10"/>
      <c r="GE215" s="10"/>
      <c r="GF215" s="10"/>
      <c r="GG215" s="10"/>
      <c r="GH215" s="10"/>
      <c r="GI215" s="10"/>
      <c r="GJ215" s="10"/>
      <c r="GK215" s="10"/>
      <c r="GL215" s="10"/>
      <c r="GM215" s="10"/>
      <c r="GN215" s="10"/>
      <c r="GO215" s="10"/>
      <c r="GP215" s="10"/>
      <c r="GQ215" s="10"/>
      <c r="GR215" s="10"/>
      <c r="GS215" s="10"/>
      <c r="GT215" s="10"/>
      <c r="GU215" s="10"/>
      <c r="GV215" s="10"/>
      <c r="GW215" s="10"/>
      <c r="GX215" s="10"/>
      <c r="GY215" s="10"/>
      <c r="GZ215" s="10"/>
      <c r="HA215" s="10"/>
      <c r="HB215" s="10"/>
      <c r="HC215" s="10"/>
      <c r="HD215" s="10"/>
      <c r="HE215" s="10"/>
      <c r="HF215" s="10"/>
      <c r="HG215" s="10"/>
      <c r="HH215" s="10"/>
      <c r="HI215" s="10"/>
      <c r="HJ215" s="10"/>
      <c r="HK215" s="10"/>
      <c r="HL215" s="10"/>
      <c r="HM215" s="10"/>
      <c r="HN215" s="10"/>
      <c r="HO215" s="10"/>
      <c r="HP215" s="10"/>
      <c r="HQ215" s="10"/>
      <c r="HR215" s="10"/>
      <c r="HS215" s="10"/>
      <c r="HT215" s="10"/>
      <c r="HU215" s="10"/>
      <c r="HV215" s="10"/>
      <c r="HW215" s="10"/>
      <c r="HX215" s="10"/>
      <c r="HY215" s="10"/>
      <c r="HZ215" s="10"/>
      <c r="IA215" s="10"/>
      <c r="IB215" s="10"/>
      <c r="IC215" s="10"/>
      <c r="ID215" s="10"/>
      <c r="IE215" s="10"/>
      <c r="IF215" s="10"/>
      <c r="IG215" s="10"/>
      <c r="IH215" s="10"/>
      <c r="II215" s="10"/>
      <c r="IJ215" s="10"/>
      <c r="IK215" s="10"/>
      <c r="IL215" s="10"/>
      <c r="IM215" s="10"/>
      <c r="IN215" s="10"/>
      <c r="IO215" s="10"/>
      <c r="IP215" s="10"/>
      <c r="IQ215" s="10"/>
      <c r="IR215" s="10"/>
      <c r="IS215" s="10"/>
      <c r="IT215" s="10"/>
      <c r="IU215" s="10"/>
      <c r="IV215" s="10"/>
    </row>
    <row r="216" spans="1:256" s="1" customFormat="1" ht="50.25" thickBot="1">
      <c r="A216" s="1034"/>
      <c r="B216" s="1035"/>
      <c r="C216" s="342" t="s">
        <v>49</v>
      </c>
      <c r="D216" s="380">
        <v>0</v>
      </c>
      <c r="E216" s="380">
        <v>3240</v>
      </c>
      <c r="F216" s="380">
        <v>3240</v>
      </c>
      <c r="G216" s="380">
        <v>3240</v>
      </c>
      <c r="H216" s="340"/>
      <c r="I216" s="340"/>
      <c r="J216" s="340"/>
      <c r="K216" s="34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  <c r="BT216" s="10"/>
      <c r="BU216" s="10"/>
      <c r="BV216" s="10"/>
      <c r="BW216" s="10"/>
      <c r="BX216" s="10"/>
      <c r="BY216" s="10"/>
      <c r="BZ216" s="10"/>
      <c r="CA216" s="10"/>
      <c r="CB216" s="10"/>
      <c r="CC216" s="10"/>
      <c r="CD216" s="10"/>
      <c r="CE216" s="10"/>
      <c r="CF216" s="10"/>
      <c r="CG216" s="10"/>
      <c r="CH216" s="10"/>
      <c r="CI216" s="10"/>
      <c r="CJ216" s="10"/>
      <c r="CK216" s="10"/>
      <c r="CL216" s="10"/>
      <c r="CM216" s="10"/>
      <c r="CN216" s="10"/>
      <c r="CO216" s="10"/>
      <c r="CP216" s="10"/>
      <c r="CQ216" s="10"/>
      <c r="CR216" s="10"/>
      <c r="CS216" s="10"/>
      <c r="CT216" s="10"/>
      <c r="CU216" s="10"/>
      <c r="CV216" s="10"/>
      <c r="CW216" s="10"/>
      <c r="CX216" s="10"/>
      <c r="CY216" s="10"/>
      <c r="CZ216" s="10"/>
      <c r="DA216" s="10"/>
      <c r="DB216" s="10"/>
      <c r="DC216" s="10"/>
      <c r="DD216" s="10"/>
      <c r="DE216" s="10"/>
      <c r="DF216" s="10"/>
      <c r="DG216" s="10"/>
      <c r="DH216" s="10"/>
      <c r="DI216" s="10"/>
      <c r="DJ216" s="10"/>
      <c r="DK216" s="10"/>
      <c r="DL216" s="10"/>
      <c r="DM216" s="10"/>
      <c r="DN216" s="10"/>
      <c r="DO216" s="10"/>
      <c r="DP216" s="10"/>
      <c r="DQ216" s="10"/>
      <c r="DR216" s="10"/>
      <c r="DS216" s="10"/>
      <c r="DT216" s="10"/>
      <c r="DU216" s="10"/>
      <c r="DV216" s="10"/>
      <c r="DW216" s="10"/>
      <c r="DX216" s="10"/>
      <c r="DY216" s="10"/>
      <c r="DZ216" s="10"/>
      <c r="EA216" s="10"/>
      <c r="EB216" s="10"/>
      <c r="EC216" s="10"/>
      <c r="ED216" s="10"/>
      <c r="EE216" s="10"/>
      <c r="EF216" s="10"/>
      <c r="EG216" s="10"/>
      <c r="EH216" s="10"/>
      <c r="EI216" s="10"/>
      <c r="EJ216" s="10"/>
      <c r="EK216" s="10"/>
      <c r="EL216" s="10"/>
      <c r="EM216" s="10"/>
      <c r="EN216" s="10"/>
      <c r="EO216" s="10"/>
      <c r="EP216" s="10"/>
      <c r="EQ216" s="10"/>
      <c r="ER216" s="10"/>
      <c r="ES216" s="10"/>
      <c r="ET216" s="10"/>
      <c r="EU216" s="10"/>
      <c r="EV216" s="10"/>
      <c r="EW216" s="10"/>
      <c r="EX216" s="10"/>
      <c r="EY216" s="10"/>
      <c r="EZ216" s="10"/>
      <c r="FA216" s="10"/>
      <c r="FB216" s="10"/>
      <c r="FC216" s="10"/>
      <c r="FD216" s="10"/>
      <c r="FE216" s="10"/>
      <c r="FF216" s="10"/>
      <c r="FG216" s="10"/>
      <c r="FH216" s="10"/>
      <c r="FI216" s="10"/>
      <c r="FJ216" s="10"/>
      <c r="FK216" s="10"/>
      <c r="FL216" s="10"/>
      <c r="FM216" s="10"/>
      <c r="FN216" s="10"/>
      <c r="FO216" s="10"/>
      <c r="FP216" s="10"/>
      <c r="FQ216" s="10"/>
      <c r="FR216" s="10"/>
      <c r="FS216" s="10"/>
      <c r="FT216" s="10"/>
      <c r="FU216" s="10"/>
      <c r="FV216" s="10"/>
      <c r="FW216" s="10"/>
      <c r="FX216" s="10"/>
      <c r="FY216" s="10"/>
      <c r="FZ216" s="10"/>
      <c r="GA216" s="10"/>
      <c r="GB216" s="10"/>
      <c r="GC216" s="10"/>
      <c r="GD216" s="10"/>
      <c r="GE216" s="10"/>
      <c r="GF216" s="10"/>
      <c r="GG216" s="10"/>
      <c r="GH216" s="10"/>
      <c r="GI216" s="10"/>
      <c r="GJ216" s="10"/>
      <c r="GK216" s="10"/>
      <c r="GL216" s="10"/>
      <c r="GM216" s="10"/>
      <c r="GN216" s="10"/>
      <c r="GO216" s="10"/>
      <c r="GP216" s="10"/>
      <c r="GQ216" s="10"/>
      <c r="GR216" s="10"/>
      <c r="GS216" s="10"/>
      <c r="GT216" s="10"/>
      <c r="GU216" s="10"/>
      <c r="GV216" s="10"/>
      <c r="GW216" s="10"/>
      <c r="GX216" s="10"/>
      <c r="GY216" s="10"/>
      <c r="GZ216" s="10"/>
      <c r="HA216" s="10"/>
      <c r="HB216" s="10"/>
      <c r="HC216" s="10"/>
      <c r="HD216" s="10"/>
      <c r="HE216" s="10"/>
      <c r="HF216" s="10"/>
      <c r="HG216" s="10"/>
      <c r="HH216" s="10"/>
      <c r="HI216" s="10"/>
      <c r="HJ216" s="10"/>
      <c r="HK216" s="10"/>
      <c r="HL216" s="10"/>
      <c r="HM216" s="10"/>
      <c r="HN216" s="10"/>
      <c r="HO216" s="10"/>
      <c r="HP216" s="10"/>
      <c r="HQ216" s="10"/>
      <c r="HR216" s="10"/>
      <c r="HS216" s="10"/>
      <c r="HT216" s="10"/>
      <c r="HU216" s="10"/>
      <c r="HV216" s="10"/>
      <c r="HW216" s="10"/>
      <c r="HX216" s="10"/>
      <c r="HY216" s="10"/>
      <c r="HZ216" s="10"/>
      <c r="IA216" s="10"/>
      <c r="IB216" s="10"/>
      <c r="IC216" s="10"/>
      <c r="ID216" s="10"/>
      <c r="IE216" s="10"/>
      <c r="IF216" s="10"/>
      <c r="IG216" s="10"/>
      <c r="IH216" s="10"/>
      <c r="II216" s="10"/>
      <c r="IJ216" s="10"/>
      <c r="IK216" s="10"/>
      <c r="IL216" s="10"/>
      <c r="IM216" s="10"/>
      <c r="IN216" s="10"/>
      <c r="IO216" s="10"/>
      <c r="IP216" s="10"/>
      <c r="IQ216" s="10"/>
      <c r="IR216" s="10"/>
      <c r="IS216" s="10"/>
      <c r="IT216" s="10"/>
      <c r="IU216" s="10"/>
      <c r="IV216" s="10"/>
    </row>
    <row r="217" spans="1:256" s="1" customFormat="1" ht="47.25" customHeight="1" thickBot="1">
      <c r="A217" s="1001" t="s">
        <v>50</v>
      </c>
      <c r="B217" s="1002"/>
      <c r="C217" s="342"/>
      <c r="D217" s="342"/>
      <c r="E217" s="342"/>
      <c r="F217" s="342"/>
      <c r="G217" s="340"/>
      <c r="H217" s="340"/>
      <c r="I217" s="340"/>
      <c r="J217" s="340"/>
      <c r="K217" s="34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  <c r="BV217" s="10"/>
      <c r="BW217" s="10"/>
      <c r="BX217" s="10"/>
      <c r="BY217" s="10"/>
      <c r="BZ217" s="10"/>
      <c r="CA217" s="10"/>
      <c r="CB217" s="10"/>
      <c r="CC217" s="10"/>
      <c r="CD217" s="10"/>
      <c r="CE217" s="10"/>
      <c r="CF217" s="10"/>
      <c r="CG217" s="10"/>
      <c r="CH217" s="10"/>
      <c r="CI217" s="10"/>
      <c r="CJ217" s="10"/>
      <c r="CK217" s="10"/>
      <c r="CL217" s="10"/>
      <c r="CM217" s="10"/>
      <c r="CN217" s="10"/>
      <c r="CO217" s="10"/>
      <c r="CP217" s="10"/>
      <c r="CQ217" s="10"/>
      <c r="CR217" s="10"/>
      <c r="CS217" s="10"/>
      <c r="CT217" s="10"/>
      <c r="CU217" s="10"/>
      <c r="CV217" s="10"/>
      <c r="CW217" s="10"/>
      <c r="CX217" s="10"/>
      <c r="CY217" s="10"/>
      <c r="CZ217" s="10"/>
      <c r="DA217" s="10"/>
      <c r="DB217" s="10"/>
      <c r="DC217" s="10"/>
      <c r="DD217" s="10"/>
      <c r="DE217" s="10"/>
      <c r="DF217" s="10"/>
      <c r="DG217" s="10"/>
      <c r="DH217" s="10"/>
      <c r="DI217" s="10"/>
      <c r="DJ217" s="10"/>
      <c r="DK217" s="10"/>
      <c r="DL217" s="10"/>
      <c r="DM217" s="10"/>
      <c r="DN217" s="10"/>
      <c r="DO217" s="10"/>
      <c r="DP217" s="10"/>
      <c r="DQ217" s="10"/>
      <c r="DR217" s="10"/>
      <c r="DS217" s="10"/>
      <c r="DT217" s="10"/>
      <c r="DU217" s="10"/>
      <c r="DV217" s="10"/>
      <c r="DW217" s="10"/>
      <c r="DX217" s="10"/>
      <c r="DY217" s="10"/>
      <c r="DZ217" s="10"/>
      <c r="EA217" s="10"/>
      <c r="EB217" s="10"/>
      <c r="EC217" s="10"/>
      <c r="ED217" s="10"/>
      <c r="EE217" s="10"/>
      <c r="EF217" s="10"/>
      <c r="EG217" s="10"/>
      <c r="EH217" s="10"/>
      <c r="EI217" s="10"/>
      <c r="EJ217" s="10"/>
      <c r="EK217" s="10"/>
      <c r="EL217" s="10"/>
      <c r="EM217" s="10"/>
      <c r="EN217" s="10"/>
      <c r="EO217" s="10"/>
      <c r="EP217" s="10"/>
      <c r="EQ217" s="10"/>
      <c r="ER217" s="10"/>
      <c r="ES217" s="10"/>
      <c r="ET217" s="10"/>
      <c r="EU217" s="10"/>
      <c r="EV217" s="10"/>
      <c r="EW217" s="10"/>
      <c r="EX217" s="10"/>
      <c r="EY217" s="10"/>
      <c r="EZ217" s="10"/>
      <c r="FA217" s="10"/>
      <c r="FB217" s="10"/>
      <c r="FC217" s="10"/>
      <c r="FD217" s="10"/>
      <c r="FE217" s="10"/>
      <c r="FF217" s="10"/>
      <c r="FG217" s="10"/>
      <c r="FH217" s="10"/>
      <c r="FI217" s="10"/>
      <c r="FJ217" s="10"/>
      <c r="FK217" s="10"/>
      <c r="FL217" s="10"/>
      <c r="FM217" s="10"/>
      <c r="FN217" s="10"/>
      <c r="FO217" s="10"/>
      <c r="FP217" s="10"/>
      <c r="FQ217" s="10"/>
      <c r="FR217" s="10"/>
      <c r="FS217" s="10"/>
      <c r="FT217" s="10"/>
      <c r="FU217" s="10"/>
      <c r="FV217" s="10"/>
      <c r="FW217" s="10"/>
      <c r="FX217" s="10"/>
      <c r="FY217" s="10"/>
      <c r="FZ217" s="10"/>
      <c r="GA217" s="10"/>
      <c r="GB217" s="10"/>
      <c r="GC217" s="10"/>
      <c r="GD217" s="10"/>
      <c r="GE217" s="10"/>
      <c r="GF217" s="10"/>
      <c r="GG217" s="10"/>
      <c r="GH217" s="10"/>
      <c r="GI217" s="10"/>
      <c r="GJ217" s="10"/>
      <c r="GK217" s="10"/>
      <c r="GL217" s="10"/>
      <c r="GM217" s="10"/>
      <c r="GN217" s="10"/>
      <c r="GO217" s="10"/>
      <c r="GP217" s="10"/>
      <c r="GQ217" s="10"/>
      <c r="GR217" s="10"/>
      <c r="GS217" s="10"/>
      <c r="GT217" s="10"/>
      <c r="GU217" s="10"/>
      <c r="GV217" s="10"/>
      <c r="GW217" s="10"/>
      <c r="GX217" s="10"/>
      <c r="GY217" s="10"/>
      <c r="GZ217" s="10"/>
      <c r="HA217" s="10"/>
      <c r="HB217" s="10"/>
      <c r="HC217" s="10"/>
      <c r="HD217" s="10"/>
      <c r="HE217" s="10"/>
      <c r="HF217" s="10"/>
      <c r="HG217" s="10"/>
      <c r="HH217" s="10"/>
      <c r="HI217" s="10"/>
      <c r="HJ217" s="10"/>
      <c r="HK217" s="10"/>
      <c r="HL217" s="10"/>
      <c r="HM217" s="10"/>
      <c r="HN217" s="10"/>
      <c r="HO217" s="10"/>
      <c r="HP217" s="10"/>
      <c r="HQ217" s="10"/>
      <c r="HR217" s="10"/>
      <c r="HS217" s="10"/>
      <c r="HT217" s="10"/>
      <c r="HU217" s="10"/>
      <c r="HV217" s="10"/>
      <c r="HW217" s="10"/>
      <c r="HX217" s="10"/>
      <c r="HY217" s="10"/>
      <c r="HZ217" s="10"/>
      <c r="IA217" s="10"/>
      <c r="IB217" s="10"/>
      <c r="IC217" s="10"/>
      <c r="ID217" s="10"/>
      <c r="IE217" s="10"/>
      <c r="IF217" s="10"/>
      <c r="IG217" s="10"/>
      <c r="IH217" s="10"/>
      <c r="II217" s="10"/>
      <c r="IJ217" s="10"/>
      <c r="IK217" s="10"/>
      <c r="IL217" s="10"/>
      <c r="IM217" s="10"/>
      <c r="IN217" s="10"/>
      <c r="IO217" s="10"/>
      <c r="IP217" s="10"/>
      <c r="IQ217" s="10"/>
      <c r="IR217" s="10"/>
      <c r="IS217" s="10"/>
      <c r="IT217" s="10"/>
      <c r="IU217" s="10"/>
      <c r="IV217" s="10"/>
    </row>
    <row r="218" spans="1:256" s="1" customFormat="1" ht="47.25" customHeight="1" thickBot="1">
      <c r="A218" s="1001" t="s">
        <v>51</v>
      </c>
      <c r="B218" s="1060"/>
      <c r="C218" s="1002"/>
      <c r="D218" s="342"/>
      <c r="E218" s="342"/>
      <c r="F218" s="342"/>
      <c r="G218" s="340"/>
      <c r="H218" s="381" t="e">
        <f>SUM(#REF!)</f>
        <v>#REF!</v>
      </c>
      <c r="I218" s="381" t="e">
        <f>SUM(#REF!)</f>
        <v>#REF!</v>
      </c>
      <c r="J218" s="381" t="e">
        <f>SUM(#REF!)</f>
        <v>#REF!</v>
      </c>
      <c r="K218" s="381" t="e">
        <f>SUM(#REF!)</f>
        <v>#REF!</v>
      </c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  <c r="BV218" s="10"/>
      <c r="BW218" s="10"/>
      <c r="BX218" s="10"/>
      <c r="BY218" s="10"/>
      <c r="BZ218" s="10"/>
      <c r="CA218" s="10"/>
      <c r="CB218" s="10"/>
      <c r="CC218" s="10"/>
      <c r="CD218" s="10"/>
      <c r="CE218" s="10"/>
      <c r="CF218" s="10"/>
      <c r="CG218" s="10"/>
      <c r="CH218" s="10"/>
      <c r="CI218" s="10"/>
      <c r="CJ218" s="10"/>
      <c r="CK218" s="10"/>
      <c r="CL218" s="10"/>
      <c r="CM218" s="10"/>
      <c r="CN218" s="10"/>
      <c r="CO218" s="10"/>
      <c r="CP218" s="10"/>
      <c r="CQ218" s="10"/>
      <c r="CR218" s="10"/>
      <c r="CS218" s="10"/>
      <c r="CT218" s="10"/>
      <c r="CU218" s="10"/>
      <c r="CV218" s="10"/>
      <c r="CW218" s="10"/>
      <c r="CX218" s="10"/>
      <c r="CY218" s="10"/>
      <c r="CZ218" s="10"/>
      <c r="DA218" s="10"/>
      <c r="DB218" s="10"/>
      <c r="DC218" s="10"/>
      <c r="DD218" s="10"/>
      <c r="DE218" s="10"/>
      <c r="DF218" s="10"/>
      <c r="DG218" s="10"/>
      <c r="DH218" s="10"/>
      <c r="DI218" s="10"/>
      <c r="DJ218" s="10"/>
      <c r="DK218" s="10"/>
      <c r="DL218" s="10"/>
      <c r="DM218" s="10"/>
      <c r="DN218" s="10"/>
      <c r="DO218" s="10"/>
      <c r="DP218" s="10"/>
      <c r="DQ218" s="10"/>
      <c r="DR218" s="10"/>
      <c r="DS218" s="10"/>
      <c r="DT218" s="10"/>
      <c r="DU218" s="10"/>
      <c r="DV218" s="10"/>
      <c r="DW218" s="10"/>
      <c r="DX218" s="10"/>
      <c r="DY218" s="10"/>
      <c r="DZ218" s="10"/>
      <c r="EA218" s="10"/>
      <c r="EB218" s="10"/>
      <c r="EC218" s="10"/>
      <c r="ED218" s="10"/>
      <c r="EE218" s="10"/>
      <c r="EF218" s="10"/>
      <c r="EG218" s="10"/>
      <c r="EH218" s="10"/>
      <c r="EI218" s="10"/>
      <c r="EJ218" s="10"/>
      <c r="EK218" s="10"/>
      <c r="EL218" s="10"/>
      <c r="EM218" s="10"/>
      <c r="EN218" s="10"/>
      <c r="EO218" s="10"/>
      <c r="EP218" s="10"/>
      <c r="EQ218" s="10"/>
      <c r="ER218" s="10"/>
      <c r="ES218" s="10"/>
      <c r="ET218" s="10"/>
      <c r="EU218" s="10"/>
      <c r="EV218" s="10"/>
      <c r="EW218" s="10"/>
      <c r="EX218" s="10"/>
      <c r="EY218" s="10"/>
      <c r="EZ218" s="10"/>
      <c r="FA218" s="10"/>
      <c r="FB218" s="10"/>
      <c r="FC218" s="10"/>
      <c r="FD218" s="10"/>
      <c r="FE218" s="10"/>
      <c r="FF218" s="10"/>
      <c r="FG218" s="10"/>
      <c r="FH218" s="10"/>
      <c r="FI218" s="10"/>
      <c r="FJ218" s="10"/>
      <c r="FK218" s="10"/>
      <c r="FL218" s="10"/>
      <c r="FM218" s="10"/>
      <c r="FN218" s="10"/>
      <c r="FO218" s="10"/>
      <c r="FP218" s="10"/>
      <c r="FQ218" s="10"/>
      <c r="FR218" s="10"/>
      <c r="FS218" s="10"/>
      <c r="FT218" s="10"/>
      <c r="FU218" s="10"/>
      <c r="FV218" s="10"/>
      <c r="FW218" s="10"/>
      <c r="FX218" s="10"/>
      <c r="FY218" s="10"/>
      <c r="FZ218" s="10"/>
      <c r="GA218" s="10"/>
      <c r="GB218" s="10"/>
      <c r="GC218" s="10"/>
      <c r="GD218" s="10"/>
      <c r="GE218" s="10"/>
      <c r="GF218" s="10"/>
      <c r="GG218" s="10"/>
      <c r="GH218" s="10"/>
      <c r="GI218" s="10"/>
      <c r="GJ218" s="10"/>
      <c r="GK218" s="10"/>
      <c r="GL218" s="10"/>
      <c r="GM218" s="10"/>
      <c r="GN218" s="10"/>
      <c r="GO218" s="10"/>
      <c r="GP218" s="10"/>
      <c r="GQ218" s="10"/>
      <c r="GR218" s="10"/>
      <c r="GS218" s="10"/>
      <c r="GT218" s="10"/>
      <c r="GU218" s="10"/>
      <c r="GV218" s="10"/>
      <c r="GW218" s="10"/>
      <c r="GX218" s="10"/>
      <c r="GY218" s="10"/>
      <c r="GZ218" s="10"/>
      <c r="HA218" s="10"/>
      <c r="HB218" s="10"/>
      <c r="HC218" s="10"/>
      <c r="HD218" s="10"/>
      <c r="HE218" s="10"/>
      <c r="HF218" s="10"/>
      <c r="HG218" s="10"/>
      <c r="HH218" s="10"/>
      <c r="HI218" s="10"/>
      <c r="HJ218" s="10"/>
      <c r="HK218" s="10"/>
      <c r="HL218" s="10"/>
      <c r="HM218" s="10"/>
      <c r="HN218" s="10"/>
      <c r="HO218" s="10"/>
      <c r="HP218" s="10"/>
      <c r="HQ218" s="10"/>
      <c r="HR218" s="10"/>
      <c r="HS218" s="10"/>
      <c r="HT218" s="10"/>
      <c r="HU218" s="10"/>
      <c r="HV218" s="10"/>
      <c r="HW218" s="10"/>
      <c r="HX218" s="10"/>
      <c r="HY218" s="10"/>
      <c r="HZ218" s="10"/>
      <c r="IA218" s="10"/>
      <c r="IB218" s="10"/>
      <c r="IC218" s="10"/>
      <c r="ID218" s="10"/>
      <c r="IE218" s="10"/>
      <c r="IF218" s="10"/>
      <c r="IG218" s="10"/>
      <c r="IH218" s="10"/>
      <c r="II218" s="10"/>
      <c r="IJ218" s="10"/>
      <c r="IK218" s="10"/>
      <c r="IL218" s="10"/>
      <c r="IM218" s="10"/>
      <c r="IN218" s="10"/>
      <c r="IO218" s="10"/>
      <c r="IP218" s="10"/>
      <c r="IQ218" s="10"/>
      <c r="IR218" s="10"/>
      <c r="IS218" s="10"/>
      <c r="IT218" s="10"/>
      <c r="IU218" s="10"/>
      <c r="IV218" s="10"/>
    </row>
    <row r="219" spans="1:256" s="1" customFormat="1" ht="57" customHeight="1" thickBot="1">
      <c r="A219" s="1001" t="s">
        <v>52</v>
      </c>
      <c r="B219" s="1002"/>
      <c r="C219" s="381" t="e">
        <f>K218</f>
        <v>#REF!</v>
      </c>
      <c r="D219" s="83"/>
      <c r="E219" s="83"/>
      <c r="F219" s="83"/>
      <c r="G219" s="340"/>
      <c r="H219" s="340"/>
      <c r="I219" s="340"/>
      <c r="J219" s="340"/>
      <c r="K219" s="34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0"/>
      <c r="BX219" s="10"/>
      <c r="BY219" s="10"/>
      <c r="BZ219" s="10"/>
      <c r="CA219" s="10"/>
      <c r="CB219" s="10"/>
      <c r="CC219" s="10"/>
      <c r="CD219" s="10"/>
      <c r="CE219" s="10"/>
      <c r="CF219" s="10"/>
      <c r="CG219" s="10"/>
      <c r="CH219" s="10"/>
      <c r="CI219" s="10"/>
      <c r="CJ219" s="10"/>
      <c r="CK219" s="10"/>
      <c r="CL219" s="10"/>
      <c r="CM219" s="10"/>
      <c r="CN219" s="10"/>
      <c r="CO219" s="10"/>
      <c r="CP219" s="10"/>
      <c r="CQ219" s="10"/>
      <c r="CR219" s="10"/>
      <c r="CS219" s="10"/>
      <c r="CT219" s="10"/>
      <c r="CU219" s="10"/>
      <c r="CV219" s="10"/>
      <c r="CW219" s="10"/>
      <c r="CX219" s="10"/>
      <c r="CY219" s="10"/>
      <c r="CZ219" s="10"/>
      <c r="DA219" s="10"/>
      <c r="DB219" s="10"/>
      <c r="DC219" s="10"/>
      <c r="DD219" s="10"/>
      <c r="DE219" s="10"/>
      <c r="DF219" s="10"/>
      <c r="DG219" s="10"/>
      <c r="DH219" s="10"/>
      <c r="DI219" s="10"/>
      <c r="DJ219" s="10"/>
      <c r="DK219" s="10"/>
      <c r="DL219" s="10"/>
      <c r="DM219" s="10"/>
      <c r="DN219" s="10"/>
      <c r="DO219" s="10"/>
      <c r="DP219" s="10"/>
      <c r="DQ219" s="10"/>
      <c r="DR219" s="10"/>
      <c r="DS219" s="10"/>
      <c r="DT219" s="10"/>
      <c r="DU219" s="10"/>
      <c r="DV219" s="10"/>
      <c r="DW219" s="10"/>
      <c r="DX219" s="10"/>
      <c r="DY219" s="10"/>
      <c r="DZ219" s="10"/>
      <c r="EA219" s="10"/>
      <c r="EB219" s="10"/>
      <c r="EC219" s="10"/>
      <c r="ED219" s="10"/>
      <c r="EE219" s="10"/>
      <c r="EF219" s="10"/>
      <c r="EG219" s="10"/>
      <c r="EH219" s="10"/>
      <c r="EI219" s="10"/>
      <c r="EJ219" s="10"/>
      <c r="EK219" s="10"/>
      <c r="EL219" s="10"/>
      <c r="EM219" s="10"/>
      <c r="EN219" s="10"/>
      <c r="EO219" s="10"/>
      <c r="EP219" s="10"/>
      <c r="EQ219" s="10"/>
      <c r="ER219" s="10"/>
      <c r="ES219" s="10"/>
      <c r="ET219" s="10"/>
      <c r="EU219" s="10"/>
      <c r="EV219" s="10"/>
      <c r="EW219" s="10"/>
      <c r="EX219" s="10"/>
      <c r="EY219" s="10"/>
      <c r="EZ219" s="10"/>
      <c r="FA219" s="10"/>
      <c r="FB219" s="10"/>
      <c r="FC219" s="10"/>
      <c r="FD219" s="10"/>
      <c r="FE219" s="10"/>
      <c r="FF219" s="10"/>
      <c r="FG219" s="10"/>
      <c r="FH219" s="10"/>
      <c r="FI219" s="10"/>
      <c r="FJ219" s="10"/>
      <c r="FK219" s="10"/>
      <c r="FL219" s="10"/>
      <c r="FM219" s="10"/>
      <c r="FN219" s="10"/>
      <c r="FO219" s="10"/>
      <c r="FP219" s="10"/>
      <c r="FQ219" s="10"/>
      <c r="FR219" s="10"/>
      <c r="FS219" s="10"/>
      <c r="FT219" s="10"/>
      <c r="FU219" s="10"/>
      <c r="FV219" s="10"/>
      <c r="FW219" s="10"/>
      <c r="FX219" s="10"/>
      <c r="FY219" s="10"/>
      <c r="FZ219" s="10"/>
      <c r="GA219" s="10"/>
      <c r="GB219" s="10"/>
      <c r="GC219" s="10"/>
      <c r="GD219" s="10"/>
      <c r="GE219" s="10"/>
      <c r="GF219" s="10"/>
      <c r="GG219" s="10"/>
      <c r="GH219" s="10"/>
      <c r="GI219" s="10"/>
      <c r="GJ219" s="10"/>
      <c r="GK219" s="10"/>
      <c r="GL219" s="10"/>
      <c r="GM219" s="10"/>
      <c r="GN219" s="10"/>
      <c r="GO219" s="10"/>
      <c r="GP219" s="10"/>
      <c r="GQ219" s="10"/>
      <c r="GR219" s="10"/>
      <c r="GS219" s="10"/>
      <c r="GT219" s="10"/>
      <c r="GU219" s="10"/>
      <c r="GV219" s="10"/>
      <c r="GW219" s="10"/>
      <c r="GX219" s="10"/>
      <c r="GY219" s="10"/>
      <c r="GZ219" s="10"/>
      <c r="HA219" s="10"/>
      <c r="HB219" s="10"/>
      <c r="HC219" s="10"/>
      <c r="HD219" s="10"/>
      <c r="HE219" s="10"/>
      <c r="HF219" s="10"/>
      <c r="HG219" s="10"/>
      <c r="HH219" s="10"/>
      <c r="HI219" s="10"/>
      <c r="HJ219" s="10"/>
      <c r="HK219" s="10"/>
      <c r="HL219" s="10"/>
      <c r="HM219" s="10"/>
      <c r="HN219" s="10"/>
      <c r="HO219" s="10"/>
      <c r="HP219" s="10"/>
      <c r="HQ219" s="10"/>
      <c r="HR219" s="10"/>
      <c r="HS219" s="10"/>
      <c r="HT219" s="10"/>
      <c r="HU219" s="10"/>
      <c r="HV219" s="10"/>
      <c r="HW219" s="10"/>
      <c r="HX219" s="10"/>
      <c r="HY219" s="10"/>
      <c r="HZ219" s="10"/>
      <c r="IA219" s="10"/>
      <c r="IB219" s="10"/>
      <c r="IC219" s="10"/>
      <c r="ID219" s="10"/>
      <c r="IE219" s="10"/>
      <c r="IF219" s="10"/>
      <c r="IG219" s="10"/>
      <c r="IH219" s="10"/>
      <c r="II219" s="10"/>
      <c r="IJ219" s="10"/>
      <c r="IK219" s="10"/>
      <c r="IL219" s="10"/>
      <c r="IM219" s="10"/>
      <c r="IN219" s="10"/>
      <c r="IO219" s="10"/>
      <c r="IP219" s="10"/>
      <c r="IQ219" s="10"/>
      <c r="IR219" s="10"/>
      <c r="IS219" s="10"/>
      <c r="IT219" s="10"/>
      <c r="IU219" s="10"/>
      <c r="IV219" s="10"/>
    </row>
    <row r="220" spans="1:256" s="1" customFormat="1" ht="96" customHeight="1" thickBot="1">
      <c r="A220" s="1001" t="s">
        <v>53</v>
      </c>
      <c r="B220" s="1002"/>
      <c r="C220" s="342"/>
      <c r="D220" s="342"/>
      <c r="E220" s="342"/>
      <c r="F220" s="342"/>
      <c r="G220" s="340"/>
      <c r="H220" s="340"/>
      <c r="I220" s="340"/>
      <c r="J220" s="340"/>
      <c r="K220" s="34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0"/>
      <c r="BX220" s="10"/>
      <c r="BY220" s="10"/>
      <c r="BZ220" s="10"/>
      <c r="CA220" s="10"/>
      <c r="CB220" s="10"/>
      <c r="CC220" s="10"/>
      <c r="CD220" s="10"/>
      <c r="CE220" s="10"/>
      <c r="CF220" s="10"/>
      <c r="CG220" s="10"/>
      <c r="CH220" s="10"/>
      <c r="CI220" s="10"/>
      <c r="CJ220" s="10"/>
      <c r="CK220" s="10"/>
      <c r="CL220" s="10"/>
      <c r="CM220" s="10"/>
      <c r="CN220" s="10"/>
      <c r="CO220" s="10"/>
      <c r="CP220" s="10"/>
      <c r="CQ220" s="10"/>
      <c r="CR220" s="10"/>
      <c r="CS220" s="10"/>
      <c r="CT220" s="10"/>
      <c r="CU220" s="10"/>
      <c r="CV220" s="10"/>
      <c r="CW220" s="10"/>
      <c r="CX220" s="10"/>
      <c r="CY220" s="10"/>
      <c r="CZ220" s="10"/>
      <c r="DA220" s="10"/>
      <c r="DB220" s="10"/>
      <c r="DC220" s="10"/>
      <c r="DD220" s="10"/>
      <c r="DE220" s="10"/>
      <c r="DF220" s="10"/>
      <c r="DG220" s="10"/>
      <c r="DH220" s="10"/>
      <c r="DI220" s="10"/>
      <c r="DJ220" s="10"/>
      <c r="DK220" s="10"/>
      <c r="DL220" s="10"/>
      <c r="DM220" s="10"/>
      <c r="DN220" s="10"/>
      <c r="DO220" s="10"/>
      <c r="DP220" s="10"/>
      <c r="DQ220" s="10"/>
      <c r="DR220" s="10"/>
      <c r="DS220" s="10"/>
      <c r="DT220" s="10"/>
      <c r="DU220" s="10"/>
      <c r="DV220" s="10"/>
      <c r="DW220" s="10"/>
      <c r="DX220" s="10"/>
      <c r="DY220" s="10"/>
      <c r="DZ220" s="10"/>
      <c r="EA220" s="10"/>
      <c r="EB220" s="10"/>
      <c r="EC220" s="10"/>
      <c r="ED220" s="10"/>
      <c r="EE220" s="10"/>
      <c r="EF220" s="10"/>
      <c r="EG220" s="10"/>
      <c r="EH220" s="10"/>
      <c r="EI220" s="10"/>
      <c r="EJ220" s="10"/>
      <c r="EK220" s="10"/>
      <c r="EL220" s="10"/>
      <c r="EM220" s="10"/>
      <c r="EN220" s="10"/>
      <c r="EO220" s="10"/>
      <c r="EP220" s="10"/>
      <c r="EQ220" s="10"/>
      <c r="ER220" s="10"/>
      <c r="ES220" s="10"/>
      <c r="ET220" s="10"/>
      <c r="EU220" s="10"/>
      <c r="EV220" s="10"/>
      <c r="EW220" s="10"/>
      <c r="EX220" s="10"/>
      <c r="EY220" s="10"/>
      <c r="EZ220" s="10"/>
      <c r="FA220" s="10"/>
      <c r="FB220" s="10"/>
      <c r="FC220" s="10"/>
      <c r="FD220" s="10"/>
      <c r="FE220" s="10"/>
      <c r="FF220" s="10"/>
      <c r="FG220" s="10"/>
      <c r="FH220" s="10"/>
      <c r="FI220" s="10"/>
      <c r="FJ220" s="10"/>
      <c r="FK220" s="10"/>
      <c r="FL220" s="10"/>
      <c r="FM220" s="10"/>
      <c r="FN220" s="10"/>
      <c r="FO220" s="10"/>
      <c r="FP220" s="10"/>
      <c r="FQ220" s="10"/>
      <c r="FR220" s="10"/>
      <c r="FS220" s="10"/>
      <c r="FT220" s="10"/>
      <c r="FU220" s="10"/>
      <c r="FV220" s="10"/>
      <c r="FW220" s="10"/>
      <c r="FX220" s="10"/>
      <c r="FY220" s="10"/>
      <c r="FZ220" s="10"/>
      <c r="GA220" s="10"/>
      <c r="GB220" s="10"/>
      <c r="GC220" s="10"/>
      <c r="GD220" s="10"/>
      <c r="GE220" s="10"/>
      <c r="GF220" s="10"/>
      <c r="GG220" s="10"/>
      <c r="GH220" s="10"/>
      <c r="GI220" s="10"/>
      <c r="GJ220" s="10"/>
      <c r="GK220" s="10"/>
      <c r="GL220" s="10"/>
      <c r="GM220" s="10"/>
      <c r="GN220" s="10"/>
      <c r="GO220" s="10"/>
      <c r="GP220" s="10"/>
      <c r="GQ220" s="10"/>
      <c r="GR220" s="10"/>
      <c r="GS220" s="10"/>
      <c r="GT220" s="10"/>
      <c r="GU220" s="10"/>
      <c r="GV220" s="10"/>
      <c r="GW220" s="10"/>
      <c r="GX220" s="10"/>
      <c r="GY220" s="10"/>
      <c r="GZ220" s="10"/>
      <c r="HA220" s="10"/>
      <c r="HB220" s="10"/>
      <c r="HC220" s="10"/>
      <c r="HD220" s="10"/>
      <c r="HE220" s="10"/>
      <c r="HF220" s="10"/>
      <c r="HG220" s="10"/>
      <c r="HH220" s="10"/>
      <c r="HI220" s="10"/>
      <c r="HJ220" s="10"/>
      <c r="HK220" s="10"/>
      <c r="HL220" s="10"/>
      <c r="HM220" s="10"/>
      <c r="HN220" s="10"/>
      <c r="HO220" s="10"/>
      <c r="HP220" s="10"/>
      <c r="HQ220" s="10"/>
      <c r="HR220" s="10"/>
      <c r="HS220" s="10"/>
      <c r="HT220" s="10"/>
      <c r="HU220" s="10"/>
      <c r="HV220" s="10"/>
      <c r="HW220" s="10"/>
      <c r="HX220" s="10"/>
      <c r="HY220" s="10"/>
      <c r="HZ220" s="10"/>
      <c r="IA220" s="10"/>
      <c r="IB220" s="10"/>
      <c r="IC220" s="10"/>
      <c r="ID220" s="10"/>
      <c r="IE220" s="10"/>
      <c r="IF220" s="10"/>
      <c r="IG220" s="10"/>
      <c r="IH220" s="10"/>
      <c r="II220" s="10"/>
      <c r="IJ220" s="10"/>
      <c r="IK220" s="10"/>
      <c r="IL220" s="10"/>
      <c r="IM220" s="10"/>
      <c r="IN220" s="10"/>
      <c r="IO220" s="10"/>
      <c r="IP220" s="10"/>
      <c r="IQ220" s="10"/>
      <c r="IR220" s="10"/>
      <c r="IS220" s="10"/>
      <c r="IT220" s="10"/>
      <c r="IU220" s="10"/>
      <c r="IV220" s="10"/>
    </row>
    <row r="221" spans="1:256" s="1" customFormat="1" ht="44.25" customHeight="1" thickBot="1">
      <c r="A221" s="1003" t="s">
        <v>39</v>
      </c>
      <c r="B221" s="1004"/>
      <c r="C221" s="1004"/>
      <c r="D221" s="1004"/>
      <c r="E221" s="1004"/>
      <c r="F221" s="1004"/>
      <c r="G221" s="1004"/>
      <c r="H221" s="1004"/>
      <c r="I221" s="1004"/>
      <c r="J221" s="1004"/>
      <c r="K221" s="1005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10"/>
      <c r="CA221" s="10"/>
      <c r="CB221" s="10"/>
      <c r="CC221" s="10"/>
      <c r="CD221" s="10"/>
      <c r="CE221" s="10"/>
      <c r="CF221" s="10"/>
      <c r="CG221" s="10"/>
      <c r="CH221" s="10"/>
      <c r="CI221" s="10"/>
      <c r="CJ221" s="10"/>
      <c r="CK221" s="10"/>
      <c r="CL221" s="10"/>
      <c r="CM221" s="10"/>
      <c r="CN221" s="10"/>
      <c r="CO221" s="10"/>
      <c r="CP221" s="10"/>
      <c r="CQ221" s="10"/>
      <c r="CR221" s="10"/>
      <c r="CS221" s="10"/>
      <c r="CT221" s="10"/>
      <c r="CU221" s="10"/>
      <c r="CV221" s="10"/>
      <c r="CW221" s="10"/>
      <c r="CX221" s="10"/>
      <c r="CY221" s="10"/>
      <c r="CZ221" s="10"/>
      <c r="DA221" s="10"/>
      <c r="DB221" s="10"/>
      <c r="DC221" s="10"/>
      <c r="DD221" s="10"/>
      <c r="DE221" s="10"/>
      <c r="DF221" s="10"/>
      <c r="DG221" s="10"/>
      <c r="DH221" s="10"/>
      <c r="DI221" s="10"/>
      <c r="DJ221" s="10"/>
      <c r="DK221" s="10"/>
      <c r="DL221" s="10"/>
      <c r="DM221" s="10"/>
      <c r="DN221" s="10"/>
      <c r="DO221" s="10"/>
      <c r="DP221" s="10"/>
      <c r="DQ221" s="10"/>
      <c r="DR221" s="10"/>
      <c r="DS221" s="10"/>
      <c r="DT221" s="10"/>
      <c r="DU221" s="10"/>
      <c r="DV221" s="10"/>
      <c r="DW221" s="10"/>
      <c r="DX221" s="10"/>
      <c r="DY221" s="10"/>
      <c r="DZ221" s="10"/>
      <c r="EA221" s="10"/>
      <c r="EB221" s="10"/>
      <c r="EC221" s="10"/>
      <c r="ED221" s="10"/>
      <c r="EE221" s="10"/>
      <c r="EF221" s="10"/>
      <c r="EG221" s="10"/>
      <c r="EH221" s="10"/>
      <c r="EI221" s="10"/>
      <c r="EJ221" s="10"/>
      <c r="EK221" s="10"/>
      <c r="EL221" s="10"/>
      <c r="EM221" s="10"/>
      <c r="EN221" s="10"/>
      <c r="EO221" s="10"/>
      <c r="EP221" s="10"/>
      <c r="EQ221" s="10"/>
      <c r="ER221" s="10"/>
      <c r="ES221" s="10"/>
      <c r="ET221" s="10"/>
      <c r="EU221" s="10"/>
      <c r="EV221" s="10"/>
      <c r="EW221" s="10"/>
      <c r="EX221" s="10"/>
      <c r="EY221" s="10"/>
      <c r="EZ221" s="10"/>
      <c r="FA221" s="10"/>
      <c r="FB221" s="10"/>
      <c r="FC221" s="10"/>
      <c r="FD221" s="10"/>
      <c r="FE221" s="10"/>
      <c r="FF221" s="10"/>
      <c r="FG221" s="10"/>
      <c r="FH221" s="10"/>
      <c r="FI221" s="10"/>
      <c r="FJ221" s="10"/>
      <c r="FK221" s="10"/>
      <c r="FL221" s="10"/>
      <c r="FM221" s="10"/>
      <c r="FN221" s="10"/>
      <c r="FO221" s="10"/>
      <c r="FP221" s="10"/>
      <c r="FQ221" s="10"/>
      <c r="FR221" s="10"/>
      <c r="FS221" s="10"/>
      <c r="FT221" s="10"/>
      <c r="FU221" s="10"/>
      <c r="FV221" s="10"/>
      <c r="FW221" s="10"/>
      <c r="FX221" s="10"/>
      <c r="FY221" s="10"/>
      <c r="FZ221" s="10"/>
      <c r="GA221" s="10"/>
      <c r="GB221" s="10"/>
      <c r="GC221" s="10"/>
      <c r="GD221" s="10"/>
      <c r="GE221" s="10"/>
      <c r="GF221" s="10"/>
      <c r="GG221" s="10"/>
      <c r="GH221" s="10"/>
      <c r="GI221" s="10"/>
      <c r="GJ221" s="10"/>
      <c r="GK221" s="10"/>
      <c r="GL221" s="10"/>
      <c r="GM221" s="10"/>
      <c r="GN221" s="10"/>
      <c r="GO221" s="10"/>
      <c r="GP221" s="10"/>
      <c r="GQ221" s="10"/>
      <c r="GR221" s="10"/>
      <c r="GS221" s="10"/>
      <c r="GT221" s="10"/>
      <c r="GU221" s="10"/>
      <c r="GV221" s="10"/>
      <c r="GW221" s="10"/>
      <c r="GX221" s="10"/>
      <c r="GY221" s="10"/>
      <c r="GZ221" s="10"/>
      <c r="HA221" s="10"/>
      <c r="HB221" s="10"/>
      <c r="HC221" s="10"/>
      <c r="HD221" s="10"/>
      <c r="HE221" s="10"/>
      <c r="HF221" s="10"/>
      <c r="HG221" s="10"/>
      <c r="HH221" s="10"/>
      <c r="HI221" s="10"/>
      <c r="HJ221" s="10"/>
      <c r="HK221" s="10"/>
      <c r="HL221" s="10"/>
      <c r="HM221" s="10"/>
      <c r="HN221" s="10"/>
      <c r="HO221" s="10"/>
      <c r="HP221" s="10"/>
      <c r="HQ221" s="10"/>
      <c r="HR221" s="10"/>
      <c r="HS221" s="10"/>
      <c r="HT221" s="10"/>
      <c r="HU221" s="10"/>
      <c r="HV221" s="10"/>
      <c r="HW221" s="10"/>
      <c r="HX221" s="10"/>
      <c r="HY221" s="10"/>
      <c r="HZ221" s="10"/>
      <c r="IA221" s="10"/>
      <c r="IB221" s="10"/>
      <c r="IC221" s="10"/>
      <c r="ID221" s="10"/>
      <c r="IE221" s="10"/>
      <c r="IF221" s="10"/>
      <c r="IG221" s="10"/>
      <c r="IH221" s="10"/>
      <c r="II221" s="10"/>
      <c r="IJ221" s="10"/>
      <c r="IK221" s="10"/>
      <c r="IL221" s="10"/>
      <c r="IM221" s="10"/>
      <c r="IN221" s="10"/>
      <c r="IO221" s="10"/>
      <c r="IP221" s="10"/>
      <c r="IQ221" s="10"/>
      <c r="IR221" s="10"/>
      <c r="IS221" s="10"/>
      <c r="IT221" s="10"/>
      <c r="IU221" s="10"/>
      <c r="IV221" s="10"/>
    </row>
    <row r="222" spans="1:256" s="1" customFormat="1" ht="47.25" customHeight="1" thickBot="1">
      <c r="A222" s="1006" t="s">
        <v>129</v>
      </c>
      <c r="B222" s="1007"/>
      <c r="C222" s="1007"/>
      <c r="D222" s="1007"/>
      <c r="E222" s="1007"/>
      <c r="F222" s="1007"/>
      <c r="G222" s="1007"/>
      <c r="H222" s="1007"/>
      <c r="I222" s="1007"/>
      <c r="J222" s="1007"/>
      <c r="K222" s="1008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  <c r="BV222" s="10"/>
      <c r="BW222" s="10"/>
      <c r="BX222" s="10"/>
      <c r="BY222" s="10"/>
      <c r="BZ222" s="10"/>
      <c r="CA222" s="10"/>
      <c r="CB222" s="10"/>
      <c r="CC222" s="10"/>
      <c r="CD222" s="10"/>
      <c r="CE222" s="10"/>
      <c r="CF222" s="10"/>
      <c r="CG222" s="10"/>
      <c r="CH222" s="10"/>
      <c r="CI222" s="10"/>
      <c r="CJ222" s="10"/>
      <c r="CK222" s="10"/>
      <c r="CL222" s="10"/>
      <c r="CM222" s="10"/>
      <c r="CN222" s="10"/>
      <c r="CO222" s="10"/>
      <c r="CP222" s="10"/>
      <c r="CQ222" s="10"/>
      <c r="CR222" s="10"/>
      <c r="CS222" s="10"/>
      <c r="CT222" s="10"/>
      <c r="CU222" s="10"/>
      <c r="CV222" s="10"/>
      <c r="CW222" s="10"/>
      <c r="CX222" s="10"/>
      <c r="CY222" s="10"/>
      <c r="CZ222" s="10"/>
      <c r="DA222" s="10"/>
      <c r="DB222" s="10"/>
      <c r="DC222" s="10"/>
      <c r="DD222" s="10"/>
      <c r="DE222" s="10"/>
      <c r="DF222" s="10"/>
      <c r="DG222" s="10"/>
      <c r="DH222" s="10"/>
      <c r="DI222" s="10"/>
      <c r="DJ222" s="10"/>
      <c r="DK222" s="10"/>
      <c r="DL222" s="10"/>
      <c r="DM222" s="10"/>
      <c r="DN222" s="10"/>
      <c r="DO222" s="10"/>
      <c r="DP222" s="10"/>
      <c r="DQ222" s="10"/>
      <c r="DR222" s="10"/>
      <c r="DS222" s="10"/>
      <c r="DT222" s="10"/>
      <c r="DU222" s="10"/>
      <c r="DV222" s="10"/>
      <c r="DW222" s="10"/>
      <c r="DX222" s="10"/>
      <c r="DY222" s="10"/>
      <c r="DZ222" s="10"/>
      <c r="EA222" s="10"/>
      <c r="EB222" s="10"/>
      <c r="EC222" s="10"/>
      <c r="ED222" s="10"/>
      <c r="EE222" s="10"/>
      <c r="EF222" s="10"/>
      <c r="EG222" s="10"/>
      <c r="EH222" s="10"/>
      <c r="EI222" s="10"/>
      <c r="EJ222" s="10"/>
      <c r="EK222" s="10"/>
      <c r="EL222" s="10"/>
      <c r="EM222" s="10"/>
      <c r="EN222" s="10"/>
      <c r="EO222" s="10"/>
      <c r="EP222" s="10"/>
      <c r="EQ222" s="10"/>
      <c r="ER222" s="10"/>
      <c r="ES222" s="10"/>
      <c r="ET222" s="10"/>
      <c r="EU222" s="10"/>
      <c r="EV222" s="10"/>
      <c r="EW222" s="10"/>
      <c r="EX222" s="10"/>
      <c r="EY222" s="10"/>
      <c r="EZ222" s="10"/>
      <c r="FA222" s="10"/>
      <c r="FB222" s="10"/>
      <c r="FC222" s="10"/>
      <c r="FD222" s="10"/>
      <c r="FE222" s="10"/>
      <c r="FF222" s="10"/>
      <c r="FG222" s="10"/>
      <c r="FH222" s="10"/>
      <c r="FI222" s="10"/>
      <c r="FJ222" s="10"/>
      <c r="FK222" s="10"/>
      <c r="FL222" s="10"/>
      <c r="FM222" s="10"/>
      <c r="FN222" s="10"/>
      <c r="FO222" s="10"/>
      <c r="FP222" s="10"/>
      <c r="FQ222" s="10"/>
      <c r="FR222" s="10"/>
      <c r="FS222" s="10"/>
      <c r="FT222" s="10"/>
      <c r="FU222" s="10"/>
      <c r="FV222" s="10"/>
      <c r="FW222" s="10"/>
      <c r="FX222" s="10"/>
      <c r="FY222" s="10"/>
      <c r="FZ222" s="10"/>
      <c r="GA222" s="10"/>
      <c r="GB222" s="10"/>
      <c r="GC222" s="10"/>
      <c r="GD222" s="10"/>
      <c r="GE222" s="10"/>
      <c r="GF222" s="10"/>
      <c r="GG222" s="10"/>
      <c r="GH222" s="10"/>
      <c r="GI222" s="10"/>
      <c r="GJ222" s="10"/>
      <c r="GK222" s="10"/>
      <c r="GL222" s="10"/>
      <c r="GM222" s="10"/>
      <c r="GN222" s="10"/>
      <c r="GO222" s="10"/>
      <c r="GP222" s="10"/>
      <c r="GQ222" s="10"/>
      <c r="GR222" s="10"/>
      <c r="GS222" s="10"/>
      <c r="GT222" s="10"/>
      <c r="GU222" s="10"/>
      <c r="GV222" s="10"/>
      <c r="GW222" s="10"/>
      <c r="GX222" s="10"/>
      <c r="GY222" s="10"/>
      <c r="GZ222" s="10"/>
      <c r="HA222" s="10"/>
      <c r="HB222" s="10"/>
      <c r="HC222" s="10"/>
      <c r="HD222" s="10"/>
      <c r="HE222" s="10"/>
      <c r="HF222" s="10"/>
      <c r="HG222" s="10"/>
      <c r="HH222" s="10"/>
      <c r="HI222" s="10"/>
      <c r="HJ222" s="10"/>
      <c r="HK222" s="10"/>
      <c r="HL222" s="10"/>
      <c r="HM222" s="10"/>
      <c r="HN222" s="10"/>
      <c r="HO222" s="10"/>
      <c r="HP222" s="10"/>
      <c r="HQ222" s="10"/>
      <c r="HR222" s="10"/>
      <c r="HS222" s="10"/>
      <c r="HT222" s="10"/>
      <c r="HU222" s="10"/>
      <c r="HV222" s="10"/>
      <c r="HW222" s="10"/>
      <c r="HX222" s="10"/>
      <c r="HY222" s="10"/>
      <c r="HZ222" s="10"/>
      <c r="IA222" s="10"/>
      <c r="IB222" s="10"/>
      <c r="IC222" s="10"/>
      <c r="ID222" s="10"/>
      <c r="IE222" s="10"/>
      <c r="IF222" s="10"/>
      <c r="IG222" s="10"/>
      <c r="IH222" s="10"/>
      <c r="II222" s="10"/>
      <c r="IJ222" s="10"/>
      <c r="IK222" s="10"/>
      <c r="IL222" s="10"/>
      <c r="IM222" s="10"/>
      <c r="IN222" s="10"/>
      <c r="IO222" s="10"/>
      <c r="IP222" s="10"/>
      <c r="IQ222" s="10"/>
      <c r="IR222" s="10"/>
      <c r="IS222" s="10"/>
      <c r="IT222" s="10"/>
      <c r="IU222" s="10"/>
      <c r="IV222" s="10"/>
    </row>
    <row r="223" spans="1:256" s="1" customFormat="1" ht="50.25" customHeight="1" thickBot="1">
      <c r="A223" s="1003" t="s">
        <v>40</v>
      </c>
      <c r="B223" s="1004"/>
      <c r="C223" s="1004"/>
      <c r="D223" s="1004"/>
      <c r="E223" s="1004"/>
      <c r="F223" s="1004"/>
      <c r="G223" s="1004"/>
      <c r="H223" s="1004"/>
      <c r="I223" s="1004"/>
      <c r="J223" s="1004"/>
      <c r="K223" s="1005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  <c r="BV223" s="10"/>
      <c r="BW223" s="10"/>
      <c r="BX223" s="10"/>
      <c r="BY223" s="10"/>
      <c r="BZ223" s="10"/>
      <c r="CA223" s="10"/>
      <c r="CB223" s="10"/>
      <c r="CC223" s="10"/>
      <c r="CD223" s="10"/>
      <c r="CE223" s="10"/>
      <c r="CF223" s="10"/>
      <c r="CG223" s="10"/>
      <c r="CH223" s="10"/>
      <c r="CI223" s="10"/>
      <c r="CJ223" s="10"/>
      <c r="CK223" s="10"/>
      <c r="CL223" s="10"/>
      <c r="CM223" s="10"/>
      <c r="CN223" s="10"/>
      <c r="CO223" s="10"/>
      <c r="CP223" s="10"/>
      <c r="CQ223" s="10"/>
      <c r="CR223" s="10"/>
      <c r="CS223" s="10"/>
      <c r="CT223" s="10"/>
      <c r="CU223" s="10"/>
      <c r="CV223" s="10"/>
      <c r="CW223" s="10"/>
      <c r="CX223" s="10"/>
      <c r="CY223" s="10"/>
      <c r="CZ223" s="10"/>
      <c r="DA223" s="10"/>
      <c r="DB223" s="10"/>
      <c r="DC223" s="10"/>
      <c r="DD223" s="10"/>
      <c r="DE223" s="10"/>
      <c r="DF223" s="10"/>
      <c r="DG223" s="10"/>
      <c r="DH223" s="10"/>
      <c r="DI223" s="10"/>
      <c r="DJ223" s="10"/>
      <c r="DK223" s="10"/>
      <c r="DL223" s="10"/>
      <c r="DM223" s="10"/>
      <c r="DN223" s="10"/>
      <c r="DO223" s="10"/>
      <c r="DP223" s="10"/>
      <c r="DQ223" s="10"/>
      <c r="DR223" s="10"/>
      <c r="DS223" s="10"/>
      <c r="DT223" s="10"/>
      <c r="DU223" s="10"/>
      <c r="DV223" s="10"/>
      <c r="DW223" s="10"/>
      <c r="DX223" s="10"/>
      <c r="DY223" s="10"/>
      <c r="DZ223" s="10"/>
      <c r="EA223" s="10"/>
      <c r="EB223" s="10"/>
      <c r="EC223" s="10"/>
      <c r="ED223" s="10"/>
      <c r="EE223" s="10"/>
      <c r="EF223" s="10"/>
      <c r="EG223" s="10"/>
      <c r="EH223" s="10"/>
      <c r="EI223" s="10"/>
      <c r="EJ223" s="10"/>
      <c r="EK223" s="10"/>
      <c r="EL223" s="10"/>
      <c r="EM223" s="10"/>
      <c r="EN223" s="10"/>
      <c r="EO223" s="10"/>
      <c r="EP223" s="10"/>
      <c r="EQ223" s="10"/>
      <c r="ER223" s="10"/>
      <c r="ES223" s="10"/>
      <c r="ET223" s="10"/>
      <c r="EU223" s="10"/>
      <c r="EV223" s="10"/>
      <c r="EW223" s="10"/>
      <c r="EX223" s="10"/>
      <c r="EY223" s="10"/>
      <c r="EZ223" s="10"/>
      <c r="FA223" s="10"/>
      <c r="FB223" s="10"/>
      <c r="FC223" s="10"/>
      <c r="FD223" s="10"/>
      <c r="FE223" s="10"/>
      <c r="FF223" s="10"/>
      <c r="FG223" s="10"/>
      <c r="FH223" s="10"/>
      <c r="FI223" s="10"/>
      <c r="FJ223" s="10"/>
      <c r="FK223" s="10"/>
      <c r="FL223" s="10"/>
      <c r="FM223" s="10"/>
      <c r="FN223" s="10"/>
      <c r="FO223" s="10"/>
      <c r="FP223" s="10"/>
      <c r="FQ223" s="10"/>
      <c r="FR223" s="10"/>
      <c r="FS223" s="10"/>
      <c r="FT223" s="10"/>
      <c r="FU223" s="10"/>
      <c r="FV223" s="10"/>
      <c r="FW223" s="10"/>
      <c r="FX223" s="10"/>
      <c r="FY223" s="10"/>
      <c r="FZ223" s="10"/>
      <c r="GA223" s="10"/>
      <c r="GB223" s="10"/>
      <c r="GC223" s="10"/>
      <c r="GD223" s="10"/>
      <c r="GE223" s="10"/>
      <c r="GF223" s="10"/>
      <c r="GG223" s="10"/>
      <c r="GH223" s="10"/>
      <c r="GI223" s="10"/>
      <c r="GJ223" s="10"/>
      <c r="GK223" s="10"/>
      <c r="GL223" s="10"/>
      <c r="GM223" s="10"/>
      <c r="GN223" s="10"/>
      <c r="GO223" s="10"/>
      <c r="GP223" s="10"/>
      <c r="GQ223" s="10"/>
      <c r="GR223" s="10"/>
      <c r="GS223" s="10"/>
      <c r="GT223" s="10"/>
      <c r="GU223" s="10"/>
      <c r="GV223" s="10"/>
      <c r="GW223" s="10"/>
      <c r="GX223" s="10"/>
      <c r="GY223" s="10"/>
      <c r="GZ223" s="10"/>
      <c r="HA223" s="10"/>
      <c r="HB223" s="10"/>
      <c r="HC223" s="10"/>
      <c r="HD223" s="10"/>
      <c r="HE223" s="10"/>
      <c r="HF223" s="10"/>
      <c r="HG223" s="10"/>
      <c r="HH223" s="10"/>
      <c r="HI223" s="10"/>
      <c r="HJ223" s="10"/>
      <c r="HK223" s="10"/>
      <c r="HL223" s="10"/>
      <c r="HM223" s="10"/>
      <c r="HN223" s="10"/>
      <c r="HO223" s="10"/>
      <c r="HP223" s="10"/>
      <c r="HQ223" s="10"/>
      <c r="HR223" s="10"/>
      <c r="HS223" s="10"/>
      <c r="HT223" s="10"/>
      <c r="HU223" s="10"/>
      <c r="HV223" s="10"/>
      <c r="HW223" s="10"/>
      <c r="HX223" s="10"/>
      <c r="HY223" s="10"/>
      <c r="HZ223" s="10"/>
      <c r="IA223" s="10"/>
      <c r="IB223" s="10"/>
      <c r="IC223" s="10"/>
      <c r="ID223" s="10"/>
      <c r="IE223" s="10"/>
      <c r="IF223" s="10"/>
      <c r="IG223" s="10"/>
      <c r="IH223" s="10"/>
      <c r="II223" s="10"/>
      <c r="IJ223" s="10"/>
      <c r="IK223" s="10"/>
      <c r="IL223" s="10"/>
      <c r="IM223" s="10"/>
      <c r="IN223" s="10"/>
      <c r="IO223" s="10"/>
      <c r="IP223" s="10"/>
      <c r="IQ223" s="10"/>
      <c r="IR223" s="10"/>
      <c r="IS223" s="10"/>
      <c r="IT223" s="10"/>
      <c r="IU223" s="10"/>
      <c r="IV223" s="10"/>
    </row>
    <row r="224" spans="1:256" s="1" customFormat="1" ht="46.5" customHeight="1" thickBot="1">
      <c r="A224" s="1006" t="s">
        <v>158</v>
      </c>
      <c r="B224" s="1007"/>
      <c r="C224" s="1007"/>
      <c r="D224" s="1007"/>
      <c r="E224" s="1007"/>
      <c r="F224" s="1007"/>
      <c r="G224" s="1007"/>
      <c r="H224" s="1007"/>
      <c r="I224" s="1007"/>
      <c r="J224" s="1007"/>
      <c r="K224" s="1008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  <c r="BV224" s="10"/>
      <c r="BW224" s="10"/>
      <c r="BX224" s="10"/>
      <c r="BY224" s="10"/>
      <c r="BZ224" s="10"/>
      <c r="CA224" s="10"/>
      <c r="CB224" s="10"/>
      <c r="CC224" s="10"/>
      <c r="CD224" s="10"/>
      <c r="CE224" s="10"/>
      <c r="CF224" s="10"/>
      <c r="CG224" s="10"/>
      <c r="CH224" s="10"/>
      <c r="CI224" s="10"/>
      <c r="CJ224" s="10"/>
      <c r="CK224" s="10"/>
      <c r="CL224" s="10"/>
      <c r="CM224" s="10"/>
      <c r="CN224" s="10"/>
      <c r="CO224" s="10"/>
      <c r="CP224" s="10"/>
      <c r="CQ224" s="10"/>
      <c r="CR224" s="10"/>
      <c r="CS224" s="10"/>
      <c r="CT224" s="10"/>
      <c r="CU224" s="10"/>
      <c r="CV224" s="10"/>
      <c r="CW224" s="10"/>
      <c r="CX224" s="10"/>
      <c r="CY224" s="10"/>
      <c r="CZ224" s="10"/>
      <c r="DA224" s="10"/>
      <c r="DB224" s="10"/>
      <c r="DC224" s="10"/>
      <c r="DD224" s="10"/>
      <c r="DE224" s="10"/>
      <c r="DF224" s="10"/>
      <c r="DG224" s="10"/>
      <c r="DH224" s="10"/>
      <c r="DI224" s="10"/>
      <c r="DJ224" s="10"/>
      <c r="DK224" s="10"/>
      <c r="DL224" s="10"/>
      <c r="DM224" s="10"/>
      <c r="DN224" s="10"/>
      <c r="DO224" s="10"/>
      <c r="DP224" s="10"/>
      <c r="DQ224" s="10"/>
      <c r="DR224" s="10"/>
      <c r="DS224" s="10"/>
      <c r="DT224" s="10"/>
      <c r="DU224" s="10"/>
      <c r="DV224" s="10"/>
      <c r="DW224" s="10"/>
      <c r="DX224" s="10"/>
      <c r="DY224" s="10"/>
      <c r="DZ224" s="10"/>
      <c r="EA224" s="10"/>
      <c r="EB224" s="10"/>
      <c r="EC224" s="10"/>
      <c r="ED224" s="10"/>
      <c r="EE224" s="10"/>
      <c r="EF224" s="10"/>
      <c r="EG224" s="10"/>
      <c r="EH224" s="10"/>
      <c r="EI224" s="10"/>
      <c r="EJ224" s="10"/>
      <c r="EK224" s="10"/>
      <c r="EL224" s="10"/>
      <c r="EM224" s="10"/>
      <c r="EN224" s="10"/>
      <c r="EO224" s="10"/>
      <c r="EP224" s="10"/>
      <c r="EQ224" s="10"/>
      <c r="ER224" s="10"/>
      <c r="ES224" s="10"/>
      <c r="ET224" s="10"/>
      <c r="EU224" s="10"/>
      <c r="EV224" s="10"/>
      <c r="EW224" s="10"/>
      <c r="EX224" s="10"/>
      <c r="EY224" s="10"/>
      <c r="EZ224" s="10"/>
      <c r="FA224" s="10"/>
      <c r="FB224" s="10"/>
      <c r="FC224" s="10"/>
      <c r="FD224" s="10"/>
      <c r="FE224" s="10"/>
      <c r="FF224" s="10"/>
      <c r="FG224" s="10"/>
      <c r="FH224" s="10"/>
      <c r="FI224" s="10"/>
      <c r="FJ224" s="10"/>
      <c r="FK224" s="10"/>
      <c r="FL224" s="10"/>
      <c r="FM224" s="10"/>
      <c r="FN224" s="10"/>
      <c r="FO224" s="10"/>
      <c r="FP224" s="10"/>
      <c r="FQ224" s="10"/>
      <c r="FR224" s="10"/>
      <c r="FS224" s="10"/>
      <c r="FT224" s="10"/>
      <c r="FU224" s="10"/>
      <c r="FV224" s="10"/>
      <c r="FW224" s="10"/>
      <c r="FX224" s="10"/>
      <c r="FY224" s="10"/>
      <c r="FZ224" s="10"/>
      <c r="GA224" s="10"/>
      <c r="GB224" s="10"/>
      <c r="GC224" s="10"/>
      <c r="GD224" s="10"/>
      <c r="GE224" s="10"/>
      <c r="GF224" s="10"/>
      <c r="GG224" s="10"/>
      <c r="GH224" s="10"/>
      <c r="GI224" s="10"/>
      <c r="GJ224" s="10"/>
      <c r="GK224" s="10"/>
      <c r="GL224" s="10"/>
      <c r="GM224" s="10"/>
      <c r="GN224" s="10"/>
      <c r="GO224" s="10"/>
      <c r="GP224" s="10"/>
      <c r="GQ224" s="10"/>
      <c r="GR224" s="10"/>
      <c r="GS224" s="10"/>
      <c r="GT224" s="10"/>
      <c r="GU224" s="10"/>
      <c r="GV224" s="10"/>
      <c r="GW224" s="10"/>
      <c r="GX224" s="10"/>
      <c r="GY224" s="10"/>
      <c r="GZ224" s="10"/>
      <c r="HA224" s="10"/>
      <c r="HB224" s="10"/>
      <c r="HC224" s="10"/>
      <c r="HD224" s="10"/>
      <c r="HE224" s="10"/>
      <c r="HF224" s="10"/>
      <c r="HG224" s="10"/>
      <c r="HH224" s="10"/>
      <c r="HI224" s="10"/>
      <c r="HJ224" s="10"/>
      <c r="HK224" s="10"/>
      <c r="HL224" s="10"/>
      <c r="HM224" s="10"/>
      <c r="HN224" s="10"/>
      <c r="HO224" s="10"/>
      <c r="HP224" s="10"/>
      <c r="HQ224" s="10"/>
      <c r="HR224" s="10"/>
      <c r="HS224" s="10"/>
      <c r="HT224" s="10"/>
      <c r="HU224" s="10"/>
      <c r="HV224" s="10"/>
      <c r="HW224" s="10"/>
      <c r="HX224" s="10"/>
      <c r="HY224" s="10"/>
      <c r="HZ224" s="10"/>
      <c r="IA224" s="10"/>
      <c r="IB224" s="10"/>
      <c r="IC224" s="10"/>
      <c r="ID224" s="10"/>
      <c r="IE224" s="10"/>
      <c r="IF224" s="10"/>
      <c r="IG224" s="10"/>
      <c r="IH224" s="10"/>
      <c r="II224" s="10"/>
      <c r="IJ224" s="10"/>
      <c r="IK224" s="10"/>
      <c r="IL224" s="10"/>
      <c r="IM224" s="10"/>
      <c r="IN224" s="10"/>
      <c r="IO224" s="10"/>
      <c r="IP224" s="10"/>
      <c r="IQ224" s="10"/>
      <c r="IR224" s="10"/>
      <c r="IS224" s="10"/>
      <c r="IT224" s="10"/>
      <c r="IU224" s="10"/>
      <c r="IV224" s="10"/>
    </row>
    <row r="225" spans="1:256" s="1" customFormat="1">
      <c r="A225" s="587" t="s">
        <v>29</v>
      </c>
      <c r="B225" s="588"/>
      <c r="C225" s="536" t="s">
        <v>10</v>
      </c>
      <c r="D225" s="537"/>
      <c r="E225" s="537"/>
      <c r="F225" s="537"/>
      <c r="G225" s="537"/>
      <c r="H225" s="537"/>
      <c r="I225" s="537"/>
      <c r="J225" s="537"/>
      <c r="K225" s="538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  <c r="BO225" s="9"/>
      <c r="BP225" s="9"/>
      <c r="BQ225" s="9"/>
      <c r="BR225" s="9"/>
      <c r="BS225" s="9"/>
      <c r="BT225" s="9"/>
      <c r="BU225" s="9"/>
      <c r="BV225" s="9"/>
      <c r="BW225" s="9"/>
      <c r="BX225" s="9"/>
      <c r="BY225" s="9"/>
      <c r="BZ225" s="9"/>
      <c r="CA225" s="9"/>
      <c r="CB225" s="9"/>
      <c r="CC225" s="9"/>
      <c r="CD225" s="9"/>
      <c r="CE225" s="9"/>
      <c r="CF225" s="9"/>
      <c r="CG225" s="9"/>
      <c r="CH225" s="9"/>
      <c r="CI225" s="9"/>
      <c r="CJ225" s="9"/>
      <c r="CK225" s="9"/>
      <c r="CL225" s="9"/>
      <c r="CM225" s="9"/>
      <c r="CN225" s="9"/>
      <c r="CO225" s="9"/>
      <c r="CP225" s="9"/>
      <c r="CQ225" s="9"/>
      <c r="CR225" s="9"/>
      <c r="CS225" s="9"/>
      <c r="CT225" s="9"/>
      <c r="CU225" s="9"/>
      <c r="CV225" s="9"/>
      <c r="CW225" s="9"/>
      <c r="CX225" s="9"/>
      <c r="CY225" s="9"/>
      <c r="CZ225" s="9"/>
      <c r="DA225" s="9"/>
      <c r="DB225" s="9"/>
      <c r="DC225" s="9"/>
      <c r="DD225" s="9"/>
      <c r="DE225" s="9"/>
      <c r="DF225" s="9"/>
      <c r="DG225" s="9"/>
      <c r="DH225" s="9"/>
      <c r="DI225" s="9"/>
      <c r="DJ225" s="9"/>
      <c r="DK225" s="9"/>
      <c r="DL225" s="9"/>
      <c r="DM225" s="9"/>
      <c r="DN225" s="9"/>
      <c r="DO225" s="9"/>
      <c r="DP225" s="9"/>
      <c r="DQ225" s="9"/>
      <c r="DR225" s="9"/>
      <c r="DS225" s="9"/>
      <c r="DT225" s="9"/>
      <c r="DU225" s="9"/>
      <c r="DV225" s="9"/>
      <c r="DW225" s="9"/>
      <c r="DX225" s="9"/>
      <c r="DY225" s="9"/>
      <c r="DZ225" s="9"/>
      <c r="EA225" s="9"/>
      <c r="EB225" s="9"/>
      <c r="EC225" s="9"/>
      <c r="ED225" s="9"/>
      <c r="EE225" s="9"/>
      <c r="EF225" s="9"/>
      <c r="EG225" s="9"/>
      <c r="EH225" s="9"/>
      <c r="EI225" s="9"/>
      <c r="EJ225" s="9"/>
      <c r="EK225" s="9"/>
      <c r="EL225" s="9"/>
      <c r="EM225" s="9"/>
      <c r="EN225" s="9"/>
      <c r="EO225" s="9"/>
      <c r="EP225" s="9"/>
      <c r="EQ225" s="9"/>
      <c r="ER225" s="9"/>
      <c r="ES225" s="9"/>
      <c r="ET225" s="9"/>
      <c r="EU225" s="9"/>
      <c r="EV225" s="9"/>
      <c r="EW225" s="9"/>
      <c r="EX225" s="9"/>
      <c r="EY225" s="9"/>
      <c r="EZ225" s="9"/>
      <c r="FA225" s="9"/>
      <c r="FB225" s="9"/>
      <c r="FC225" s="9"/>
      <c r="FD225" s="9"/>
      <c r="FE225" s="9"/>
      <c r="FF225" s="9"/>
      <c r="FG225" s="9"/>
      <c r="FH225" s="9"/>
      <c r="FI225" s="9"/>
      <c r="FJ225" s="9"/>
      <c r="FK225" s="9"/>
      <c r="FL225" s="9"/>
      <c r="FM225" s="9"/>
      <c r="FN225" s="9"/>
      <c r="FO225" s="9"/>
      <c r="FP225" s="9"/>
      <c r="FQ225" s="9"/>
      <c r="FR225" s="9"/>
      <c r="FS225" s="9"/>
      <c r="FT225" s="9"/>
      <c r="FU225" s="9"/>
      <c r="FV225" s="9"/>
      <c r="FW225" s="9"/>
      <c r="FX225" s="9"/>
      <c r="FY225" s="9"/>
      <c r="FZ225" s="9"/>
      <c r="GA225" s="9"/>
      <c r="GB225" s="9"/>
      <c r="GC225" s="9"/>
      <c r="GD225" s="9"/>
      <c r="GE225" s="9"/>
      <c r="GF225" s="9"/>
      <c r="GG225" s="9"/>
      <c r="GH225" s="9"/>
      <c r="GI225" s="9"/>
      <c r="GJ225" s="9"/>
      <c r="GK225" s="9"/>
      <c r="GL225" s="9"/>
      <c r="GM225" s="9"/>
      <c r="GN225" s="9"/>
      <c r="GO225" s="9"/>
      <c r="GP225" s="9"/>
      <c r="GQ225" s="9"/>
      <c r="GR225" s="9"/>
      <c r="GS225" s="9"/>
      <c r="GT225" s="9"/>
      <c r="GU225" s="9"/>
      <c r="GV225" s="9"/>
      <c r="GW225" s="9"/>
      <c r="GX225" s="9"/>
      <c r="GY225" s="9"/>
      <c r="GZ225" s="9"/>
      <c r="HA225" s="9"/>
      <c r="HB225" s="9"/>
      <c r="HC225" s="9"/>
      <c r="HD225" s="9"/>
      <c r="HE225" s="9"/>
      <c r="HF225" s="9"/>
      <c r="HG225" s="9"/>
      <c r="HH225" s="9"/>
      <c r="HI225" s="9"/>
      <c r="HJ225" s="9"/>
      <c r="HK225" s="9"/>
      <c r="HL225" s="9"/>
      <c r="HM225" s="9"/>
      <c r="HN225" s="9"/>
      <c r="HO225" s="9"/>
      <c r="HP225" s="9"/>
      <c r="HQ225" s="9"/>
      <c r="HR225" s="9"/>
      <c r="HS225" s="9"/>
      <c r="HT225" s="9"/>
      <c r="HU225" s="9"/>
      <c r="HV225" s="9"/>
      <c r="HW225" s="9"/>
      <c r="HX225" s="9"/>
      <c r="HY225" s="9"/>
      <c r="HZ225" s="9"/>
      <c r="IA225" s="9"/>
      <c r="IB225" s="9"/>
      <c r="IC225" s="9"/>
      <c r="ID225" s="9"/>
      <c r="IE225" s="9"/>
      <c r="IF225" s="9"/>
      <c r="IG225" s="9"/>
      <c r="IH225" s="9"/>
      <c r="II225" s="9"/>
      <c r="IJ225" s="9"/>
      <c r="IK225" s="9"/>
      <c r="IL225" s="9"/>
      <c r="IM225" s="9"/>
      <c r="IN225" s="9"/>
      <c r="IO225" s="9"/>
      <c r="IP225" s="9"/>
      <c r="IQ225" s="9"/>
      <c r="IR225" s="9"/>
      <c r="IS225" s="9"/>
      <c r="IT225" s="9"/>
      <c r="IU225" s="9"/>
      <c r="IV225" s="9"/>
    </row>
    <row r="226" spans="1:256" s="1" customFormat="1" ht="28.5" customHeight="1">
      <c r="A226" s="589"/>
      <c r="B226" s="535"/>
      <c r="C226" s="539" t="s">
        <v>83</v>
      </c>
      <c r="D226" s="540"/>
      <c r="E226" s="540"/>
      <c r="F226" s="540"/>
      <c r="G226" s="540"/>
      <c r="H226" s="540"/>
      <c r="I226" s="540"/>
      <c r="J226" s="540"/>
      <c r="K226" s="541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  <c r="BT226" s="9"/>
      <c r="BU226" s="9"/>
      <c r="BV226" s="9"/>
      <c r="BW226" s="9"/>
      <c r="BX226" s="9"/>
      <c r="BY226" s="9"/>
      <c r="BZ226" s="9"/>
      <c r="CA226" s="9"/>
      <c r="CB226" s="9"/>
      <c r="CC226" s="9"/>
      <c r="CD226" s="9"/>
      <c r="CE226" s="9"/>
      <c r="CF226" s="9"/>
      <c r="CG226" s="9"/>
      <c r="CH226" s="9"/>
      <c r="CI226" s="9"/>
      <c r="CJ226" s="9"/>
      <c r="CK226" s="9"/>
      <c r="CL226" s="9"/>
      <c r="CM226" s="9"/>
      <c r="CN226" s="9"/>
      <c r="CO226" s="9"/>
      <c r="CP226" s="9"/>
      <c r="CQ226" s="9"/>
      <c r="CR226" s="9"/>
      <c r="CS226" s="9"/>
      <c r="CT226" s="9"/>
      <c r="CU226" s="9"/>
      <c r="CV226" s="9"/>
      <c r="CW226" s="9"/>
      <c r="CX226" s="9"/>
      <c r="CY226" s="9"/>
      <c r="CZ226" s="9"/>
      <c r="DA226" s="9"/>
      <c r="DB226" s="9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  <c r="DR226" s="9"/>
      <c r="DS226" s="9"/>
      <c r="DT226" s="9"/>
      <c r="DU226" s="9"/>
      <c r="DV226" s="9"/>
      <c r="DW226" s="9"/>
      <c r="DX226" s="9"/>
      <c r="DY226" s="9"/>
      <c r="DZ226" s="9"/>
      <c r="EA226" s="9"/>
      <c r="EB226" s="9"/>
      <c r="EC226" s="9"/>
      <c r="ED226" s="9"/>
      <c r="EE226" s="9"/>
      <c r="EF226" s="9"/>
      <c r="EG226" s="9"/>
      <c r="EH226" s="9"/>
      <c r="EI226" s="9"/>
      <c r="EJ226" s="9"/>
      <c r="EK226" s="9"/>
      <c r="EL226" s="9"/>
      <c r="EM226" s="9"/>
      <c r="EN226" s="9"/>
      <c r="EO226" s="9"/>
      <c r="EP226" s="9"/>
      <c r="EQ226" s="9"/>
      <c r="ER226" s="9"/>
      <c r="ES226" s="9"/>
      <c r="ET226" s="9"/>
      <c r="EU226" s="9"/>
      <c r="EV226" s="9"/>
      <c r="EW226" s="9"/>
      <c r="EX226" s="9"/>
      <c r="EY226" s="9"/>
      <c r="EZ226" s="9"/>
      <c r="FA226" s="9"/>
      <c r="FB226" s="9"/>
      <c r="FC226" s="9"/>
      <c r="FD226" s="9"/>
      <c r="FE226" s="9"/>
      <c r="FF226" s="9"/>
      <c r="FG226" s="9"/>
      <c r="FH226" s="9"/>
      <c r="FI226" s="9"/>
      <c r="FJ226" s="9"/>
      <c r="FK226" s="9"/>
      <c r="FL226" s="9"/>
      <c r="FM226" s="9"/>
      <c r="FN226" s="9"/>
      <c r="FO226" s="9"/>
      <c r="FP226" s="9"/>
      <c r="FQ226" s="9"/>
      <c r="FR226" s="9"/>
      <c r="FS226" s="9"/>
      <c r="FT226" s="9"/>
      <c r="FU226" s="9"/>
      <c r="FV226" s="9"/>
      <c r="FW226" s="9"/>
      <c r="FX226" s="9"/>
      <c r="FY226" s="9"/>
      <c r="FZ226" s="9"/>
      <c r="GA226" s="9"/>
      <c r="GB226" s="9"/>
      <c r="GC226" s="9"/>
      <c r="GD226" s="9"/>
      <c r="GE226" s="9"/>
      <c r="GF226" s="9"/>
      <c r="GG226" s="9"/>
      <c r="GH226" s="9"/>
      <c r="GI226" s="9"/>
      <c r="GJ226" s="9"/>
      <c r="GK226" s="9"/>
      <c r="GL226" s="9"/>
      <c r="GM226" s="9"/>
      <c r="GN226" s="9"/>
      <c r="GO226" s="9"/>
      <c r="GP226" s="9"/>
      <c r="GQ226" s="9"/>
      <c r="GR226" s="9"/>
      <c r="GS226" s="9"/>
      <c r="GT226" s="9"/>
      <c r="GU226" s="9"/>
      <c r="GV226" s="9"/>
      <c r="GW226" s="9"/>
      <c r="GX226" s="9"/>
      <c r="GY226" s="9"/>
      <c r="GZ226" s="9"/>
      <c r="HA226" s="9"/>
      <c r="HB226" s="9"/>
      <c r="HC226" s="9"/>
      <c r="HD226" s="9"/>
      <c r="HE226" s="9"/>
      <c r="HF226" s="9"/>
      <c r="HG226" s="9"/>
      <c r="HH226" s="9"/>
      <c r="HI226" s="9"/>
      <c r="HJ226" s="9"/>
      <c r="HK226" s="9"/>
      <c r="HL226" s="9"/>
      <c r="HM226" s="9"/>
      <c r="HN226" s="9"/>
      <c r="HO226" s="9"/>
      <c r="HP226" s="9"/>
      <c r="HQ226" s="9"/>
      <c r="HR226" s="9"/>
      <c r="HS226" s="9"/>
      <c r="HT226" s="9"/>
      <c r="HU226" s="9"/>
      <c r="HV226" s="9"/>
      <c r="HW226" s="9"/>
      <c r="HX226" s="9"/>
      <c r="HY226" s="9"/>
      <c r="HZ226" s="9"/>
      <c r="IA226" s="9"/>
      <c r="IB226" s="9"/>
      <c r="IC226" s="9"/>
      <c r="ID226" s="9"/>
      <c r="IE226" s="9"/>
      <c r="IF226" s="9"/>
      <c r="IG226" s="9"/>
      <c r="IH226" s="9"/>
      <c r="II226" s="9"/>
      <c r="IJ226" s="9"/>
      <c r="IK226" s="9"/>
      <c r="IL226" s="9"/>
      <c r="IM226" s="9"/>
      <c r="IN226" s="9"/>
      <c r="IO226" s="9"/>
      <c r="IP226" s="9"/>
      <c r="IQ226" s="9"/>
      <c r="IR226" s="9"/>
      <c r="IS226" s="9"/>
      <c r="IT226" s="9"/>
      <c r="IU226" s="9"/>
      <c r="IV226" s="9"/>
    </row>
    <row r="227" spans="1:256" s="1" customFormat="1" ht="22.5" customHeight="1">
      <c r="A227" s="1026">
        <v>1047</v>
      </c>
      <c r="B227" s="1026" t="s">
        <v>370</v>
      </c>
      <c r="C227" s="547" t="s">
        <v>31</v>
      </c>
      <c r="D227" s="548"/>
      <c r="E227" s="548"/>
      <c r="F227" s="548"/>
      <c r="G227" s="548"/>
      <c r="H227" s="548"/>
      <c r="I227" s="548"/>
      <c r="J227" s="548"/>
      <c r="K227" s="54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  <c r="BO227" s="9"/>
      <c r="BP227" s="9"/>
      <c r="BQ227" s="9"/>
      <c r="BR227" s="9"/>
      <c r="BS227" s="9"/>
      <c r="BT227" s="9"/>
      <c r="BU227" s="9"/>
      <c r="BV227" s="9"/>
      <c r="BW227" s="9"/>
      <c r="BX227" s="9"/>
      <c r="BY227" s="9"/>
      <c r="BZ227" s="9"/>
      <c r="CA227" s="9"/>
      <c r="CB227" s="9"/>
      <c r="CC227" s="9"/>
      <c r="CD227" s="9"/>
      <c r="CE227" s="9"/>
      <c r="CF227" s="9"/>
      <c r="CG227" s="9"/>
      <c r="CH227" s="9"/>
      <c r="CI227" s="9"/>
      <c r="CJ227" s="9"/>
      <c r="CK227" s="9"/>
      <c r="CL227" s="9"/>
      <c r="CM227" s="9"/>
      <c r="CN227" s="9"/>
      <c r="CO227" s="9"/>
      <c r="CP227" s="9"/>
      <c r="CQ227" s="9"/>
      <c r="CR227" s="9"/>
      <c r="CS227" s="9"/>
      <c r="CT227" s="9"/>
      <c r="CU227" s="9"/>
      <c r="CV227" s="9"/>
      <c r="CW227" s="9"/>
      <c r="CX227" s="9"/>
      <c r="CY227" s="9"/>
      <c r="CZ227" s="9"/>
      <c r="DA227" s="9"/>
      <c r="DB227" s="9"/>
      <c r="DC227" s="9"/>
      <c r="DD227" s="9"/>
      <c r="DE227" s="9"/>
      <c r="DF227" s="9"/>
      <c r="DG227" s="9"/>
      <c r="DH227" s="9"/>
      <c r="DI227" s="9"/>
      <c r="DJ227" s="9"/>
      <c r="DK227" s="9"/>
      <c r="DL227" s="9"/>
      <c r="DM227" s="9"/>
      <c r="DN227" s="9"/>
      <c r="DO227" s="9"/>
      <c r="DP227" s="9"/>
      <c r="DQ227" s="9"/>
      <c r="DR227" s="9"/>
      <c r="DS227" s="9"/>
      <c r="DT227" s="9"/>
      <c r="DU227" s="9"/>
      <c r="DV227" s="9"/>
      <c r="DW227" s="9"/>
      <c r="DX227" s="9"/>
      <c r="DY227" s="9"/>
      <c r="DZ227" s="9"/>
      <c r="EA227" s="9"/>
      <c r="EB227" s="9"/>
      <c r="EC227" s="9"/>
      <c r="ED227" s="9"/>
      <c r="EE227" s="9"/>
      <c r="EF227" s="9"/>
      <c r="EG227" s="9"/>
      <c r="EH227" s="9"/>
      <c r="EI227" s="9"/>
      <c r="EJ227" s="9"/>
      <c r="EK227" s="9"/>
      <c r="EL227" s="9"/>
      <c r="EM227" s="9"/>
      <c r="EN227" s="9"/>
      <c r="EO227" s="9"/>
      <c r="EP227" s="9"/>
      <c r="EQ227" s="9"/>
      <c r="ER227" s="9"/>
      <c r="ES227" s="9"/>
      <c r="ET227" s="9"/>
      <c r="EU227" s="9"/>
      <c r="EV227" s="9"/>
      <c r="EW227" s="9"/>
      <c r="EX227" s="9"/>
      <c r="EY227" s="9"/>
      <c r="EZ227" s="9"/>
      <c r="FA227" s="9"/>
      <c r="FB227" s="9"/>
      <c r="FC227" s="9"/>
      <c r="FD227" s="9"/>
      <c r="FE227" s="9"/>
      <c r="FF227" s="9"/>
      <c r="FG227" s="9"/>
      <c r="FH227" s="9"/>
      <c r="FI227" s="9"/>
      <c r="FJ227" s="9"/>
      <c r="FK227" s="9"/>
      <c r="FL227" s="9"/>
      <c r="FM227" s="9"/>
      <c r="FN227" s="9"/>
      <c r="FO227" s="9"/>
      <c r="FP227" s="9"/>
      <c r="FQ227" s="9"/>
      <c r="FR227" s="9"/>
      <c r="FS227" s="9"/>
      <c r="FT227" s="9"/>
      <c r="FU227" s="9"/>
      <c r="FV227" s="9"/>
      <c r="FW227" s="9"/>
      <c r="FX227" s="9"/>
      <c r="FY227" s="9"/>
      <c r="FZ227" s="9"/>
      <c r="GA227" s="9"/>
      <c r="GB227" s="9"/>
      <c r="GC227" s="9"/>
      <c r="GD227" s="9"/>
      <c r="GE227" s="9"/>
      <c r="GF227" s="9"/>
      <c r="GG227" s="9"/>
      <c r="GH227" s="9"/>
      <c r="GI227" s="9"/>
      <c r="GJ227" s="9"/>
      <c r="GK227" s="9"/>
      <c r="GL227" s="9"/>
      <c r="GM227" s="9"/>
      <c r="GN227" s="9"/>
      <c r="GO227" s="9"/>
      <c r="GP227" s="9"/>
      <c r="GQ227" s="9"/>
      <c r="GR227" s="9"/>
      <c r="GS227" s="9"/>
      <c r="GT227" s="9"/>
      <c r="GU227" s="9"/>
      <c r="GV227" s="9"/>
      <c r="GW227" s="9"/>
      <c r="GX227" s="9"/>
      <c r="GY227" s="9"/>
      <c r="GZ227" s="9"/>
      <c r="HA227" s="9"/>
      <c r="HB227" s="9"/>
      <c r="HC227" s="9"/>
      <c r="HD227" s="9"/>
      <c r="HE227" s="9"/>
      <c r="HF227" s="9"/>
      <c r="HG227" s="9"/>
      <c r="HH227" s="9"/>
      <c r="HI227" s="9"/>
      <c r="HJ227" s="9"/>
      <c r="HK227" s="9"/>
      <c r="HL227" s="9"/>
      <c r="HM227" s="9"/>
      <c r="HN227" s="9"/>
      <c r="HO227" s="9"/>
      <c r="HP227" s="9"/>
      <c r="HQ227" s="9"/>
      <c r="HR227" s="9"/>
      <c r="HS227" s="9"/>
      <c r="HT227" s="9"/>
      <c r="HU227" s="9"/>
      <c r="HV227" s="9"/>
      <c r="HW227" s="9"/>
      <c r="HX227" s="9"/>
      <c r="HY227" s="9"/>
      <c r="HZ227" s="9"/>
      <c r="IA227" s="9"/>
      <c r="IB227" s="9"/>
      <c r="IC227" s="9"/>
      <c r="ID227" s="9"/>
      <c r="IE227" s="9"/>
      <c r="IF227" s="9"/>
      <c r="IG227" s="9"/>
      <c r="IH227" s="9"/>
      <c r="II227" s="9"/>
      <c r="IJ227" s="9"/>
      <c r="IK227" s="9"/>
      <c r="IL227" s="9"/>
      <c r="IM227" s="9"/>
      <c r="IN227" s="9"/>
      <c r="IO227" s="9"/>
      <c r="IP227" s="9"/>
      <c r="IQ227" s="9"/>
      <c r="IR227" s="9"/>
      <c r="IS227" s="9"/>
      <c r="IT227" s="9"/>
      <c r="IU227" s="9"/>
      <c r="IV227" s="9"/>
    </row>
    <row r="228" spans="1:256" s="1" customFormat="1" ht="27" customHeight="1" thickBot="1">
      <c r="A228" s="1027"/>
      <c r="B228" s="1027"/>
      <c r="C228" s="550" t="s">
        <v>88</v>
      </c>
      <c r="D228" s="551"/>
      <c r="E228" s="551"/>
      <c r="F228" s="551"/>
      <c r="G228" s="551"/>
      <c r="H228" s="551"/>
      <c r="I228" s="551"/>
      <c r="J228" s="551"/>
      <c r="K228" s="552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  <c r="BO228" s="9"/>
      <c r="BP228" s="9"/>
      <c r="BQ228" s="9"/>
      <c r="BR228" s="9"/>
      <c r="BS228" s="9"/>
      <c r="BT228" s="9"/>
      <c r="BU228" s="9"/>
      <c r="BV228" s="9"/>
      <c r="BW228" s="9"/>
      <c r="BX228" s="9"/>
      <c r="BY228" s="9"/>
      <c r="BZ228" s="9"/>
      <c r="CA228" s="9"/>
      <c r="CB228" s="9"/>
      <c r="CC228" s="9"/>
      <c r="CD228" s="9"/>
      <c r="CE228" s="9"/>
      <c r="CF228" s="9"/>
      <c r="CG228" s="9"/>
      <c r="CH228" s="9"/>
      <c r="CI228" s="9"/>
      <c r="CJ228" s="9"/>
      <c r="CK228" s="9"/>
      <c r="CL228" s="9"/>
      <c r="CM228" s="9"/>
      <c r="CN228" s="9"/>
      <c r="CO228" s="9"/>
      <c r="CP228" s="9"/>
      <c r="CQ228" s="9"/>
      <c r="CR228" s="9"/>
      <c r="CS228" s="9"/>
      <c r="CT228" s="9"/>
      <c r="CU228" s="9"/>
      <c r="CV228" s="9"/>
      <c r="CW228" s="9"/>
      <c r="CX228" s="9"/>
      <c r="CY228" s="9"/>
      <c r="CZ228" s="9"/>
      <c r="DA228" s="9"/>
      <c r="DB228" s="9"/>
      <c r="DC228" s="9"/>
      <c r="DD228" s="9"/>
      <c r="DE228" s="9"/>
      <c r="DF228" s="9"/>
      <c r="DG228" s="9"/>
      <c r="DH228" s="9"/>
      <c r="DI228" s="9"/>
      <c r="DJ228" s="9"/>
      <c r="DK228" s="9"/>
      <c r="DL228" s="9"/>
      <c r="DM228" s="9"/>
      <c r="DN228" s="9"/>
      <c r="DO228" s="9"/>
      <c r="DP228" s="9"/>
      <c r="DQ228" s="9"/>
      <c r="DR228" s="9"/>
      <c r="DS228" s="9"/>
      <c r="DT228" s="9"/>
      <c r="DU228" s="9"/>
      <c r="DV228" s="9"/>
      <c r="DW228" s="9"/>
      <c r="DX228" s="9"/>
      <c r="DY228" s="9"/>
      <c r="DZ228" s="9"/>
      <c r="EA228" s="9"/>
      <c r="EB228" s="9"/>
      <c r="EC228" s="9"/>
      <c r="ED228" s="9"/>
      <c r="EE228" s="9"/>
      <c r="EF228" s="9"/>
      <c r="EG228" s="9"/>
      <c r="EH228" s="9"/>
      <c r="EI228" s="9"/>
      <c r="EJ228" s="9"/>
      <c r="EK228" s="9"/>
      <c r="EL228" s="9"/>
      <c r="EM228" s="9"/>
      <c r="EN228" s="9"/>
      <c r="EO228" s="9"/>
      <c r="EP228" s="9"/>
      <c r="EQ228" s="9"/>
      <c r="ER228" s="9"/>
      <c r="ES228" s="9"/>
      <c r="ET228" s="9"/>
      <c r="EU228" s="9"/>
      <c r="EV228" s="9"/>
      <c r="EW228" s="9"/>
      <c r="EX228" s="9"/>
      <c r="EY228" s="9"/>
      <c r="EZ228" s="9"/>
      <c r="FA228" s="9"/>
      <c r="FB228" s="9"/>
      <c r="FC228" s="9"/>
      <c r="FD228" s="9"/>
      <c r="FE228" s="9"/>
      <c r="FF228" s="9"/>
      <c r="FG228" s="9"/>
      <c r="FH228" s="9"/>
      <c r="FI228" s="9"/>
      <c r="FJ228" s="9"/>
      <c r="FK228" s="9"/>
      <c r="FL228" s="9"/>
      <c r="FM228" s="9"/>
      <c r="FN228" s="9"/>
      <c r="FO228" s="9"/>
      <c r="FP228" s="9"/>
      <c r="FQ228" s="9"/>
      <c r="FR228" s="9"/>
      <c r="FS228" s="9"/>
      <c r="FT228" s="9"/>
      <c r="FU228" s="9"/>
      <c r="FV228" s="9"/>
      <c r="FW228" s="9"/>
      <c r="FX228" s="9"/>
      <c r="FY228" s="9"/>
      <c r="FZ228" s="9"/>
      <c r="GA228" s="9"/>
      <c r="GB228" s="9"/>
      <c r="GC228" s="9"/>
      <c r="GD228" s="9"/>
      <c r="GE228" s="9"/>
      <c r="GF228" s="9"/>
      <c r="GG228" s="9"/>
      <c r="GH228" s="9"/>
      <c r="GI228" s="9"/>
      <c r="GJ228" s="9"/>
      <c r="GK228" s="9"/>
      <c r="GL228" s="9"/>
      <c r="GM228" s="9"/>
      <c r="GN228" s="9"/>
      <c r="GO228" s="9"/>
      <c r="GP228" s="9"/>
      <c r="GQ228" s="9"/>
      <c r="GR228" s="9"/>
      <c r="GS228" s="9"/>
      <c r="GT228" s="9"/>
      <c r="GU228" s="9"/>
      <c r="GV228" s="9"/>
      <c r="GW228" s="9"/>
      <c r="GX228" s="9"/>
      <c r="GY228" s="9"/>
      <c r="GZ228" s="9"/>
      <c r="HA228" s="9"/>
      <c r="HB228" s="9"/>
      <c r="HC228" s="9"/>
      <c r="HD228" s="9"/>
      <c r="HE228" s="9"/>
      <c r="HF228" s="9"/>
      <c r="HG228" s="9"/>
      <c r="HH228" s="9"/>
      <c r="HI228" s="9"/>
      <c r="HJ228" s="9"/>
      <c r="HK228" s="9"/>
      <c r="HL228" s="9"/>
      <c r="HM228" s="9"/>
      <c r="HN228" s="9"/>
      <c r="HO228" s="9"/>
      <c r="HP228" s="9"/>
      <c r="HQ228" s="9"/>
      <c r="HR228" s="9"/>
      <c r="HS228" s="9"/>
      <c r="HT228" s="9"/>
      <c r="HU228" s="9"/>
      <c r="HV228" s="9"/>
      <c r="HW228" s="9"/>
      <c r="HX228" s="9"/>
      <c r="HY228" s="9"/>
      <c r="HZ228" s="9"/>
      <c r="IA228" s="9"/>
      <c r="IB228" s="9"/>
      <c r="IC228" s="9"/>
      <c r="ID228" s="9"/>
      <c r="IE228" s="9"/>
      <c r="IF228" s="9"/>
      <c r="IG228" s="9"/>
      <c r="IH228" s="9"/>
      <c r="II228" s="9"/>
      <c r="IJ228" s="9"/>
      <c r="IK228" s="9"/>
      <c r="IL228" s="9"/>
      <c r="IM228" s="9"/>
      <c r="IN228" s="9"/>
      <c r="IO228" s="9"/>
      <c r="IP228" s="9"/>
      <c r="IQ228" s="9"/>
      <c r="IR228" s="9"/>
      <c r="IS228" s="9"/>
      <c r="IT228" s="9"/>
      <c r="IU228" s="9"/>
      <c r="IV228" s="9"/>
    </row>
    <row r="229" spans="1:256" s="1" customFormat="1" ht="57" customHeight="1">
      <c r="A229" s="1016" t="s">
        <v>47</v>
      </c>
      <c r="B229" s="1017"/>
      <c r="C229" s="84" t="s">
        <v>79</v>
      </c>
      <c r="D229" s="85">
        <v>1</v>
      </c>
      <c r="E229" s="85">
        <v>1</v>
      </c>
      <c r="F229" s="85">
        <v>1</v>
      </c>
      <c r="G229" s="85">
        <v>1</v>
      </c>
      <c r="H229" s="86"/>
      <c r="I229" s="86"/>
      <c r="J229" s="86"/>
      <c r="K229" s="87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  <c r="BO229" s="9"/>
      <c r="BP229" s="9"/>
      <c r="BQ229" s="9"/>
      <c r="BR229" s="9"/>
      <c r="BS229" s="9"/>
      <c r="BT229" s="9"/>
      <c r="BU229" s="9"/>
      <c r="BV229" s="9"/>
      <c r="BW229" s="9"/>
      <c r="BX229" s="9"/>
      <c r="BY229" s="9"/>
      <c r="BZ229" s="9"/>
      <c r="CA229" s="9"/>
      <c r="CB229" s="9"/>
      <c r="CC229" s="9"/>
      <c r="CD229" s="9"/>
      <c r="CE229" s="9"/>
      <c r="CF229" s="9"/>
      <c r="CG229" s="9"/>
      <c r="CH229" s="9"/>
      <c r="CI229" s="9"/>
      <c r="CJ229" s="9"/>
      <c r="CK229" s="9"/>
      <c r="CL229" s="9"/>
      <c r="CM229" s="9"/>
      <c r="CN229" s="9"/>
      <c r="CO229" s="9"/>
      <c r="CP229" s="9"/>
      <c r="CQ229" s="9"/>
      <c r="CR229" s="9"/>
      <c r="CS229" s="9"/>
      <c r="CT229" s="9"/>
      <c r="CU229" s="9"/>
      <c r="CV229" s="9"/>
      <c r="CW229" s="9"/>
      <c r="CX229" s="9"/>
      <c r="CY229" s="9"/>
      <c r="CZ229" s="9"/>
      <c r="DA229" s="9"/>
      <c r="DB229" s="9"/>
      <c r="DC229" s="9"/>
      <c r="DD229" s="9"/>
      <c r="DE229" s="9"/>
      <c r="DF229" s="9"/>
      <c r="DG229" s="9"/>
      <c r="DH229" s="9"/>
      <c r="DI229" s="9"/>
      <c r="DJ229" s="9"/>
      <c r="DK229" s="9"/>
      <c r="DL229" s="9"/>
      <c r="DM229" s="9"/>
      <c r="DN229" s="9"/>
      <c r="DO229" s="9"/>
      <c r="DP229" s="9"/>
      <c r="DQ229" s="9"/>
      <c r="DR229" s="9"/>
      <c r="DS229" s="9"/>
      <c r="DT229" s="9"/>
      <c r="DU229" s="9"/>
      <c r="DV229" s="9"/>
      <c r="DW229" s="9"/>
      <c r="DX229" s="9"/>
      <c r="DY229" s="9"/>
      <c r="DZ229" s="9"/>
      <c r="EA229" s="9"/>
      <c r="EB229" s="9"/>
      <c r="EC229" s="9"/>
      <c r="ED229" s="9"/>
      <c r="EE229" s="9"/>
      <c r="EF229" s="9"/>
      <c r="EG229" s="9"/>
      <c r="EH229" s="9"/>
      <c r="EI229" s="9"/>
      <c r="EJ229" s="9"/>
      <c r="EK229" s="9"/>
      <c r="EL229" s="9"/>
      <c r="EM229" s="9"/>
      <c r="EN229" s="9"/>
      <c r="EO229" s="9"/>
      <c r="EP229" s="9"/>
      <c r="EQ229" s="9"/>
      <c r="ER229" s="9"/>
      <c r="ES229" s="9"/>
      <c r="ET229" s="9"/>
      <c r="EU229" s="9"/>
      <c r="EV229" s="9"/>
      <c r="EW229" s="9"/>
      <c r="EX229" s="9"/>
      <c r="EY229" s="9"/>
      <c r="EZ229" s="9"/>
      <c r="FA229" s="9"/>
      <c r="FB229" s="9"/>
      <c r="FC229" s="9"/>
      <c r="FD229" s="9"/>
      <c r="FE229" s="9"/>
      <c r="FF229" s="9"/>
      <c r="FG229" s="9"/>
      <c r="FH229" s="9"/>
      <c r="FI229" s="9"/>
      <c r="FJ229" s="9"/>
      <c r="FK229" s="9"/>
      <c r="FL229" s="9"/>
      <c r="FM229" s="9"/>
      <c r="FN229" s="9"/>
      <c r="FO229" s="9"/>
      <c r="FP229" s="9"/>
      <c r="FQ229" s="9"/>
      <c r="FR229" s="9"/>
      <c r="FS229" s="9"/>
      <c r="FT229" s="9"/>
      <c r="FU229" s="9"/>
      <c r="FV229" s="9"/>
      <c r="FW229" s="9"/>
      <c r="FX229" s="9"/>
      <c r="FY229" s="9"/>
      <c r="FZ229" s="9"/>
      <c r="GA229" s="9"/>
      <c r="GB229" s="9"/>
      <c r="GC229" s="9"/>
      <c r="GD229" s="9"/>
      <c r="GE229" s="9"/>
      <c r="GF229" s="9"/>
      <c r="GG229" s="9"/>
      <c r="GH229" s="9"/>
      <c r="GI229" s="9"/>
      <c r="GJ229" s="9"/>
      <c r="GK229" s="9"/>
      <c r="GL229" s="9"/>
      <c r="GM229" s="9"/>
      <c r="GN229" s="9"/>
      <c r="GO229" s="9"/>
      <c r="GP229" s="9"/>
      <c r="GQ229" s="9"/>
      <c r="GR229" s="9"/>
      <c r="GS229" s="9"/>
      <c r="GT229" s="9"/>
      <c r="GU229" s="9"/>
      <c r="GV229" s="9"/>
      <c r="GW229" s="9"/>
      <c r="GX229" s="9"/>
      <c r="GY229" s="9"/>
      <c r="GZ229" s="9"/>
      <c r="HA229" s="9"/>
      <c r="HB229" s="9"/>
      <c r="HC229" s="9"/>
      <c r="HD229" s="9"/>
      <c r="HE229" s="9"/>
      <c r="HF229" s="9"/>
      <c r="HG229" s="9"/>
      <c r="HH229" s="9"/>
      <c r="HI229" s="9"/>
      <c r="HJ229" s="9"/>
      <c r="HK229" s="9"/>
      <c r="HL229" s="9"/>
      <c r="HM229" s="9"/>
      <c r="HN229" s="9"/>
      <c r="HO229" s="9"/>
      <c r="HP229" s="9"/>
      <c r="HQ229" s="9"/>
      <c r="HR229" s="9"/>
      <c r="HS229" s="9"/>
      <c r="HT229" s="9"/>
      <c r="HU229" s="9"/>
      <c r="HV229" s="9"/>
      <c r="HW229" s="9"/>
      <c r="HX229" s="9"/>
      <c r="HY229" s="9"/>
      <c r="HZ229" s="9"/>
      <c r="IA229" s="9"/>
      <c r="IB229" s="9"/>
      <c r="IC229" s="9"/>
      <c r="ID229" s="9"/>
      <c r="IE229" s="9"/>
      <c r="IF229" s="9"/>
      <c r="IG229" s="9"/>
      <c r="IH229" s="9"/>
      <c r="II229" s="9"/>
      <c r="IJ229" s="9"/>
      <c r="IK229" s="9"/>
      <c r="IL229" s="9"/>
      <c r="IM229" s="9"/>
      <c r="IN229" s="9"/>
      <c r="IO229" s="9"/>
      <c r="IP229" s="9"/>
      <c r="IQ229" s="9"/>
      <c r="IR229" s="9"/>
      <c r="IS229" s="9"/>
      <c r="IT229" s="9"/>
      <c r="IU229" s="9"/>
      <c r="IV229" s="9"/>
    </row>
    <row r="230" spans="1:256" s="1" customFormat="1" ht="32.25" customHeight="1" thickBot="1">
      <c r="A230" s="1028" t="s">
        <v>50</v>
      </c>
      <c r="B230" s="1029"/>
      <c r="C230" s="88"/>
      <c r="D230" s="88"/>
      <c r="E230" s="88"/>
      <c r="F230" s="88"/>
      <c r="G230" s="344"/>
      <c r="H230" s="89"/>
      <c r="I230" s="89"/>
      <c r="J230" s="89"/>
      <c r="K230" s="75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  <c r="BO230" s="9"/>
      <c r="BP230" s="9"/>
      <c r="BQ230" s="9"/>
      <c r="BR230" s="9"/>
      <c r="BS230" s="9"/>
      <c r="BT230" s="9"/>
      <c r="BU230" s="9"/>
      <c r="BV230" s="9"/>
      <c r="BW230" s="9"/>
      <c r="BX230" s="9"/>
      <c r="BY230" s="9"/>
      <c r="BZ230" s="9"/>
      <c r="CA230" s="9"/>
      <c r="CB230" s="9"/>
      <c r="CC230" s="9"/>
      <c r="CD230" s="9"/>
      <c r="CE230" s="9"/>
      <c r="CF230" s="9"/>
      <c r="CG230" s="9"/>
      <c r="CH230" s="9"/>
      <c r="CI230" s="9"/>
      <c r="CJ230" s="9"/>
      <c r="CK230" s="9"/>
      <c r="CL230" s="9"/>
      <c r="CM230" s="9"/>
      <c r="CN230" s="9"/>
      <c r="CO230" s="9"/>
      <c r="CP230" s="9"/>
      <c r="CQ230" s="9"/>
      <c r="CR230" s="9"/>
      <c r="CS230" s="9"/>
      <c r="CT230" s="9"/>
      <c r="CU230" s="9"/>
      <c r="CV230" s="9"/>
      <c r="CW230" s="9"/>
      <c r="CX230" s="9"/>
      <c r="CY230" s="9"/>
      <c r="CZ230" s="9"/>
      <c r="DA230" s="9"/>
      <c r="DB230" s="9"/>
      <c r="DC230" s="9"/>
      <c r="DD230" s="9"/>
      <c r="DE230" s="9"/>
      <c r="DF230" s="9"/>
      <c r="DG230" s="9"/>
      <c r="DH230" s="9"/>
      <c r="DI230" s="9"/>
      <c r="DJ230" s="9"/>
      <c r="DK230" s="9"/>
      <c r="DL230" s="9"/>
      <c r="DM230" s="9"/>
      <c r="DN230" s="9"/>
      <c r="DO230" s="9"/>
      <c r="DP230" s="9"/>
      <c r="DQ230" s="9"/>
      <c r="DR230" s="9"/>
      <c r="DS230" s="9"/>
      <c r="DT230" s="9"/>
      <c r="DU230" s="9"/>
      <c r="DV230" s="9"/>
      <c r="DW230" s="9"/>
      <c r="DX230" s="9"/>
      <c r="DY230" s="9"/>
      <c r="DZ230" s="9"/>
      <c r="EA230" s="9"/>
      <c r="EB230" s="9"/>
      <c r="EC230" s="9"/>
      <c r="ED230" s="9"/>
      <c r="EE230" s="9"/>
      <c r="EF230" s="9"/>
      <c r="EG230" s="9"/>
      <c r="EH230" s="9"/>
      <c r="EI230" s="9"/>
      <c r="EJ230" s="9"/>
      <c r="EK230" s="9"/>
      <c r="EL230" s="9"/>
      <c r="EM230" s="9"/>
      <c r="EN230" s="9"/>
      <c r="EO230" s="9"/>
      <c r="EP230" s="9"/>
      <c r="EQ230" s="9"/>
      <c r="ER230" s="9"/>
      <c r="ES230" s="9"/>
      <c r="ET230" s="9"/>
      <c r="EU230" s="9"/>
      <c r="EV230" s="9"/>
      <c r="EW230" s="9"/>
      <c r="EX230" s="9"/>
      <c r="EY230" s="9"/>
      <c r="EZ230" s="9"/>
      <c r="FA230" s="9"/>
      <c r="FB230" s="9"/>
      <c r="FC230" s="9"/>
      <c r="FD230" s="9"/>
      <c r="FE230" s="9"/>
      <c r="FF230" s="9"/>
      <c r="FG230" s="9"/>
      <c r="FH230" s="9"/>
      <c r="FI230" s="9"/>
      <c r="FJ230" s="9"/>
      <c r="FK230" s="9"/>
      <c r="FL230" s="9"/>
      <c r="FM230" s="9"/>
      <c r="FN230" s="9"/>
      <c r="FO230" s="9"/>
      <c r="FP230" s="9"/>
      <c r="FQ230" s="9"/>
      <c r="FR230" s="9"/>
      <c r="FS230" s="9"/>
      <c r="FT230" s="9"/>
      <c r="FU230" s="9"/>
      <c r="FV230" s="9"/>
      <c r="FW230" s="9"/>
      <c r="FX230" s="9"/>
      <c r="FY230" s="9"/>
      <c r="FZ230" s="9"/>
      <c r="GA230" s="9"/>
      <c r="GB230" s="9"/>
      <c r="GC230" s="9"/>
      <c r="GD230" s="9"/>
      <c r="GE230" s="9"/>
      <c r="GF230" s="9"/>
      <c r="GG230" s="9"/>
      <c r="GH230" s="9"/>
      <c r="GI230" s="9"/>
      <c r="GJ230" s="9"/>
      <c r="GK230" s="9"/>
      <c r="GL230" s="9"/>
      <c r="GM230" s="9"/>
      <c r="GN230" s="9"/>
      <c r="GO230" s="9"/>
      <c r="GP230" s="9"/>
      <c r="GQ230" s="9"/>
      <c r="GR230" s="9"/>
      <c r="GS230" s="9"/>
      <c r="GT230" s="9"/>
      <c r="GU230" s="9"/>
      <c r="GV230" s="9"/>
      <c r="GW230" s="9"/>
      <c r="GX230" s="9"/>
      <c r="GY230" s="9"/>
      <c r="GZ230" s="9"/>
      <c r="HA230" s="9"/>
      <c r="HB230" s="9"/>
      <c r="HC230" s="9"/>
      <c r="HD230" s="9"/>
      <c r="HE230" s="9"/>
      <c r="HF230" s="9"/>
      <c r="HG230" s="9"/>
      <c r="HH230" s="9"/>
      <c r="HI230" s="9"/>
      <c r="HJ230" s="9"/>
      <c r="HK230" s="9"/>
      <c r="HL230" s="9"/>
      <c r="HM230" s="9"/>
      <c r="HN230" s="9"/>
      <c r="HO230" s="9"/>
      <c r="HP230" s="9"/>
      <c r="HQ230" s="9"/>
      <c r="HR230" s="9"/>
      <c r="HS230" s="9"/>
      <c r="HT230" s="9"/>
      <c r="HU230" s="9"/>
      <c r="HV230" s="9"/>
      <c r="HW230" s="9"/>
      <c r="HX230" s="9"/>
      <c r="HY230" s="9"/>
      <c r="HZ230" s="9"/>
      <c r="IA230" s="9"/>
      <c r="IB230" s="9"/>
      <c r="IC230" s="9"/>
      <c r="ID230" s="9"/>
      <c r="IE230" s="9"/>
      <c r="IF230" s="9"/>
      <c r="IG230" s="9"/>
      <c r="IH230" s="9"/>
      <c r="II230" s="9"/>
      <c r="IJ230" s="9"/>
      <c r="IK230" s="9"/>
      <c r="IL230" s="9"/>
      <c r="IM230" s="9"/>
      <c r="IN230" s="9"/>
      <c r="IO230" s="9"/>
      <c r="IP230" s="9"/>
      <c r="IQ230" s="9"/>
      <c r="IR230" s="9"/>
      <c r="IS230" s="9"/>
      <c r="IT230" s="9"/>
      <c r="IU230" s="9"/>
      <c r="IV230" s="9"/>
    </row>
    <row r="231" spans="1:256" s="1" customFormat="1" ht="71.25" customHeight="1" thickBot="1">
      <c r="A231" s="1030" t="s">
        <v>58</v>
      </c>
      <c r="B231" s="1031"/>
      <c r="C231" s="1031"/>
      <c r="D231" s="341"/>
      <c r="E231" s="341"/>
      <c r="F231" s="341"/>
      <c r="G231" s="72"/>
      <c r="H231" s="349" t="e">
        <f>SUM(#REF!)</f>
        <v>#REF!</v>
      </c>
      <c r="I231" s="349" t="e">
        <f>SUM(#REF!)</f>
        <v>#REF!</v>
      </c>
      <c r="J231" s="349" t="e">
        <f>SUM(#REF!)</f>
        <v>#REF!</v>
      </c>
      <c r="K231" s="349" t="e">
        <f>SUM(#REF!)</f>
        <v>#REF!</v>
      </c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  <c r="BO231" s="9"/>
      <c r="BP231" s="9"/>
      <c r="BQ231" s="9"/>
      <c r="BR231" s="9"/>
      <c r="BS231" s="9"/>
      <c r="BT231" s="9"/>
      <c r="BU231" s="9"/>
      <c r="BV231" s="9"/>
      <c r="BW231" s="9"/>
      <c r="BX231" s="9"/>
      <c r="BY231" s="9"/>
      <c r="BZ231" s="9"/>
      <c r="CA231" s="9"/>
      <c r="CB231" s="9"/>
      <c r="CC231" s="9"/>
      <c r="CD231" s="9"/>
      <c r="CE231" s="9"/>
      <c r="CF231" s="9"/>
      <c r="CG231" s="9"/>
      <c r="CH231" s="9"/>
      <c r="CI231" s="9"/>
      <c r="CJ231" s="9"/>
      <c r="CK231" s="9"/>
      <c r="CL231" s="9"/>
      <c r="CM231" s="9"/>
      <c r="CN231" s="9"/>
      <c r="CO231" s="9"/>
      <c r="CP231" s="9"/>
      <c r="CQ231" s="9"/>
      <c r="CR231" s="9"/>
      <c r="CS231" s="9"/>
      <c r="CT231" s="9"/>
      <c r="CU231" s="9"/>
      <c r="CV231" s="9"/>
      <c r="CW231" s="9"/>
      <c r="CX231" s="9"/>
      <c r="CY231" s="9"/>
      <c r="CZ231" s="9"/>
      <c r="DA231" s="9"/>
      <c r="DB231" s="9"/>
      <c r="DC231" s="9"/>
      <c r="DD231" s="9"/>
      <c r="DE231" s="9"/>
      <c r="DF231" s="9"/>
      <c r="DG231" s="9"/>
      <c r="DH231" s="9"/>
      <c r="DI231" s="9"/>
      <c r="DJ231" s="9"/>
      <c r="DK231" s="9"/>
      <c r="DL231" s="9"/>
      <c r="DM231" s="9"/>
      <c r="DN231" s="9"/>
      <c r="DO231" s="9"/>
      <c r="DP231" s="9"/>
      <c r="DQ231" s="9"/>
      <c r="DR231" s="9"/>
      <c r="DS231" s="9"/>
      <c r="DT231" s="9"/>
      <c r="DU231" s="9"/>
      <c r="DV231" s="9"/>
      <c r="DW231" s="9"/>
      <c r="DX231" s="9"/>
      <c r="DY231" s="9"/>
      <c r="DZ231" s="9"/>
      <c r="EA231" s="9"/>
      <c r="EB231" s="9"/>
      <c r="EC231" s="9"/>
      <c r="ED231" s="9"/>
      <c r="EE231" s="9"/>
      <c r="EF231" s="9"/>
      <c r="EG231" s="9"/>
      <c r="EH231" s="9"/>
      <c r="EI231" s="9"/>
      <c r="EJ231" s="9"/>
      <c r="EK231" s="9"/>
      <c r="EL231" s="9"/>
      <c r="EM231" s="9"/>
      <c r="EN231" s="9"/>
      <c r="EO231" s="9"/>
      <c r="EP231" s="9"/>
      <c r="EQ231" s="9"/>
      <c r="ER231" s="9"/>
      <c r="ES231" s="9"/>
      <c r="ET231" s="9"/>
      <c r="EU231" s="9"/>
      <c r="EV231" s="9"/>
      <c r="EW231" s="9"/>
      <c r="EX231" s="9"/>
      <c r="EY231" s="9"/>
      <c r="EZ231" s="9"/>
      <c r="FA231" s="9"/>
      <c r="FB231" s="9"/>
      <c r="FC231" s="9"/>
      <c r="FD231" s="9"/>
      <c r="FE231" s="9"/>
      <c r="FF231" s="9"/>
      <c r="FG231" s="9"/>
      <c r="FH231" s="9"/>
      <c r="FI231" s="9"/>
      <c r="FJ231" s="9"/>
      <c r="FK231" s="9"/>
      <c r="FL231" s="9"/>
      <c r="FM231" s="9"/>
      <c r="FN231" s="9"/>
      <c r="FO231" s="9"/>
      <c r="FP231" s="9"/>
      <c r="FQ231" s="9"/>
      <c r="FR231" s="9"/>
      <c r="FS231" s="9"/>
      <c r="FT231" s="9"/>
      <c r="FU231" s="9"/>
      <c r="FV231" s="9"/>
      <c r="FW231" s="9"/>
      <c r="FX231" s="9"/>
      <c r="FY231" s="9"/>
      <c r="FZ231" s="9"/>
      <c r="GA231" s="9"/>
      <c r="GB231" s="9"/>
      <c r="GC231" s="9"/>
      <c r="GD231" s="9"/>
      <c r="GE231" s="9"/>
      <c r="GF231" s="9"/>
      <c r="GG231" s="9"/>
      <c r="GH231" s="9"/>
      <c r="GI231" s="9"/>
      <c r="GJ231" s="9"/>
      <c r="GK231" s="9"/>
      <c r="GL231" s="9"/>
      <c r="GM231" s="9"/>
      <c r="GN231" s="9"/>
      <c r="GO231" s="9"/>
      <c r="GP231" s="9"/>
      <c r="GQ231" s="9"/>
      <c r="GR231" s="9"/>
      <c r="GS231" s="9"/>
      <c r="GT231" s="9"/>
      <c r="GU231" s="9"/>
      <c r="GV231" s="9"/>
      <c r="GW231" s="9"/>
      <c r="GX231" s="9"/>
      <c r="GY231" s="9"/>
      <c r="GZ231" s="9"/>
      <c r="HA231" s="9"/>
      <c r="HB231" s="9"/>
      <c r="HC231" s="9"/>
      <c r="HD231" s="9"/>
      <c r="HE231" s="9"/>
      <c r="HF231" s="9"/>
      <c r="HG231" s="9"/>
      <c r="HH231" s="9"/>
      <c r="HI231" s="9"/>
      <c r="HJ231" s="9"/>
      <c r="HK231" s="9"/>
      <c r="HL231" s="9"/>
      <c r="HM231" s="9"/>
      <c r="HN231" s="9"/>
      <c r="HO231" s="9"/>
      <c r="HP231" s="9"/>
      <c r="HQ231" s="9"/>
      <c r="HR231" s="9"/>
      <c r="HS231" s="9"/>
      <c r="HT231" s="9"/>
      <c r="HU231" s="9"/>
      <c r="HV231" s="9"/>
      <c r="HW231" s="9"/>
      <c r="HX231" s="9"/>
      <c r="HY231" s="9"/>
      <c r="HZ231" s="9"/>
      <c r="IA231" s="9"/>
      <c r="IB231" s="9"/>
      <c r="IC231" s="9"/>
      <c r="ID231" s="9"/>
      <c r="IE231" s="9"/>
      <c r="IF231" s="9"/>
      <c r="IG231" s="9"/>
      <c r="IH231" s="9"/>
      <c r="II231" s="9"/>
      <c r="IJ231" s="9"/>
      <c r="IK231" s="9"/>
      <c r="IL231" s="9"/>
      <c r="IM231" s="9"/>
      <c r="IN231" s="9"/>
      <c r="IO231" s="9"/>
      <c r="IP231" s="9"/>
      <c r="IQ231" s="9"/>
      <c r="IR231" s="9"/>
      <c r="IS231" s="9"/>
      <c r="IT231" s="9"/>
      <c r="IU231" s="9"/>
      <c r="IV231" s="9"/>
    </row>
    <row r="232" spans="1:256" s="1" customFormat="1" ht="45.75" customHeight="1" thickBot="1">
      <c r="A232" s="533" t="s">
        <v>59</v>
      </c>
      <c r="B232" s="534"/>
      <c r="C232" s="179" t="e">
        <f>K231</f>
        <v>#REF!</v>
      </c>
      <c r="D232" s="179"/>
      <c r="E232" s="179"/>
      <c r="F232" s="179"/>
      <c r="G232" s="72"/>
      <c r="H232" s="70"/>
      <c r="I232" s="70"/>
      <c r="J232" s="70"/>
      <c r="K232" s="71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  <c r="BO232" s="9"/>
      <c r="BP232" s="9"/>
      <c r="BQ232" s="9"/>
      <c r="BR232" s="9"/>
      <c r="BS232" s="9"/>
      <c r="BT232" s="9"/>
      <c r="BU232" s="9"/>
      <c r="BV232" s="9"/>
      <c r="BW232" s="9"/>
      <c r="BX232" s="9"/>
      <c r="BY232" s="9"/>
      <c r="BZ232" s="9"/>
      <c r="CA232" s="9"/>
      <c r="CB232" s="9"/>
      <c r="CC232" s="9"/>
      <c r="CD232" s="9"/>
      <c r="CE232" s="9"/>
      <c r="CF232" s="9"/>
      <c r="CG232" s="9"/>
      <c r="CH232" s="9"/>
      <c r="CI232" s="9"/>
      <c r="CJ232" s="9"/>
      <c r="CK232" s="9"/>
      <c r="CL232" s="9"/>
      <c r="CM232" s="9"/>
      <c r="CN232" s="9"/>
      <c r="CO232" s="9"/>
      <c r="CP232" s="9"/>
      <c r="CQ232" s="9"/>
      <c r="CR232" s="9"/>
      <c r="CS232" s="9"/>
      <c r="CT232" s="9"/>
      <c r="CU232" s="9"/>
      <c r="CV232" s="9"/>
      <c r="CW232" s="9"/>
      <c r="CX232" s="9"/>
      <c r="CY232" s="9"/>
      <c r="CZ232" s="9"/>
      <c r="DA232" s="9"/>
      <c r="DB232" s="9"/>
      <c r="DC232" s="9"/>
      <c r="DD232" s="9"/>
      <c r="DE232" s="9"/>
      <c r="DF232" s="9"/>
      <c r="DG232" s="9"/>
      <c r="DH232" s="9"/>
      <c r="DI232" s="9"/>
      <c r="DJ232" s="9"/>
      <c r="DK232" s="9"/>
      <c r="DL232" s="9"/>
      <c r="DM232" s="9"/>
      <c r="DN232" s="9"/>
      <c r="DO232" s="9"/>
      <c r="DP232" s="9"/>
      <c r="DQ232" s="9"/>
      <c r="DR232" s="9"/>
      <c r="DS232" s="9"/>
      <c r="DT232" s="9"/>
      <c r="DU232" s="9"/>
      <c r="DV232" s="9"/>
      <c r="DW232" s="9"/>
      <c r="DX232" s="9"/>
      <c r="DY232" s="9"/>
      <c r="DZ232" s="9"/>
      <c r="EA232" s="9"/>
      <c r="EB232" s="9"/>
      <c r="EC232" s="9"/>
      <c r="ED232" s="9"/>
      <c r="EE232" s="9"/>
      <c r="EF232" s="9"/>
      <c r="EG232" s="9"/>
      <c r="EH232" s="9"/>
      <c r="EI232" s="9"/>
      <c r="EJ232" s="9"/>
      <c r="EK232" s="9"/>
      <c r="EL232" s="9"/>
      <c r="EM232" s="9"/>
      <c r="EN232" s="9"/>
      <c r="EO232" s="9"/>
      <c r="EP232" s="9"/>
      <c r="EQ232" s="9"/>
      <c r="ER232" s="9"/>
      <c r="ES232" s="9"/>
      <c r="ET232" s="9"/>
      <c r="EU232" s="9"/>
      <c r="EV232" s="9"/>
      <c r="EW232" s="9"/>
      <c r="EX232" s="9"/>
      <c r="EY232" s="9"/>
      <c r="EZ232" s="9"/>
      <c r="FA232" s="9"/>
      <c r="FB232" s="9"/>
      <c r="FC232" s="9"/>
      <c r="FD232" s="9"/>
      <c r="FE232" s="9"/>
      <c r="FF232" s="9"/>
      <c r="FG232" s="9"/>
      <c r="FH232" s="9"/>
      <c r="FI232" s="9"/>
      <c r="FJ232" s="9"/>
      <c r="FK232" s="9"/>
      <c r="FL232" s="9"/>
      <c r="FM232" s="9"/>
      <c r="FN232" s="9"/>
      <c r="FO232" s="9"/>
      <c r="FP232" s="9"/>
      <c r="FQ232" s="9"/>
      <c r="FR232" s="9"/>
      <c r="FS232" s="9"/>
      <c r="FT232" s="9"/>
      <c r="FU232" s="9"/>
      <c r="FV232" s="9"/>
      <c r="FW232" s="9"/>
      <c r="FX232" s="9"/>
      <c r="FY232" s="9"/>
      <c r="FZ232" s="9"/>
      <c r="GA232" s="9"/>
      <c r="GB232" s="9"/>
      <c r="GC232" s="9"/>
      <c r="GD232" s="9"/>
      <c r="GE232" s="9"/>
      <c r="GF232" s="9"/>
      <c r="GG232" s="9"/>
      <c r="GH232" s="9"/>
      <c r="GI232" s="9"/>
      <c r="GJ232" s="9"/>
      <c r="GK232" s="9"/>
      <c r="GL232" s="9"/>
      <c r="GM232" s="9"/>
      <c r="GN232" s="9"/>
      <c r="GO232" s="9"/>
      <c r="GP232" s="9"/>
      <c r="GQ232" s="9"/>
      <c r="GR232" s="9"/>
      <c r="GS232" s="9"/>
      <c r="GT232" s="9"/>
      <c r="GU232" s="9"/>
      <c r="GV232" s="9"/>
      <c r="GW232" s="9"/>
      <c r="GX232" s="9"/>
      <c r="GY232" s="9"/>
      <c r="GZ232" s="9"/>
      <c r="HA232" s="9"/>
      <c r="HB232" s="9"/>
      <c r="HC232" s="9"/>
      <c r="HD232" s="9"/>
      <c r="HE232" s="9"/>
      <c r="HF232" s="9"/>
      <c r="HG232" s="9"/>
      <c r="HH232" s="9"/>
      <c r="HI232" s="9"/>
      <c r="HJ232" s="9"/>
      <c r="HK232" s="9"/>
      <c r="HL232" s="9"/>
      <c r="HM232" s="9"/>
      <c r="HN232" s="9"/>
      <c r="HO232" s="9"/>
      <c r="HP232" s="9"/>
      <c r="HQ232" s="9"/>
      <c r="HR232" s="9"/>
      <c r="HS232" s="9"/>
      <c r="HT232" s="9"/>
      <c r="HU232" s="9"/>
      <c r="HV232" s="9"/>
      <c r="HW232" s="9"/>
      <c r="HX232" s="9"/>
      <c r="HY232" s="9"/>
      <c r="HZ232" s="9"/>
      <c r="IA232" s="9"/>
      <c r="IB232" s="9"/>
      <c r="IC232" s="9"/>
      <c r="ID232" s="9"/>
      <c r="IE232" s="9"/>
      <c r="IF232" s="9"/>
      <c r="IG232" s="9"/>
      <c r="IH232" s="9"/>
      <c r="II232" s="9"/>
      <c r="IJ232" s="9"/>
      <c r="IK232" s="9"/>
      <c r="IL232" s="9"/>
      <c r="IM232" s="9"/>
      <c r="IN232" s="9"/>
      <c r="IO232" s="9"/>
      <c r="IP232" s="9"/>
      <c r="IQ232" s="9"/>
      <c r="IR232" s="9"/>
      <c r="IS232" s="9"/>
      <c r="IT232" s="9"/>
      <c r="IU232" s="9"/>
      <c r="IV232" s="9"/>
    </row>
    <row r="233" spans="1:256" s="1" customFormat="1" ht="99" customHeight="1" thickBot="1">
      <c r="A233" s="533" t="s">
        <v>60</v>
      </c>
      <c r="B233" s="534"/>
      <c r="C233" s="80"/>
      <c r="D233" s="80"/>
      <c r="E233" s="80"/>
      <c r="F233" s="80"/>
      <c r="G233" s="72"/>
      <c r="H233" s="70"/>
      <c r="I233" s="70"/>
      <c r="J233" s="70"/>
      <c r="K233" s="71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  <c r="BT233" s="9"/>
      <c r="BU233" s="9"/>
      <c r="BV233" s="9"/>
      <c r="BW233" s="9"/>
      <c r="BX233" s="9"/>
      <c r="BY233" s="9"/>
      <c r="BZ233" s="9"/>
      <c r="CA233" s="9"/>
      <c r="CB233" s="9"/>
      <c r="CC233" s="9"/>
      <c r="CD233" s="9"/>
      <c r="CE233" s="9"/>
      <c r="CF233" s="9"/>
      <c r="CG233" s="9"/>
      <c r="CH233" s="9"/>
      <c r="CI233" s="9"/>
      <c r="CJ233" s="9"/>
      <c r="CK233" s="9"/>
      <c r="CL233" s="9"/>
      <c r="CM233" s="9"/>
      <c r="CN233" s="9"/>
      <c r="CO233" s="9"/>
      <c r="CP233" s="9"/>
      <c r="CQ233" s="9"/>
      <c r="CR233" s="9"/>
      <c r="CS233" s="9"/>
      <c r="CT233" s="9"/>
      <c r="CU233" s="9"/>
      <c r="CV233" s="9"/>
      <c r="CW233" s="9"/>
      <c r="CX233" s="9"/>
      <c r="CY233" s="9"/>
      <c r="CZ233" s="9"/>
      <c r="DA233" s="9"/>
      <c r="DB233" s="9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  <c r="DR233" s="9"/>
      <c r="DS233" s="9"/>
      <c r="DT233" s="9"/>
      <c r="DU233" s="9"/>
      <c r="DV233" s="9"/>
      <c r="DW233" s="9"/>
      <c r="DX233" s="9"/>
      <c r="DY233" s="9"/>
      <c r="DZ233" s="9"/>
      <c r="EA233" s="9"/>
      <c r="EB233" s="9"/>
      <c r="EC233" s="9"/>
      <c r="ED233" s="9"/>
      <c r="EE233" s="9"/>
      <c r="EF233" s="9"/>
      <c r="EG233" s="9"/>
      <c r="EH233" s="9"/>
      <c r="EI233" s="9"/>
      <c r="EJ233" s="9"/>
      <c r="EK233" s="9"/>
      <c r="EL233" s="9"/>
      <c r="EM233" s="9"/>
      <c r="EN233" s="9"/>
      <c r="EO233" s="9"/>
      <c r="EP233" s="9"/>
      <c r="EQ233" s="9"/>
      <c r="ER233" s="9"/>
      <c r="ES233" s="9"/>
      <c r="ET233" s="9"/>
      <c r="EU233" s="9"/>
      <c r="EV233" s="9"/>
      <c r="EW233" s="9"/>
      <c r="EX233" s="9"/>
      <c r="EY233" s="9"/>
      <c r="EZ233" s="9"/>
      <c r="FA233" s="9"/>
      <c r="FB233" s="9"/>
      <c r="FC233" s="9"/>
      <c r="FD233" s="9"/>
      <c r="FE233" s="9"/>
      <c r="FF233" s="9"/>
      <c r="FG233" s="9"/>
      <c r="FH233" s="9"/>
      <c r="FI233" s="9"/>
      <c r="FJ233" s="9"/>
      <c r="FK233" s="9"/>
      <c r="FL233" s="9"/>
      <c r="FM233" s="9"/>
      <c r="FN233" s="9"/>
      <c r="FO233" s="9"/>
      <c r="FP233" s="9"/>
      <c r="FQ233" s="9"/>
      <c r="FR233" s="9"/>
      <c r="FS233" s="9"/>
      <c r="FT233" s="9"/>
      <c r="FU233" s="9"/>
      <c r="FV233" s="9"/>
      <c r="FW233" s="9"/>
      <c r="FX233" s="9"/>
      <c r="FY233" s="9"/>
      <c r="FZ233" s="9"/>
      <c r="GA233" s="9"/>
      <c r="GB233" s="9"/>
      <c r="GC233" s="9"/>
      <c r="GD233" s="9"/>
      <c r="GE233" s="9"/>
      <c r="GF233" s="9"/>
      <c r="GG233" s="9"/>
      <c r="GH233" s="9"/>
      <c r="GI233" s="9"/>
      <c r="GJ233" s="9"/>
      <c r="GK233" s="9"/>
      <c r="GL233" s="9"/>
      <c r="GM233" s="9"/>
      <c r="GN233" s="9"/>
      <c r="GO233" s="9"/>
      <c r="GP233" s="9"/>
      <c r="GQ233" s="9"/>
      <c r="GR233" s="9"/>
      <c r="GS233" s="9"/>
      <c r="GT233" s="9"/>
      <c r="GU233" s="9"/>
      <c r="GV233" s="9"/>
      <c r="GW233" s="9"/>
      <c r="GX233" s="9"/>
      <c r="GY233" s="9"/>
      <c r="GZ233" s="9"/>
      <c r="HA233" s="9"/>
      <c r="HB233" s="9"/>
      <c r="HC233" s="9"/>
      <c r="HD233" s="9"/>
      <c r="HE233" s="9"/>
      <c r="HF233" s="9"/>
      <c r="HG233" s="9"/>
      <c r="HH233" s="9"/>
      <c r="HI233" s="9"/>
      <c r="HJ233" s="9"/>
      <c r="HK233" s="9"/>
      <c r="HL233" s="9"/>
      <c r="HM233" s="9"/>
      <c r="HN233" s="9"/>
      <c r="HO233" s="9"/>
      <c r="HP233" s="9"/>
      <c r="HQ233" s="9"/>
      <c r="HR233" s="9"/>
      <c r="HS233" s="9"/>
      <c r="HT233" s="9"/>
      <c r="HU233" s="9"/>
      <c r="HV233" s="9"/>
      <c r="HW233" s="9"/>
      <c r="HX233" s="9"/>
      <c r="HY233" s="9"/>
      <c r="HZ233" s="9"/>
      <c r="IA233" s="9"/>
      <c r="IB233" s="9"/>
      <c r="IC233" s="9"/>
      <c r="ID233" s="9"/>
      <c r="IE233" s="9"/>
      <c r="IF233" s="9"/>
      <c r="IG233" s="9"/>
      <c r="IH233" s="9"/>
      <c r="II233" s="9"/>
      <c r="IJ233" s="9"/>
      <c r="IK233" s="9"/>
      <c r="IL233" s="9"/>
      <c r="IM233" s="9"/>
      <c r="IN233" s="9"/>
      <c r="IO233" s="9"/>
      <c r="IP233" s="9"/>
      <c r="IQ233" s="9"/>
      <c r="IR233" s="9"/>
      <c r="IS233" s="9"/>
      <c r="IT233" s="9"/>
      <c r="IU233" s="9"/>
      <c r="IV233" s="9"/>
    </row>
    <row r="234" spans="1:256" s="1" customFormat="1" ht="38.25" customHeight="1">
      <c r="A234" s="578" t="s">
        <v>39</v>
      </c>
      <c r="B234" s="579"/>
      <c r="C234" s="1025"/>
      <c r="D234" s="1025"/>
      <c r="E234" s="1025"/>
      <c r="F234" s="1025"/>
      <c r="G234" s="579"/>
      <c r="H234" s="580"/>
      <c r="I234" s="580"/>
      <c r="J234" s="580"/>
      <c r="K234" s="581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  <c r="BQ234" s="9"/>
      <c r="BR234" s="9"/>
      <c r="BS234" s="9"/>
      <c r="BT234" s="9"/>
      <c r="BU234" s="9"/>
      <c r="BV234" s="9"/>
      <c r="BW234" s="9"/>
      <c r="BX234" s="9"/>
      <c r="BY234" s="9"/>
      <c r="BZ234" s="9"/>
      <c r="CA234" s="9"/>
      <c r="CB234" s="9"/>
      <c r="CC234" s="9"/>
      <c r="CD234" s="9"/>
      <c r="CE234" s="9"/>
      <c r="CF234" s="9"/>
      <c r="CG234" s="9"/>
      <c r="CH234" s="9"/>
      <c r="CI234" s="9"/>
      <c r="CJ234" s="9"/>
      <c r="CK234" s="9"/>
      <c r="CL234" s="9"/>
      <c r="CM234" s="9"/>
      <c r="CN234" s="9"/>
      <c r="CO234" s="9"/>
      <c r="CP234" s="9"/>
      <c r="CQ234" s="9"/>
      <c r="CR234" s="9"/>
      <c r="CS234" s="9"/>
      <c r="CT234" s="9"/>
      <c r="CU234" s="9"/>
      <c r="CV234" s="9"/>
      <c r="CW234" s="9"/>
      <c r="CX234" s="9"/>
      <c r="CY234" s="9"/>
      <c r="CZ234" s="9"/>
      <c r="DA234" s="9"/>
      <c r="DB234" s="9"/>
      <c r="DC234" s="9"/>
      <c r="DD234" s="9"/>
      <c r="DE234" s="9"/>
      <c r="DF234" s="9"/>
      <c r="DG234" s="9"/>
      <c r="DH234" s="9"/>
      <c r="DI234" s="9"/>
      <c r="DJ234" s="9"/>
      <c r="DK234" s="9"/>
      <c r="DL234" s="9"/>
      <c r="DM234" s="9"/>
      <c r="DN234" s="9"/>
      <c r="DO234" s="9"/>
      <c r="DP234" s="9"/>
      <c r="DQ234" s="9"/>
      <c r="DR234" s="9"/>
      <c r="DS234" s="9"/>
      <c r="DT234" s="9"/>
      <c r="DU234" s="9"/>
      <c r="DV234" s="9"/>
      <c r="DW234" s="9"/>
      <c r="DX234" s="9"/>
      <c r="DY234" s="9"/>
      <c r="DZ234" s="9"/>
      <c r="EA234" s="9"/>
      <c r="EB234" s="9"/>
      <c r="EC234" s="9"/>
      <c r="ED234" s="9"/>
      <c r="EE234" s="9"/>
      <c r="EF234" s="9"/>
      <c r="EG234" s="9"/>
      <c r="EH234" s="9"/>
      <c r="EI234" s="9"/>
      <c r="EJ234" s="9"/>
      <c r="EK234" s="9"/>
      <c r="EL234" s="9"/>
      <c r="EM234" s="9"/>
      <c r="EN234" s="9"/>
      <c r="EO234" s="9"/>
      <c r="EP234" s="9"/>
      <c r="EQ234" s="9"/>
      <c r="ER234" s="9"/>
      <c r="ES234" s="9"/>
      <c r="ET234" s="9"/>
      <c r="EU234" s="9"/>
      <c r="EV234" s="9"/>
      <c r="EW234" s="9"/>
      <c r="EX234" s="9"/>
      <c r="EY234" s="9"/>
      <c r="EZ234" s="9"/>
      <c r="FA234" s="9"/>
      <c r="FB234" s="9"/>
      <c r="FC234" s="9"/>
      <c r="FD234" s="9"/>
      <c r="FE234" s="9"/>
      <c r="FF234" s="9"/>
      <c r="FG234" s="9"/>
      <c r="FH234" s="9"/>
      <c r="FI234" s="9"/>
      <c r="FJ234" s="9"/>
      <c r="FK234" s="9"/>
      <c r="FL234" s="9"/>
      <c r="FM234" s="9"/>
      <c r="FN234" s="9"/>
      <c r="FO234" s="9"/>
      <c r="FP234" s="9"/>
      <c r="FQ234" s="9"/>
      <c r="FR234" s="9"/>
      <c r="FS234" s="9"/>
      <c r="FT234" s="9"/>
      <c r="FU234" s="9"/>
      <c r="FV234" s="9"/>
      <c r="FW234" s="9"/>
      <c r="FX234" s="9"/>
      <c r="FY234" s="9"/>
      <c r="FZ234" s="9"/>
      <c r="GA234" s="9"/>
      <c r="GB234" s="9"/>
      <c r="GC234" s="9"/>
      <c r="GD234" s="9"/>
      <c r="GE234" s="9"/>
      <c r="GF234" s="9"/>
      <c r="GG234" s="9"/>
      <c r="GH234" s="9"/>
      <c r="GI234" s="9"/>
      <c r="GJ234" s="9"/>
      <c r="GK234" s="9"/>
      <c r="GL234" s="9"/>
      <c r="GM234" s="9"/>
      <c r="GN234" s="9"/>
      <c r="GO234" s="9"/>
      <c r="GP234" s="9"/>
      <c r="GQ234" s="9"/>
      <c r="GR234" s="9"/>
      <c r="GS234" s="9"/>
      <c r="GT234" s="9"/>
      <c r="GU234" s="9"/>
      <c r="GV234" s="9"/>
      <c r="GW234" s="9"/>
      <c r="GX234" s="9"/>
      <c r="GY234" s="9"/>
      <c r="GZ234" s="9"/>
      <c r="HA234" s="9"/>
      <c r="HB234" s="9"/>
      <c r="HC234" s="9"/>
      <c r="HD234" s="9"/>
      <c r="HE234" s="9"/>
      <c r="HF234" s="9"/>
      <c r="HG234" s="9"/>
      <c r="HH234" s="9"/>
      <c r="HI234" s="9"/>
      <c r="HJ234" s="9"/>
      <c r="HK234" s="9"/>
      <c r="HL234" s="9"/>
      <c r="HM234" s="9"/>
      <c r="HN234" s="9"/>
      <c r="HO234" s="9"/>
      <c r="HP234" s="9"/>
      <c r="HQ234" s="9"/>
      <c r="HR234" s="9"/>
      <c r="HS234" s="9"/>
      <c r="HT234" s="9"/>
      <c r="HU234" s="9"/>
      <c r="HV234" s="9"/>
      <c r="HW234" s="9"/>
      <c r="HX234" s="9"/>
      <c r="HY234" s="9"/>
      <c r="HZ234" s="9"/>
      <c r="IA234" s="9"/>
      <c r="IB234" s="9"/>
      <c r="IC234" s="9"/>
      <c r="ID234" s="9"/>
      <c r="IE234" s="9"/>
      <c r="IF234" s="9"/>
      <c r="IG234" s="9"/>
      <c r="IH234" s="9"/>
      <c r="II234" s="9"/>
      <c r="IJ234" s="9"/>
      <c r="IK234" s="9"/>
      <c r="IL234" s="9"/>
      <c r="IM234" s="9"/>
      <c r="IN234" s="9"/>
      <c r="IO234" s="9"/>
      <c r="IP234" s="9"/>
      <c r="IQ234" s="9"/>
      <c r="IR234" s="9"/>
      <c r="IS234" s="9"/>
      <c r="IT234" s="9"/>
      <c r="IU234" s="9"/>
      <c r="IV234" s="9"/>
    </row>
    <row r="235" spans="1:256" s="1" customFormat="1" ht="33" customHeight="1" thickBot="1">
      <c r="A235" s="569" t="s">
        <v>103</v>
      </c>
      <c r="B235" s="570"/>
      <c r="C235" s="570"/>
      <c r="D235" s="570"/>
      <c r="E235" s="570"/>
      <c r="F235" s="570"/>
      <c r="G235" s="570"/>
      <c r="H235" s="570"/>
      <c r="I235" s="570"/>
      <c r="J235" s="570"/>
      <c r="K235" s="571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  <c r="BO235" s="9"/>
      <c r="BP235" s="9"/>
      <c r="BQ235" s="9"/>
      <c r="BR235" s="9"/>
      <c r="BS235" s="9"/>
      <c r="BT235" s="9"/>
      <c r="BU235" s="9"/>
      <c r="BV235" s="9"/>
      <c r="BW235" s="9"/>
      <c r="BX235" s="9"/>
      <c r="BY235" s="9"/>
      <c r="BZ235" s="9"/>
      <c r="CA235" s="9"/>
      <c r="CB235" s="9"/>
      <c r="CC235" s="9"/>
      <c r="CD235" s="9"/>
      <c r="CE235" s="9"/>
      <c r="CF235" s="9"/>
      <c r="CG235" s="9"/>
      <c r="CH235" s="9"/>
      <c r="CI235" s="9"/>
      <c r="CJ235" s="9"/>
      <c r="CK235" s="9"/>
      <c r="CL235" s="9"/>
      <c r="CM235" s="9"/>
      <c r="CN235" s="9"/>
      <c r="CO235" s="9"/>
      <c r="CP235" s="9"/>
      <c r="CQ235" s="9"/>
      <c r="CR235" s="9"/>
      <c r="CS235" s="9"/>
      <c r="CT235" s="9"/>
      <c r="CU235" s="9"/>
      <c r="CV235" s="9"/>
      <c r="CW235" s="9"/>
      <c r="CX235" s="9"/>
      <c r="CY235" s="9"/>
      <c r="CZ235" s="9"/>
      <c r="DA235" s="9"/>
      <c r="DB235" s="9"/>
      <c r="DC235" s="9"/>
      <c r="DD235" s="9"/>
      <c r="DE235" s="9"/>
      <c r="DF235" s="9"/>
      <c r="DG235" s="9"/>
      <c r="DH235" s="9"/>
      <c r="DI235" s="9"/>
      <c r="DJ235" s="9"/>
      <c r="DK235" s="9"/>
      <c r="DL235" s="9"/>
      <c r="DM235" s="9"/>
      <c r="DN235" s="9"/>
      <c r="DO235" s="9"/>
      <c r="DP235" s="9"/>
      <c r="DQ235" s="9"/>
      <c r="DR235" s="9"/>
      <c r="DS235" s="9"/>
      <c r="DT235" s="9"/>
      <c r="DU235" s="9"/>
      <c r="DV235" s="9"/>
      <c r="DW235" s="9"/>
      <c r="DX235" s="9"/>
      <c r="DY235" s="9"/>
      <c r="DZ235" s="9"/>
      <c r="EA235" s="9"/>
      <c r="EB235" s="9"/>
      <c r="EC235" s="9"/>
      <c r="ED235" s="9"/>
      <c r="EE235" s="9"/>
      <c r="EF235" s="9"/>
      <c r="EG235" s="9"/>
      <c r="EH235" s="9"/>
      <c r="EI235" s="9"/>
      <c r="EJ235" s="9"/>
      <c r="EK235" s="9"/>
      <c r="EL235" s="9"/>
      <c r="EM235" s="9"/>
      <c r="EN235" s="9"/>
      <c r="EO235" s="9"/>
      <c r="EP235" s="9"/>
      <c r="EQ235" s="9"/>
      <c r="ER235" s="9"/>
      <c r="ES235" s="9"/>
      <c r="ET235" s="9"/>
      <c r="EU235" s="9"/>
      <c r="EV235" s="9"/>
      <c r="EW235" s="9"/>
      <c r="EX235" s="9"/>
      <c r="EY235" s="9"/>
      <c r="EZ235" s="9"/>
      <c r="FA235" s="9"/>
      <c r="FB235" s="9"/>
      <c r="FC235" s="9"/>
      <c r="FD235" s="9"/>
      <c r="FE235" s="9"/>
      <c r="FF235" s="9"/>
      <c r="FG235" s="9"/>
      <c r="FH235" s="9"/>
      <c r="FI235" s="9"/>
      <c r="FJ235" s="9"/>
      <c r="FK235" s="9"/>
      <c r="FL235" s="9"/>
      <c r="FM235" s="9"/>
      <c r="FN235" s="9"/>
      <c r="FO235" s="9"/>
      <c r="FP235" s="9"/>
      <c r="FQ235" s="9"/>
      <c r="FR235" s="9"/>
      <c r="FS235" s="9"/>
      <c r="FT235" s="9"/>
      <c r="FU235" s="9"/>
      <c r="FV235" s="9"/>
      <c r="FW235" s="9"/>
      <c r="FX235" s="9"/>
      <c r="FY235" s="9"/>
      <c r="FZ235" s="9"/>
      <c r="GA235" s="9"/>
      <c r="GB235" s="9"/>
      <c r="GC235" s="9"/>
      <c r="GD235" s="9"/>
      <c r="GE235" s="9"/>
      <c r="GF235" s="9"/>
      <c r="GG235" s="9"/>
      <c r="GH235" s="9"/>
      <c r="GI235" s="9"/>
      <c r="GJ235" s="9"/>
      <c r="GK235" s="9"/>
      <c r="GL235" s="9"/>
      <c r="GM235" s="9"/>
      <c r="GN235" s="9"/>
      <c r="GO235" s="9"/>
      <c r="GP235" s="9"/>
      <c r="GQ235" s="9"/>
      <c r="GR235" s="9"/>
      <c r="GS235" s="9"/>
      <c r="GT235" s="9"/>
      <c r="GU235" s="9"/>
      <c r="GV235" s="9"/>
      <c r="GW235" s="9"/>
      <c r="GX235" s="9"/>
      <c r="GY235" s="9"/>
      <c r="GZ235" s="9"/>
      <c r="HA235" s="9"/>
      <c r="HB235" s="9"/>
      <c r="HC235" s="9"/>
      <c r="HD235" s="9"/>
      <c r="HE235" s="9"/>
      <c r="HF235" s="9"/>
      <c r="HG235" s="9"/>
      <c r="HH235" s="9"/>
      <c r="HI235" s="9"/>
      <c r="HJ235" s="9"/>
      <c r="HK235" s="9"/>
      <c r="HL235" s="9"/>
      <c r="HM235" s="9"/>
      <c r="HN235" s="9"/>
      <c r="HO235" s="9"/>
      <c r="HP235" s="9"/>
      <c r="HQ235" s="9"/>
      <c r="HR235" s="9"/>
      <c r="HS235" s="9"/>
      <c r="HT235" s="9"/>
      <c r="HU235" s="9"/>
      <c r="HV235" s="9"/>
      <c r="HW235" s="9"/>
      <c r="HX235" s="9"/>
      <c r="HY235" s="9"/>
      <c r="HZ235" s="9"/>
      <c r="IA235" s="9"/>
      <c r="IB235" s="9"/>
      <c r="IC235" s="9"/>
      <c r="ID235" s="9"/>
      <c r="IE235" s="9"/>
      <c r="IF235" s="9"/>
      <c r="IG235" s="9"/>
      <c r="IH235" s="9"/>
      <c r="II235" s="9"/>
      <c r="IJ235" s="9"/>
      <c r="IK235" s="9"/>
      <c r="IL235" s="9"/>
      <c r="IM235" s="9"/>
      <c r="IN235" s="9"/>
      <c r="IO235" s="9"/>
      <c r="IP235" s="9"/>
      <c r="IQ235" s="9"/>
      <c r="IR235" s="9"/>
      <c r="IS235" s="9"/>
      <c r="IT235" s="9"/>
      <c r="IU235" s="9"/>
      <c r="IV235" s="9"/>
    </row>
    <row r="236" spans="1:256" s="1" customFormat="1" ht="30.75" customHeight="1">
      <c r="A236" s="578" t="s">
        <v>40</v>
      </c>
      <c r="B236" s="579"/>
      <c r="C236" s="579"/>
      <c r="D236" s="579"/>
      <c r="E236" s="579"/>
      <c r="F236" s="579"/>
      <c r="G236" s="579"/>
      <c r="H236" s="580"/>
      <c r="I236" s="580"/>
      <c r="J236" s="580"/>
      <c r="K236" s="581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  <c r="BO236" s="9"/>
      <c r="BP236" s="9"/>
      <c r="BQ236" s="9"/>
      <c r="BR236" s="9"/>
      <c r="BS236" s="9"/>
      <c r="BT236" s="9"/>
      <c r="BU236" s="9"/>
      <c r="BV236" s="9"/>
      <c r="BW236" s="9"/>
      <c r="BX236" s="9"/>
      <c r="BY236" s="9"/>
      <c r="BZ236" s="9"/>
      <c r="CA236" s="9"/>
      <c r="CB236" s="9"/>
      <c r="CC236" s="9"/>
      <c r="CD236" s="9"/>
      <c r="CE236" s="9"/>
      <c r="CF236" s="9"/>
      <c r="CG236" s="9"/>
      <c r="CH236" s="9"/>
      <c r="CI236" s="9"/>
      <c r="CJ236" s="9"/>
      <c r="CK236" s="9"/>
      <c r="CL236" s="9"/>
      <c r="CM236" s="9"/>
      <c r="CN236" s="9"/>
      <c r="CO236" s="9"/>
      <c r="CP236" s="9"/>
      <c r="CQ236" s="9"/>
      <c r="CR236" s="9"/>
      <c r="CS236" s="9"/>
      <c r="CT236" s="9"/>
      <c r="CU236" s="9"/>
      <c r="CV236" s="9"/>
      <c r="CW236" s="9"/>
      <c r="CX236" s="9"/>
      <c r="CY236" s="9"/>
      <c r="CZ236" s="9"/>
      <c r="DA236" s="9"/>
      <c r="DB236" s="9"/>
      <c r="DC236" s="9"/>
      <c r="DD236" s="9"/>
      <c r="DE236" s="9"/>
      <c r="DF236" s="9"/>
      <c r="DG236" s="9"/>
      <c r="DH236" s="9"/>
      <c r="DI236" s="9"/>
      <c r="DJ236" s="9"/>
      <c r="DK236" s="9"/>
      <c r="DL236" s="9"/>
      <c r="DM236" s="9"/>
      <c r="DN236" s="9"/>
      <c r="DO236" s="9"/>
      <c r="DP236" s="9"/>
      <c r="DQ236" s="9"/>
      <c r="DR236" s="9"/>
      <c r="DS236" s="9"/>
      <c r="DT236" s="9"/>
      <c r="DU236" s="9"/>
      <c r="DV236" s="9"/>
      <c r="DW236" s="9"/>
      <c r="DX236" s="9"/>
      <c r="DY236" s="9"/>
      <c r="DZ236" s="9"/>
      <c r="EA236" s="9"/>
      <c r="EB236" s="9"/>
      <c r="EC236" s="9"/>
      <c r="ED236" s="9"/>
      <c r="EE236" s="9"/>
      <c r="EF236" s="9"/>
      <c r="EG236" s="9"/>
      <c r="EH236" s="9"/>
      <c r="EI236" s="9"/>
      <c r="EJ236" s="9"/>
      <c r="EK236" s="9"/>
      <c r="EL236" s="9"/>
      <c r="EM236" s="9"/>
      <c r="EN236" s="9"/>
      <c r="EO236" s="9"/>
      <c r="EP236" s="9"/>
      <c r="EQ236" s="9"/>
      <c r="ER236" s="9"/>
      <c r="ES236" s="9"/>
      <c r="ET236" s="9"/>
      <c r="EU236" s="9"/>
      <c r="EV236" s="9"/>
      <c r="EW236" s="9"/>
      <c r="EX236" s="9"/>
      <c r="EY236" s="9"/>
      <c r="EZ236" s="9"/>
      <c r="FA236" s="9"/>
      <c r="FB236" s="9"/>
      <c r="FC236" s="9"/>
      <c r="FD236" s="9"/>
      <c r="FE236" s="9"/>
      <c r="FF236" s="9"/>
      <c r="FG236" s="9"/>
      <c r="FH236" s="9"/>
      <c r="FI236" s="9"/>
      <c r="FJ236" s="9"/>
      <c r="FK236" s="9"/>
      <c r="FL236" s="9"/>
      <c r="FM236" s="9"/>
      <c r="FN236" s="9"/>
      <c r="FO236" s="9"/>
      <c r="FP236" s="9"/>
      <c r="FQ236" s="9"/>
      <c r="FR236" s="9"/>
      <c r="FS236" s="9"/>
      <c r="FT236" s="9"/>
      <c r="FU236" s="9"/>
      <c r="FV236" s="9"/>
      <c r="FW236" s="9"/>
      <c r="FX236" s="9"/>
      <c r="FY236" s="9"/>
      <c r="FZ236" s="9"/>
      <c r="GA236" s="9"/>
      <c r="GB236" s="9"/>
      <c r="GC236" s="9"/>
      <c r="GD236" s="9"/>
      <c r="GE236" s="9"/>
      <c r="GF236" s="9"/>
      <c r="GG236" s="9"/>
      <c r="GH236" s="9"/>
      <c r="GI236" s="9"/>
      <c r="GJ236" s="9"/>
      <c r="GK236" s="9"/>
      <c r="GL236" s="9"/>
      <c r="GM236" s="9"/>
      <c r="GN236" s="9"/>
      <c r="GO236" s="9"/>
      <c r="GP236" s="9"/>
      <c r="GQ236" s="9"/>
      <c r="GR236" s="9"/>
      <c r="GS236" s="9"/>
      <c r="GT236" s="9"/>
      <c r="GU236" s="9"/>
      <c r="GV236" s="9"/>
      <c r="GW236" s="9"/>
      <c r="GX236" s="9"/>
      <c r="GY236" s="9"/>
      <c r="GZ236" s="9"/>
      <c r="HA236" s="9"/>
      <c r="HB236" s="9"/>
      <c r="HC236" s="9"/>
      <c r="HD236" s="9"/>
      <c r="HE236" s="9"/>
      <c r="HF236" s="9"/>
      <c r="HG236" s="9"/>
      <c r="HH236" s="9"/>
      <c r="HI236" s="9"/>
      <c r="HJ236" s="9"/>
      <c r="HK236" s="9"/>
      <c r="HL236" s="9"/>
      <c r="HM236" s="9"/>
      <c r="HN236" s="9"/>
      <c r="HO236" s="9"/>
      <c r="HP236" s="9"/>
      <c r="HQ236" s="9"/>
      <c r="HR236" s="9"/>
      <c r="HS236" s="9"/>
      <c r="HT236" s="9"/>
      <c r="HU236" s="9"/>
      <c r="HV236" s="9"/>
      <c r="HW236" s="9"/>
      <c r="HX236" s="9"/>
      <c r="HY236" s="9"/>
      <c r="HZ236" s="9"/>
      <c r="IA236" s="9"/>
      <c r="IB236" s="9"/>
      <c r="IC236" s="9"/>
      <c r="ID236" s="9"/>
      <c r="IE236" s="9"/>
      <c r="IF236" s="9"/>
      <c r="IG236" s="9"/>
      <c r="IH236" s="9"/>
      <c r="II236" s="9"/>
      <c r="IJ236" s="9"/>
      <c r="IK236" s="9"/>
      <c r="IL236" s="9"/>
      <c r="IM236" s="9"/>
      <c r="IN236" s="9"/>
      <c r="IO236" s="9"/>
      <c r="IP236" s="9"/>
      <c r="IQ236" s="9"/>
      <c r="IR236" s="9"/>
      <c r="IS236" s="9"/>
      <c r="IT236" s="9"/>
      <c r="IU236" s="9"/>
      <c r="IV236" s="9"/>
    </row>
    <row r="237" spans="1:256" s="1" customFormat="1" ht="36.75" customHeight="1" thickBot="1">
      <c r="A237" s="569" t="s">
        <v>104</v>
      </c>
      <c r="B237" s="570"/>
      <c r="C237" s="570"/>
      <c r="D237" s="570"/>
      <c r="E237" s="570"/>
      <c r="F237" s="570"/>
      <c r="G237" s="570"/>
      <c r="H237" s="570"/>
      <c r="I237" s="570"/>
      <c r="J237" s="570"/>
      <c r="K237" s="571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  <c r="BO237" s="9"/>
      <c r="BP237" s="9"/>
      <c r="BQ237" s="9"/>
      <c r="BR237" s="9"/>
      <c r="BS237" s="9"/>
      <c r="BT237" s="9"/>
      <c r="BU237" s="9"/>
      <c r="BV237" s="9"/>
      <c r="BW237" s="9"/>
      <c r="BX237" s="9"/>
      <c r="BY237" s="9"/>
      <c r="BZ237" s="9"/>
      <c r="CA237" s="9"/>
      <c r="CB237" s="9"/>
      <c r="CC237" s="9"/>
      <c r="CD237" s="9"/>
      <c r="CE237" s="9"/>
      <c r="CF237" s="9"/>
      <c r="CG237" s="9"/>
      <c r="CH237" s="9"/>
      <c r="CI237" s="9"/>
      <c r="CJ237" s="9"/>
      <c r="CK237" s="9"/>
      <c r="CL237" s="9"/>
      <c r="CM237" s="9"/>
      <c r="CN237" s="9"/>
      <c r="CO237" s="9"/>
      <c r="CP237" s="9"/>
      <c r="CQ237" s="9"/>
      <c r="CR237" s="9"/>
      <c r="CS237" s="9"/>
      <c r="CT237" s="9"/>
      <c r="CU237" s="9"/>
      <c r="CV237" s="9"/>
      <c r="CW237" s="9"/>
      <c r="CX237" s="9"/>
      <c r="CY237" s="9"/>
      <c r="CZ237" s="9"/>
      <c r="DA237" s="9"/>
      <c r="DB237" s="9"/>
      <c r="DC237" s="9"/>
      <c r="DD237" s="9"/>
      <c r="DE237" s="9"/>
      <c r="DF237" s="9"/>
      <c r="DG237" s="9"/>
      <c r="DH237" s="9"/>
      <c r="DI237" s="9"/>
      <c r="DJ237" s="9"/>
      <c r="DK237" s="9"/>
      <c r="DL237" s="9"/>
      <c r="DM237" s="9"/>
      <c r="DN237" s="9"/>
      <c r="DO237" s="9"/>
      <c r="DP237" s="9"/>
      <c r="DQ237" s="9"/>
      <c r="DR237" s="9"/>
      <c r="DS237" s="9"/>
      <c r="DT237" s="9"/>
      <c r="DU237" s="9"/>
      <c r="DV237" s="9"/>
      <c r="DW237" s="9"/>
      <c r="DX237" s="9"/>
      <c r="DY237" s="9"/>
      <c r="DZ237" s="9"/>
      <c r="EA237" s="9"/>
      <c r="EB237" s="9"/>
      <c r="EC237" s="9"/>
      <c r="ED237" s="9"/>
      <c r="EE237" s="9"/>
      <c r="EF237" s="9"/>
      <c r="EG237" s="9"/>
      <c r="EH237" s="9"/>
      <c r="EI237" s="9"/>
      <c r="EJ237" s="9"/>
      <c r="EK237" s="9"/>
      <c r="EL237" s="9"/>
      <c r="EM237" s="9"/>
      <c r="EN237" s="9"/>
      <c r="EO237" s="9"/>
      <c r="EP237" s="9"/>
      <c r="EQ237" s="9"/>
      <c r="ER237" s="9"/>
      <c r="ES237" s="9"/>
      <c r="ET237" s="9"/>
      <c r="EU237" s="9"/>
      <c r="EV237" s="9"/>
      <c r="EW237" s="9"/>
      <c r="EX237" s="9"/>
      <c r="EY237" s="9"/>
      <c r="EZ237" s="9"/>
      <c r="FA237" s="9"/>
      <c r="FB237" s="9"/>
      <c r="FC237" s="9"/>
      <c r="FD237" s="9"/>
      <c r="FE237" s="9"/>
      <c r="FF237" s="9"/>
      <c r="FG237" s="9"/>
      <c r="FH237" s="9"/>
      <c r="FI237" s="9"/>
      <c r="FJ237" s="9"/>
      <c r="FK237" s="9"/>
      <c r="FL237" s="9"/>
      <c r="FM237" s="9"/>
      <c r="FN237" s="9"/>
      <c r="FO237" s="9"/>
      <c r="FP237" s="9"/>
      <c r="FQ237" s="9"/>
      <c r="FR237" s="9"/>
      <c r="FS237" s="9"/>
      <c r="FT237" s="9"/>
      <c r="FU237" s="9"/>
      <c r="FV237" s="9"/>
      <c r="FW237" s="9"/>
      <c r="FX237" s="9"/>
      <c r="FY237" s="9"/>
      <c r="FZ237" s="9"/>
      <c r="GA237" s="9"/>
      <c r="GB237" s="9"/>
      <c r="GC237" s="9"/>
      <c r="GD237" s="9"/>
      <c r="GE237" s="9"/>
      <c r="GF237" s="9"/>
      <c r="GG237" s="9"/>
      <c r="GH237" s="9"/>
      <c r="GI237" s="9"/>
      <c r="GJ237" s="9"/>
      <c r="GK237" s="9"/>
      <c r="GL237" s="9"/>
      <c r="GM237" s="9"/>
      <c r="GN237" s="9"/>
      <c r="GO237" s="9"/>
      <c r="GP237" s="9"/>
      <c r="GQ237" s="9"/>
      <c r="GR237" s="9"/>
      <c r="GS237" s="9"/>
      <c r="GT237" s="9"/>
      <c r="GU237" s="9"/>
      <c r="GV237" s="9"/>
      <c r="GW237" s="9"/>
      <c r="GX237" s="9"/>
      <c r="GY237" s="9"/>
      <c r="GZ237" s="9"/>
      <c r="HA237" s="9"/>
      <c r="HB237" s="9"/>
      <c r="HC237" s="9"/>
      <c r="HD237" s="9"/>
      <c r="HE237" s="9"/>
      <c r="HF237" s="9"/>
      <c r="HG237" s="9"/>
      <c r="HH237" s="9"/>
      <c r="HI237" s="9"/>
      <c r="HJ237" s="9"/>
      <c r="HK237" s="9"/>
      <c r="HL237" s="9"/>
      <c r="HM237" s="9"/>
      <c r="HN237" s="9"/>
      <c r="HO237" s="9"/>
      <c r="HP237" s="9"/>
      <c r="HQ237" s="9"/>
      <c r="HR237" s="9"/>
      <c r="HS237" s="9"/>
      <c r="HT237" s="9"/>
      <c r="HU237" s="9"/>
      <c r="HV237" s="9"/>
      <c r="HW237" s="9"/>
      <c r="HX237" s="9"/>
      <c r="HY237" s="9"/>
      <c r="HZ237" s="9"/>
      <c r="IA237" s="9"/>
      <c r="IB237" s="9"/>
      <c r="IC237" s="9"/>
      <c r="ID237" s="9"/>
      <c r="IE237" s="9"/>
      <c r="IF237" s="9"/>
      <c r="IG237" s="9"/>
      <c r="IH237" s="9"/>
      <c r="II237" s="9"/>
      <c r="IJ237" s="9"/>
      <c r="IK237" s="9"/>
      <c r="IL237" s="9"/>
      <c r="IM237" s="9"/>
      <c r="IN237" s="9"/>
      <c r="IO237" s="9"/>
      <c r="IP237" s="9"/>
      <c r="IQ237" s="9"/>
      <c r="IR237" s="9"/>
      <c r="IS237" s="9"/>
      <c r="IT237" s="9"/>
      <c r="IU237" s="9"/>
      <c r="IV237" s="9"/>
    </row>
  </sheetData>
  <mergeCells count="276">
    <mergeCell ref="A11:B12"/>
    <mergeCell ref="C11:K11"/>
    <mergeCell ref="C12:K12"/>
    <mergeCell ref="A13:A14"/>
    <mergeCell ref="B13:B14"/>
    <mergeCell ref="C13:K13"/>
    <mergeCell ref="C14:K14"/>
    <mergeCell ref="A1:K1"/>
    <mergeCell ref="A3:K3"/>
    <mergeCell ref="A4:K4"/>
    <mergeCell ref="A6:K6"/>
    <mergeCell ref="A8:C10"/>
    <mergeCell ref="D8:K8"/>
    <mergeCell ref="D9:G9"/>
    <mergeCell ref="H9:K9"/>
    <mergeCell ref="A21:K21"/>
    <mergeCell ref="A22:K22"/>
    <mergeCell ref="A23:K23"/>
    <mergeCell ref="A24:B25"/>
    <mergeCell ref="C24:K24"/>
    <mergeCell ref="C25:K25"/>
    <mergeCell ref="A15:B15"/>
    <mergeCell ref="A16:B16"/>
    <mergeCell ref="A17:C17"/>
    <mergeCell ref="A18:K18"/>
    <mergeCell ref="A19:K19"/>
    <mergeCell ref="A20:K20"/>
    <mergeCell ref="A30:C30"/>
    <mergeCell ref="A31:K31"/>
    <mergeCell ref="A32:K32"/>
    <mergeCell ref="A33:K33"/>
    <mergeCell ref="A34:K34"/>
    <mergeCell ref="A35:K35"/>
    <mergeCell ref="A26:A27"/>
    <mergeCell ref="B26:B27"/>
    <mergeCell ref="C26:K26"/>
    <mergeCell ref="C27:K27"/>
    <mergeCell ref="A28:B28"/>
    <mergeCell ref="A29:B29"/>
    <mergeCell ref="A41:B41"/>
    <mergeCell ref="A42:B42"/>
    <mergeCell ref="A43:C43"/>
    <mergeCell ref="A44:K44"/>
    <mergeCell ref="A45:K45"/>
    <mergeCell ref="A46:K46"/>
    <mergeCell ref="A36:K36"/>
    <mergeCell ref="A37:B38"/>
    <mergeCell ref="C37:K37"/>
    <mergeCell ref="C38:K38"/>
    <mergeCell ref="A39:A40"/>
    <mergeCell ref="B39:B40"/>
    <mergeCell ref="C39:K39"/>
    <mergeCell ref="C40:K40"/>
    <mergeCell ref="A52:A53"/>
    <mergeCell ref="B52:B53"/>
    <mergeCell ref="C52:K52"/>
    <mergeCell ref="C53:K53"/>
    <mergeCell ref="A54:B54"/>
    <mergeCell ref="A55:B55"/>
    <mergeCell ref="A47:K47"/>
    <mergeCell ref="A48:K48"/>
    <mergeCell ref="A49:K49"/>
    <mergeCell ref="A50:B51"/>
    <mergeCell ref="C50:K50"/>
    <mergeCell ref="C51:K51"/>
    <mergeCell ref="A62:K62"/>
    <mergeCell ref="A63:B64"/>
    <mergeCell ref="C63:K63"/>
    <mergeCell ref="C64:K64"/>
    <mergeCell ref="A65:A66"/>
    <mergeCell ref="B65:B66"/>
    <mergeCell ref="C65:K65"/>
    <mergeCell ref="C66:K66"/>
    <mergeCell ref="A56:C56"/>
    <mergeCell ref="A57:K57"/>
    <mergeCell ref="A58:K58"/>
    <mergeCell ref="A59:K59"/>
    <mergeCell ref="A60:K60"/>
    <mergeCell ref="A61:K61"/>
    <mergeCell ref="A73:K73"/>
    <mergeCell ref="A74:K74"/>
    <mergeCell ref="A75:K75"/>
    <mergeCell ref="A76:B77"/>
    <mergeCell ref="C76:K76"/>
    <mergeCell ref="C77:K77"/>
    <mergeCell ref="A67:B67"/>
    <mergeCell ref="A68:B68"/>
    <mergeCell ref="A69:C69"/>
    <mergeCell ref="A70:K70"/>
    <mergeCell ref="A71:K71"/>
    <mergeCell ref="A72:K72"/>
    <mergeCell ref="A82:C82"/>
    <mergeCell ref="A83:K83"/>
    <mergeCell ref="A84:K84"/>
    <mergeCell ref="A85:K85"/>
    <mergeCell ref="A86:K86"/>
    <mergeCell ref="A87:K87"/>
    <mergeCell ref="A78:A79"/>
    <mergeCell ref="B78:B79"/>
    <mergeCell ref="C78:K78"/>
    <mergeCell ref="C79:K79"/>
    <mergeCell ref="A80:B80"/>
    <mergeCell ref="A81:B81"/>
    <mergeCell ref="A93:B93"/>
    <mergeCell ref="A94:B94"/>
    <mergeCell ref="A95:C95"/>
    <mergeCell ref="A96:K96"/>
    <mergeCell ref="A97:K97"/>
    <mergeCell ref="A98:K98"/>
    <mergeCell ref="A88:K88"/>
    <mergeCell ref="A89:B90"/>
    <mergeCell ref="C89:K89"/>
    <mergeCell ref="C90:K90"/>
    <mergeCell ref="A91:A92"/>
    <mergeCell ref="B91:B92"/>
    <mergeCell ref="C91:K91"/>
    <mergeCell ref="C92:K92"/>
    <mergeCell ref="A109:B110"/>
    <mergeCell ref="C109:K109"/>
    <mergeCell ref="C110:K110"/>
    <mergeCell ref="A111:A112"/>
    <mergeCell ref="B111:B112"/>
    <mergeCell ref="C111:K111"/>
    <mergeCell ref="C112:K112"/>
    <mergeCell ref="A99:K99"/>
    <mergeCell ref="A100:K100"/>
    <mergeCell ref="A101:K101"/>
    <mergeCell ref="A104:K104"/>
    <mergeCell ref="A106:C108"/>
    <mergeCell ref="D106:K106"/>
    <mergeCell ref="D107:G107"/>
    <mergeCell ref="H107:K107"/>
    <mergeCell ref="A118:B118"/>
    <mergeCell ref="A119:K119"/>
    <mergeCell ref="A120:K120"/>
    <mergeCell ref="A121:K121"/>
    <mergeCell ref="A122:K122"/>
    <mergeCell ref="A123:B124"/>
    <mergeCell ref="C123:K123"/>
    <mergeCell ref="C124:K124"/>
    <mergeCell ref="A113:B113"/>
    <mergeCell ref="A114:K114"/>
    <mergeCell ref="A115:K115"/>
    <mergeCell ref="A116:K116"/>
    <mergeCell ref="A117:B117"/>
    <mergeCell ref="C117:K117"/>
    <mergeCell ref="A129:K129"/>
    <mergeCell ref="A130:K130"/>
    <mergeCell ref="A131:B131"/>
    <mergeCell ref="C131:K131"/>
    <mergeCell ref="A132:B132"/>
    <mergeCell ref="A133:K133"/>
    <mergeCell ref="A125:A126"/>
    <mergeCell ref="B125:B126"/>
    <mergeCell ref="C125:K125"/>
    <mergeCell ref="C126:K126"/>
    <mergeCell ref="A127:B127"/>
    <mergeCell ref="A128:K128"/>
    <mergeCell ref="C140:K140"/>
    <mergeCell ref="A141:B141"/>
    <mergeCell ref="A142:K142"/>
    <mergeCell ref="A143:K143"/>
    <mergeCell ref="A144:K144"/>
    <mergeCell ref="A145:B145"/>
    <mergeCell ref="C145:K145"/>
    <mergeCell ref="A134:K134"/>
    <mergeCell ref="A135:K135"/>
    <mergeCell ref="A136:K136"/>
    <mergeCell ref="A137:B139"/>
    <mergeCell ref="C137:K137"/>
    <mergeCell ref="C138:K138"/>
    <mergeCell ref="C139:K139"/>
    <mergeCell ref="A153:A154"/>
    <mergeCell ref="B153:B154"/>
    <mergeCell ref="C154:K154"/>
    <mergeCell ref="A155:B155"/>
    <mergeCell ref="A156:K156"/>
    <mergeCell ref="A157:K157"/>
    <mergeCell ref="A146:B146"/>
    <mergeCell ref="A147:K147"/>
    <mergeCell ref="A148:K148"/>
    <mergeCell ref="A149:K149"/>
    <mergeCell ref="A150:K150"/>
    <mergeCell ref="A151:B152"/>
    <mergeCell ref="C151:K151"/>
    <mergeCell ref="C152:K152"/>
    <mergeCell ref="A163:K163"/>
    <mergeCell ref="A164:K164"/>
    <mergeCell ref="A166:K166"/>
    <mergeCell ref="A168:K168"/>
    <mergeCell ref="A169:C171"/>
    <mergeCell ref="D169:K169"/>
    <mergeCell ref="D170:G170"/>
    <mergeCell ref="H170:K170"/>
    <mergeCell ref="A158:K158"/>
    <mergeCell ref="A159:B159"/>
    <mergeCell ref="C159:K159"/>
    <mergeCell ref="A160:B160"/>
    <mergeCell ref="A161:K161"/>
    <mergeCell ref="A162:K162"/>
    <mergeCell ref="A177:B177"/>
    <mergeCell ref="A178:C178"/>
    <mergeCell ref="A179:B179"/>
    <mergeCell ref="A180:B180"/>
    <mergeCell ref="A181:K181"/>
    <mergeCell ref="A182:K182"/>
    <mergeCell ref="A172:B174"/>
    <mergeCell ref="C172:K172"/>
    <mergeCell ref="C173:K173"/>
    <mergeCell ref="C174:K174"/>
    <mergeCell ref="C175:K175"/>
    <mergeCell ref="A176:B176"/>
    <mergeCell ref="A189:B189"/>
    <mergeCell ref="A190:B190"/>
    <mergeCell ref="A191:C191"/>
    <mergeCell ref="A192:B192"/>
    <mergeCell ref="A193:B193"/>
    <mergeCell ref="A194:K194"/>
    <mergeCell ref="A183:K183"/>
    <mergeCell ref="A184:K184"/>
    <mergeCell ref="A185:B186"/>
    <mergeCell ref="C185:K185"/>
    <mergeCell ref="C186:K186"/>
    <mergeCell ref="A187:A188"/>
    <mergeCell ref="B187:B188"/>
    <mergeCell ref="C187:K187"/>
    <mergeCell ref="C188:K188"/>
    <mergeCell ref="A200:A201"/>
    <mergeCell ref="B200:B201"/>
    <mergeCell ref="C200:K200"/>
    <mergeCell ref="C201:K201"/>
    <mergeCell ref="A202:B202"/>
    <mergeCell ref="A203:B203"/>
    <mergeCell ref="A195:K195"/>
    <mergeCell ref="A196:K196"/>
    <mergeCell ref="A197:K197"/>
    <mergeCell ref="A198:B199"/>
    <mergeCell ref="C198:K198"/>
    <mergeCell ref="C199:K199"/>
    <mergeCell ref="A210:K210"/>
    <mergeCell ref="A211:B213"/>
    <mergeCell ref="C211:K211"/>
    <mergeCell ref="C212:K212"/>
    <mergeCell ref="C213:K213"/>
    <mergeCell ref="C214:K214"/>
    <mergeCell ref="A204:C204"/>
    <mergeCell ref="A205:B205"/>
    <mergeCell ref="A206:B206"/>
    <mergeCell ref="A207:K207"/>
    <mergeCell ref="A208:K208"/>
    <mergeCell ref="A209:K209"/>
    <mergeCell ref="A222:K222"/>
    <mergeCell ref="A223:K223"/>
    <mergeCell ref="A224:K224"/>
    <mergeCell ref="A225:B226"/>
    <mergeCell ref="C225:K225"/>
    <mergeCell ref="C226:K226"/>
    <mergeCell ref="A215:B216"/>
    <mergeCell ref="A217:B217"/>
    <mergeCell ref="A218:C218"/>
    <mergeCell ref="A219:B219"/>
    <mergeCell ref="A220:B220"/>
    <mergeCell ref="A221:K221"/>
    <mergeCell ref="A237:K237"/>
    <mergeCell ref="A231:C231"/>
    <mergeCell ref="A232:B232"/>
    <mergeCell ref="A233:B233"/>
    <mergeCell ref="A234:K234"/>
    <mergeCell ref="A235:K235"/>
    <mergeCell ref="A236:K236"/>
    <mergeCell ref="A227:A228"/>
    <mergeCell ref="B227:B228"/>
    <mergeCell ref="C227:K227"/>
    <mergeCell ref="C228:K228"/>
    <mergeCell ref="A229:B229"/>
    <mergeCell ref="A230:B230"/>
  </mergeCells>
  <pageMargins left="0.2" right="0.19" top="0.17" bottom="0.17" header="0.31496062992126" footer="0.23"/>
  <pageSetup paperSize="9"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00"/>
  </sheetPr>
  <dimension ref="A1:IT43"/>
  <sheetViews>
    <sheetView workbookViewId="0">
      <selection activeCell="A158" sqref="A158:XFD162"/>
    </sheetView>
  </sheetViews>
  <sheetFormatPr defaultRowHeight="15"/>
  <cols>
    <col min="1" max="1" width="23" style="9" customWidth="1"/>
    <col min="2" max="2" width="20" style="9" customWidth="1"/>
    <col min="3" max="3" width="27.85546875" style="9" customWidth="1"/>
    <col min="4" max="4" width="12.7109375" style="9" customWidth="1"/>
    <col min="5" max="5" width="15.140625" style="9" customWidth="1"/>
    <col min="6" max="6" width="9.140625" style="9"/>
    <col min="7" max="7" width="13.7109375" style="9" customWidth="1"/>
    <col min="8" max="8" width="10.42578125" style="9" bestFit="1" customWidth="1"/>
    <col min="9" max="9" width="10.5703125" style="9" bestFit="1" customWidth="1"/>
    <col min="10" max="16384" width="9.140625" style="9"/>
  </cols>
  <sheetData>
    <row r="1" spans="1:254" ht="16.5">
      <c r="A1" s="1012" t="s">
        <v>330</v>
      </c>
      <c r="B1" s="1012"/>
      <c r="C1" s="1012"/>
      <c r="D1" s="1012"/>
      <c r="E1" s="1012"/>
      <c r="F1" s="1012"/>
      <c r="G1" s="1012"/>
      <c r="H1" s="1012"/>
      <c r="I1" s="1012"/>
    </row>
    <row r="2" spans="1:254" ht="16.5">
      <c r="A2" s="90"/>
      <c r="B2" s="90"/>
      <c r="C2" s="90"/>
      <c r="D2" s="90"/>
      <c r="E2" s="90"/>
      <c r="F2" s="10"/>
      <c r="G2" s="10"/>
      <c r="H2" s="10"/>
      <c r="I2" s="10"/>
    </row>
    <row r="3" spans="1:254" ht="57.75" customHeight="1">
      <c r="A3" s="1014" t="s">
        <v>259</v>
      </c>
      <c r="B3" s="1014"/>
      <c r="C3" s="1014"/>
      <c r="D3" s="1014"/>
      <c r="E3" s="1014"/>
      <c r="F3" s="1014"/>
      <c r="G3" s="1014"/>
      <c r="H3" s="1014"/>
      <c r="I3" s="1014"/>
    </row>
    <row r="4" spans="1:254" ht="51" customHeight="1">
      <c r="A4" s="1013" t="s">
        <v>24</v>
      </c>
      <c r="B4" s="1013"/>
      <c r="C4" s="1013"/>
      <c r="D4" s="1013"/>
      <c r="E4" s="1013"/>
      <c r="F4" s="1013"/>
      <c r="G4" s="1013"/>
      <c r="H4" s="1013"/>
      <c r="I4" s="1013"/>
    </row>
    <row r="5" spans="1:254" s="10" customFormat="1" ht="16.5">
      <c r="A5" s="1013" t="s">
        <v>61</v>
      </c>
      <c r="B5" s="1013"/>
      <c r="C5" s="1013"/>
      <c r="D5" s="1013"/>
      <c r="E5" s="1013"/>
      <c r="F5" s="1013"/>
      <c r="G5" s="1013"/>
      <c r="H5" s="1013"/>
      <c r="I5" s="1013"/>
    </row>
    <row r="6" spans="1:254" s="10" customFormat="1" ht="21" customHeight="1" thickBot="1"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</row>
    <row r="7" spans="1:254" s="10" customFormat="1" ht="42.75" customHeight="1">
      <c r="A7" s="1062" t="s">
        <v>26</v>
      </c>
      <c r="B7" s="1063"/>
      <c r="C7" s="1063"/>
      <c r="D7" s="557" t="s">
        <v>239</v>
      </c>
      <c r="E7" s="558"/>
      <c r="F7" s="558"/>
      <c r="G7" s="558"/>
      <c r="H7" s="558"/>
      <c r="I7" s="559"/>
    </row>
    <row r="8" spans="1:254" s="10" customFormat="1" ht="29.25" customHeight="1">
      <c r="A8" s="1064"/>
      <c r="B8" s="546"/>
      <c r="C8" s="546"/>
      <c r="D8" s="555" t="s">
        <v>27</v>
      </c>
      <c r="E8" s="645"/>
      <c r="F8" s="556"/>
      <c r="G8" s="555" t="s">
        <v>28</v>
      </c>
      <c r="H8" s="645"/>
      <c r="I8" s="556"/>
    </row>
    <row r="9" spans="1:254" s="10" customFormat="1" ht="33.75" thickBot="1">
      <c r="A9" s="1065"/>
      <c r="B9" s="1066"/>
      <c r="C9" s="1066"/>
      <c r="D9" s="68" t="s">
        <v>8</v>
      </c>
      <c r="E9" s="68" t="s">
        <v>9</v>
      </c>
      <c r="F9" s="95" t="s">
        <v>5</v>
      </c>
      <c r="G9" s="68" t="s">
        <v>8</v>
      </c>
      <c r="H9" s="68" t="s">
        <v>9</v>
      </c>
      <c r="I9" s="75" t="s">
        <v>5</v>
      </c>
    </row>
    <row r="10" spans="1:254" s="10" customFormat="1" ht="16.5" customHeight="1">
      <c r="A10" s="677" t="s">
        <v>29</v>
      </c>
      <c r="B10" s="678"/>
      <c r="C10" s="536" t="s">
        <v>10</v>
      </c>
      <c r="D10" s="537"/>
      <c r="E10" s="537"/>
      <c r="F10" s="537"/>
      <c r="G10" s="537"/>
      <c r="H10" s="537"/>
      <c r="I10" s="538"/>
    </row>
    <row r="11" spans="1:254" s="10" customFormat="1" ht="16.5" customHeight="1">
      <c r="A11" s="679"/>
      <c r="B11" s="680"/>
      <c r="C11" s="539" t="s">
        <v>94</v>
      </c>
      <c r="D11" s="540"/>
      <c r="E11" s="540"/>
      <c r="F11" s="540"/>
      <c r="G11" s="540"/>
      <c r="H11" s="540"/>
      <c r="I11" s="541"/>
    </row>
    <row r="12" spans="1:254" s="10" customFormat="1" ht="16.5">
      <c r="A12" s="626">
        <v>1047</v>
      </c>
      <c r="B12" s="546" t="s">
        <v>257</v>
      </c>
      <c r="C12" s="547" t="s">
        <v>31</v>
      </c>
      <c r="D12" s="548"/>
      <c r="E12" s="548"/>
      <c r="F12" s="548"/>
      <c r="G12" s="548"/>
      <c r="H12" s="548"/>
      <c r="I12" s="549"/>
    </row>
    <row r="13" spans="1:254" s="10" customFormat="1" ht="63.75" customHeight="1" thickBot="1">
      <c r="A13" s="627"/>
      <c r="B13" s="546"/>
      <c r="C13" s="550" t="s">
        <v>260</v>
      </c>
      <c r="D13" s="551"/>
      <c r="E13" s="551"/>
      <c r="F13" s="551"/>
      <c r="G13" s="551"/>
      <c r="H13" s="551"/>
      <c r="I13" s="552"/>
    </row>
    <row r="14" spans="1:254" s="10" customFormat="1" ht="66" customHeight="1" thickBot="1">
      <c r="A14" s="533" t="s">
        <v>63</v>
      </c>
      <c r="B14" s="554"/>
      <c r="C14" s="186" t="s">
        <v>64</v>
      </c>
      <c r="D14" s="105">
        <v>1</v>
      </c>
      <c r="E14" s="105">
        <v>1</v>
      </c>
      <c r="F14" s="105">
        <v>1</v>
      </c>
      <c r="G14" s="106"/>
      <c r="H14" s="106"/>
      <c r="I14" s="71"/>
    </row>
    <row r="15" spans="1:254" s="10" customFormat="1" ht="36.75" customHeight="1" thickBot="1">
      <c r="A15" s="533" t="s">
        <v>65</v>
      </c>
      <c r="B15" s="534"/>
      <c r="C15" s="186"/>
      <c r="D15" s="72" t="s">
        <v>33</v>
      </c>
      <c r="E15" s="72" t="s">
        <v>33</v>
      </c>
      <c r="F15" s="72" t="s">
        <v>33</v>
      </c>
      <c r="G15" s="73" t="e">
        <f>SUM(#REF!)</f>
        <v>#REF!</v>
      </c>
      <c r="H15" s="73" t="e">
        <f>SUM(#REF!)</f>
        <v>#REF!</v>
      </c>
      <c r="I15" s="73" t="e">
        <f>SUM(#REF!)</f>
        <v>#REF!</v>
      </c>
    </row>
    <row r="16" spans="1:254" s="10" customFormat="1" ht="33" customHeight="1" thickBot="1">
      <c r="A16" s="533" t="s">
        <v>66</v>
      </c>
      <c r="B16" s="572"/>
      <c r="C16" s="534"/>
      <c r="D16" s="185"/>
      <c r="E16" s="185"/>
      <c r="F16" s="72"/>
      <c r="G16" s="70"/>
      <c r="H16" s="70"/>
      <c r="I16" s="71"/>
    </row>
    <row r="17" spans="1:9" s="10" customFormat="1" ht="34.5" customHeight="1">
      <c r="A17" s="573" t="s">
        <v>67</v>
      </c>
      <c r="B17" s="574"/>
      <c r="C17" s="574"/>
      <c r="D17" s="574"/>
      <c r="E17" s="574"/>
      <c r="F17" s="574"/>
      <c r="G17" s="574"/>
      <c r="H17" s="574"/>
      <c r="I17" s="575"/>
    </row>
    <row r="18" spans="1:9" s="10" customFormat="1" ht="33" customHeight="1" thickBot="1">
      <c r="A18" s="553" t="s">
        <v>91</v>
      </c>
      <c r="B18" s="576"/>
      <c r="C18" s="576"/>
      <c r="D18" s="576"/>
      <c r="E18" s="576"/>
      <c r="F18" s="576"/>
      <c r="G18" s="576"/>
      <c r="H18" s="576"/>
      <c r="I18" s="577"/>
    </row>
    <row r="19" spans="1:9" s="10" customFormat="1" ht="35.25" customHeight="1">
      <c r="A19" s="584" t="s">
        <v>39</v>
      </c>
      <c r="B19" s="585"/>
      <c r="C19" s="585"/>
      <c r="D19" s="585"/>
      <c r="E19" s="585"/>
      <c r="F19" s="585"/>
      <c r="G19" s="585"/>
      <c r="H19" s="585"/>
      <c r="I19" s="586"/>
    </row>
    <row r="20" spans="1:9" s="10" customFormat="1" ht="17.25" thickBot="1">
      <c r="A20" s="628" t="s">
        <v>103</v>
      </c>
      <c r="B20" s="629"/>
      <c r="C20" s="629"/>
      <c r="D20" s="629"/>
      <c r="E20" s="629"/>
      <c r="F20" s="629"/>
      <c r="G20" s="629"/>
      <c r="H20" s="629"/>
      <c r="I20" s="630"/>
    </row>
    <row r="21" spans="1:9" s="10" customFormat="1" ht="28.5" customHeight="1">
      <c r="A21" s="584" t="s">
        <v>40</v>
      </c>
      <c r="B21" s="585"/>
      <c r="C21" s="585"/>
      <c r="D21" s="585"/>
      <c r="E21" s="585"/>
      <c r="F21" s="585"/>
      <c r="G21" s="585"/>
      <c r="H21" s="585"/>
      <c r="I21" s="586"/>
    </row>
    <row r="22" spans="1:9" s="10" customFormat="1" ht="28.5" customHeight="1" thickBot="1">
      <c r="A22" s="628" t="s">
        <v>104</v>
      </c>
      <c r="B22" s="629"/>
      <c r="C22" s="629"/>
      <c r="D22" s="629"/>
      <c r="E22" s="629"/>
      <c r="F22" s="629"/>
      <c r="G22" s="629"/>
      <c r="H22" s="629"/>
      <c r="I22" s="630"/>
    </row>
    <row r="23" spans="1:9" ht="18" customHeight="1">
      <c r="A23" s="74"/>
      <c r="B23" s="74"/>
      <c r="C23" s="74"/>
      <c r="D23" s="74"/>
      <c r="E23" s="74"/>
      <c r="F23" s="74"/>
      <c r="G23" s="74"/>
      <c r="H23" s="74"/>
      <c r="I23" s="74"/>
    </row>
    <row r="24" spans="1:9" ht="16.5">
      <c r="A24" s="1196" t="s">
        <v>25</v>
      </c>
      <c r="B24" s="1196"/>
      <c r="C24" s="1196"/>
      <c r="D24" s="1196"/>
      <c r="E24" s="1196"/>
      <c r="F24" s="1196"/>
      <c r="G24" s="1196"/>
      <c r="H24" s="1196"/>
      <c r="I24" s="1196"/>
    </row>
    <row r="25" spans="1:9" ht="17.25" thickBot="1">
      <c r="A25" s="92"/>
      <c r="B25" s="92"/>
      <c r="C25" s="92"/>
      <c r="D25" s="92"/>
      <c r="E25" s="92"/>
      <c r="F25" s="92"/>
      <c r="G25" s="92"/>
      <c r="H25" s="92"/>
      <c r="I25" s="92"/>
    </row>
    <row r="26" spans="1:9" ht="31.5" customHeight="1">
      <c r="A26" s="1197" t="s">
        <v>26</v>
      </c>
      <c r="B26" s="1198"/>
      <c r="C26" s="1199"/>
      <c r="D26" s="557" t="s">
        <v>239</v>
      </c>
      <c r="E26" s="558"/>
      <c r="F26" s="558"/>
      <c r="G26" s="558"/>
      <c r="H26" s="558"/>
      <c r="I26" s="559"/>
    </row>
    <row r="27" spans="1:9" ht="16.5">
      <c r="A27" s="1200"/>
      <c r="B27" s="1201"/>
      <c r="C27" s="1202"/>
      <c r="D27" s="555" t="s">
        <v>27</v>
      </c>
      <c r="E27" s="645"/>
      <c r="F27" s="556"/>
      <c r="G27" s="555" t="s">
        <v>28</v>
      </c>
      <c r="H27" s="645"/>
      <c r="I27" s="556"/>
    </row>
    <row r="28" spans="1:9" ht="33.75" thickBot="1">
      <c r="A28" s="1203"/>
      <c r="B28" s="1204"/>
      <c r="C28" s="1120"/>
      <c r="D28" s="68" t="s">
        <v>8</v>
      </c>
      <c r="E28" s="68" t="s">
        <v>9</v>
      </c>
      <c r="F28" s="3" t="s">
        <v>5</v>
      </c>
      <c r="G28" s="68" t="s">
        <v>8</v>
      </c>
      <c r="H28" s="68" t="s">
        <v>9</v>
      </c>
      <c r="I28" s="178" t="s">
        <v>5</v>
      </c>
    </row>
    <row r="29" spans="1:9" ht="16.5">
      <c r="A29" s="587" t="s">
        <v>29</v>
      </c>
      <c r="B29" s="588"/>
      <c r="C29" s="536" t="s">
        <v>10</v>
      </c>
      <c r="D29" s="537"/>
      <c r="E29" s="537"/>
      <c r="F29" s="537"/>
      <c r="G29" s="537"/>
      <c r="H29" s="537"/>
      <c r="I29" s="538"/>
    </row>
    <row r="30" spans="1:9" ht="18" customHeight="1">
      <c r="A30" s="589"/>
      <c r="B30" s="535"/>
      <c r="C30" s="539" t="s">
        <v>41</v>
      </c>
      <c r="D30" s="540"/>
      <c r="E30" s="540"/>
      <c r="F30" s="540"/>
      <c r="G30" s="540"/>
      <c r="H30" s="540"/>
      <c r="I30" s="541"/>
    </row>
    <row r="31" spans="1:9" ht="16.5">
      <c r="A31" s="545">
        <v>1168</v>
      </c>
      <c r="B31" s="556" t="s">
        <v>136</v>
      </c>
      <c r="C31" s="547" t="s">
        <v>31</v>
      </c>
      <c r="D31" s="548"/>
      <c r="E31" s="548"/>
      <c r="F31" s="548"/>
      <c r="G31" s="548"/>
      <c r="H31" s="548"/>
      <c r="I31" s="549"/>
    </row>
    <row r="32" spans="1:9" ht="16.5">
      <c r="A32" s="545"/>
      <c r="B32" s="556"/>
      <c r="C32" s="591" t="s">
        <v>137</v>
      </c>
      <c r="D32" s="592"/>
      <c r="E32" s="592"/>
      <c r="F32" s="592"/>
      <c r="G32" s="592"/>
      <c r="H32" s="592"/>
      <c r="I32" s="593"/>
    </row>
    <row r="33" spans="1:9" ht="17.25" thickBot="1">
      <c r="A33" s="707" t="s">
        <v>32</v>
      </c>
      <c r="B33" s="708"/>
      <c r="C33" s="76"/>
      <c r="D33" s="96" t="s">
        <v>33</v>
      </c>
      <c r="E33" s="96" t="s">
        <v>33</v>
      </c>
      <c r="F33" s="96" t="s">
        <v>33</v>
      </c>
      <c r="G33" s="77" t="e">
        <f>SUM(#REF!)</f>
        <v>#REF!</v>
      </c>
      <c r="H33" s="77" t="e">
        <f>SUM(#REF!)</f>
        <v>#REF!</v>
      </c>
      <c r="I33" s="77" t="e">
        <f>SUM(#REF!)</f>
        <v>#REF!</v>
      </c>
    </row>
    <row r="34" spans="1:9" ht="16.5">
      <c r="A34" s="584" t="s">
        <v>34</v>
      </c>
      <c r="B34" s="585"/>
      <c r="C34" s="585"/>
      <c r="D34" s="585"/>
      <c r="E34" s="585"/>
      <c r="F34" s="585"/>
      <c r="G34" s="585"/>
      <c r="H34" s="585"/>
      <c r="I34" s="586"/>
    </row>
    <row r="35" spans="1:9" ht="17.25" thickBot="1">
      <c r="A35" s="553" t="s">
        <v>258</v>
      </c>
      <c r="B35" s="576"/>
      <c r="C35" s="576"/>
      <c r="D35" s="576"/>
      <c r="E35" s="576"/>
      <c r="F35" s="576"/>
      <c r="G35" s="576"/>
      <c r="H35" s="576"/>
      <c r="I35" s="577"/>
    </row>
    <row r="36" spans="1:9" ht="20.25" customHeight="1" thickBot="1">
      <c r="A36" s="709" t="s">
        <v>35</v>
      </c>
      <c r="B36" s="710"/>
      <c r="C36" s="710"/>
      <c r="D36" s="710"/>
      <c r="E36" s="710"/>
      <c r="F36" s="710"/>
      <c r="G36" s="710"/>
      <c r="H36" s="710"/>
      <c r="I36" s="711"/>
    </row>
    <row r="37" spans="1:9" ht="60" customHeight="1" thickBot="1">
      <c r="A37" s="712" t="s">
        <v>36</v>
      </c>
      <c r="B37" s="713"/>
      <c r="C37" s="594" t="s">
        <v>42</v>
      </c>
      <c r="D37" s="572"/>
      <c r="E37" s="572"/>
      <c r="F37" s="572"/>
      <c r="G37" s="572"/>
      <c r="H37" s="572"/>
      <c r="I37" s="595"/>
    </row>
    <row r="38" spans="1:9" ht="42" customHeight="1" thickBot="1">
      <c r="A38" s="1173" t="s">
        <v>38</v>
      </c>
      <c r="B38" s="1174"/>
      <c r="C38" s="78"/>
      <c r="D38" s="78"/>
      <c r="E38" s="78"/>
      <c r="F38" s="78"/>
      <c r="G38" s="78"/>
      <c r="H38" s="78"/>
      <c r="I38" s="79"/>
    </row>
    <row r="39" spans="1:9" ht="22.5" customHeight="1">
      <c r="A39" s="578" t="s">
        <v>39</v>
      </c>
      <c r="B39" s="579"/>
      <c r="C39" s="579"/>
      <c r="D39" s="579"/>
      <c r="E39" s="579"/>
      <c r="F39" s="579"/>
      <c r="G39" s="580"/>
      <c r="H39" s="580"/>
      <c r="I39" s="581"/>
    </row>
    <row r="40" spans="1:9" ht="21" customHeight="1" thickBot="1">
      <c r="A40" s="1156" t="s">
        <v>127</v>
      </c>
      <c r="B40" s="1157"/>
      <c r="C40" s="1157"/>
      <c r="D40" s="1157"/>
      <c r="E40" s="1157"/>
      <c r="F40" s="1157"/>
      <c r="G40" s="1158"/>
      <c r="H40" s="1158"/>
      <c r="I40" s="1159"/>
    </row>
    <row r="41" spans="1:9" ht="24.75" customHeight="1">
      <c r="A41" s="578" t="s">
        <v>40</v>
      </c>
      <c r="B41" s="579"/>
      <c r="C41" s="579"/>
      <c r="D41" s="579"/>
      <c r="E41" s="579"/>
      <c r="F41" s="579"/>
      <c r="G41" s="580"/>
      <c r="H41" s="580"/>
      <c r="I41" s="581"/>
    </row>
    <row r="42" spans="1:9" ht="24" customHeight="1" thickBot="1">
      <c r="A42" s="1156" t="s">
        <v>128</v>
      </c>
      <c r="B42" s="1157"/>
      <c r="C42" s="1157"/>
      <c r="D42" s="1157"/>
      <c r="E42" s="1157"/>
      <c r="F42" s="1157"/>
      <c r="G42" s="1158"/>
      <c r="H42" s="1158"/>
      <c r="I42" s="1159"/>
    </row>
    <row r="43" spans="1:9" ht="16.5">
      <c r="A43" s="10"/>
      <c r="B43" s="10"/>
      <c r="C43" s="10"/>
      <c r="D43" s="10"/>
      <c r="E43" s="10"/>
      <c r="F43" s="10"/>
      <c r="G43" s="10"/>
      <c r="H43" s="10"/>
      <c r="I43" s="10"/>
    </row>
  </sheetData>
  <mergeCells count="47">
    <mergeCell ref="A20:I20"/>
    <mergeCell ref="A21:I21"/>
    <mergeCell ref="A22:I22"/>
    <mergeCell ref="A14:B14"/>
    <mergeCell ref="A15:B15"/>
    <mergeCell ref="A16:C16"/>
    <mergeCell ref="A17:I17"/>
    <mergeCell ref="A18:I18"/>
    <mergeCell ref="A19:I19"/>
    <mergeCell ref="A10:B11"/>
    <mergeCell ref="C10:I10"/>
    <mergeCell ref="C11:I11"/>
    <mergeCell ref="A12:A13"/>
    <mergeCell ref="B12:B13"/>
    <mergeCell ref="C12:I12"/>
    <mergeCell ref="C13:I13"/>
    <mergeCell ref="G27:I27"/>
    <mergeCell ref="A38:B38"/>
    <mergeCell ref="A33:B33"/>
    <mergeCell ref="A34:I34"/>
    <mergeCell ref="A29:B30"/>
    <mergeCell ref="C29:I29"/>
    <mergeCell ref="A31:A32"/>
    <mergeCell ref="A39:I39"/>
    <mergeCell ref="A40:I40"/>
    <mergeCell ref="A41:I41"/>
    <mergeCell ref="A42:I42"/>
    <mergeCell ref="A35:I35"/>
    <mergeCell ref="A36:I36"/>
    <mergeCell ref="A37:B37"/>
    <mergeCell ref="C37:I37"/>
    <mergeCell ref="A5:I5"/>
    <mergeCell ref="A7:C9"/>
    <mergeCell ref="B31:B32"/>
    <mergeCell ref="C31:I31"/>
    <mergeCell ref="A1:I1"/>
    <mergeCell ref="A3:I3"/>
    <mergeCell ref="A4:I4"/>
    <mergeCell ref="A24:I24"/>
    <mergeCell ref="A26:C28"/>
    <mergeCell ref="D26:I26"/>
    <mergeCell ref="D7:I7"/>
    <mergeCell ref="D8:F8"/>
    <mergeCell ref="G8:I8"/>
    <mergeCell ref="C32:I32"/>
    <mergeCell ref="C30:I30"/>
    <mergeCell ref="D27:F27"/>
  </mergeCells>
  <pageMargins left="0.2" right="0.19" top="0.17" bottom="0.17" header="0.17" footer="0.31496062992126"/>
  <pageSetup paperSize="9" scale="8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0000"/>
  </sheetPr>
  <dimension ref="A1:H234"/>
  <sheetViews>
    <sheetView topLeftCell="A133" workbookViewId="0">
      <selection activeCell="F142" sqref="F142"/>
    </sheetView>
  </sheetViews>
  <sheetFormatPr defaultRowHeight="15"/>
  <cols>
    <col min="1" max="1" width="11.28515625" style="234" customWidth="1"/>
    <col min="2" max="2" width="48.28515625" style="269" customWidth="1"/>
    <col min="3" max="3" width="10.7109375" bestFit="1" customWidth="1"/>
    <col min="4" max="4" width="12.28515625" customWidth="1"/>
    <col min="5" max="5" width="11" customWidth="1"/>
    <col min="6" max="6" width="26.7109375" style="270" customWidth="1"/>
    <col min="7" max="7" width="4.7109375" customWidth="1"/>
    <col min="8" max="8" width="11.7109375" bestFit="1" customWidth="1"/>
  </cols>
  <sheetData>
    <row r="1" spans="1:8" s="4" customFormat="1" ht="30" customHeight="1">
      <c r="A1" s="1221" t="s">
        <v>297</v>
      </c>
      <c r="B1" s="1221"/>
      <c r="C1" s="1221"/>
      <c r="D1" s="1221"/>
      <c r="E1" s="1221"/>
      <c r="F1" s="1221"/>
      <c r="G1" s="214"/>
      <c r="H1" s="214"/>
    </row>
    <row r="2" spans="1:8" s="4" customFormat="1" ht="30" customHeight="1">
      <c r="A2" s="1221" t="s">
        <v>122</v>
      </c>
      <c r="B2" s="1221"/>
      <c r="C2" s="1221"/>
      <c r="D2" s="1221"/>
      <c r="E2" s="1221"/>
      <c r="F2" s="1221"/>
      <c r="G2" s="214"/>
      <c r="H2" s="214"/>
    </row>
    <row r="3" spans="1:8" s="4" customFormat="1" ht="30" customHeight="1">
      <c r="A3" s="1221" t="s">
        <v>2</v>
      </c>
      <c r="B3" s="1221"/>
      <c r="C3" s="1221"/>
      <c r="D3" s="1221"/>
      <c r="E3" s="1221"/>
      <c r="F3" s="1221"/>
      <c r="G3" s="214"/>
      <c r="H3" s="214"/>
    </row>
    <row r="4" spans="1:8" s="4" customFormat="1" ht="79.5" customHeight="1">
      <c r="A4" s="390"/>
      <c r="B4" s="391"/>
      <c r="C4" s="390"/>
      <c r="D4" s="390"/>
      <c r="E4" s="1222" t="s">
        <v>287</v>
      </c>
      <c r="F4" s="1222"/>
      <c r="G4" s="214"/>
      <c r="H4" s="214"/>
    </row>
    <row r="5" spans="1:8" ht="50.25" customHeight="1">
      <c r="A5" s="1223" t="s">
        <v>289</v>
      </c>
      <c r="B5" s="1223"/>
      <c r="C5" s="1223"/>
      <c r="D5" s="1223"/>
      <c r="E5" s="1223"/>
      <c r="F5" s="1223"/>
    </row>
    <row r="6" spans="1:8" ht="30" customHeight="1" thickBot="1">
      <c r="A6" s="226"/>
      <c r="B6" s="227"/>
      <c r="C6" s="228"/>
      <c r="D6" s="228"/>
      <c r="E6" s="228"/>
      <c r="F6" s="229"/>
    </row>
    <row r="7" spans="1:8" ht="18" thickBot="1">
      <c r="A7" s="1224" t="s">
        <v>112</v>
      </c>
      <c r="B7" s="1226" t="s">
        <v>10</v>
      </c>
      <c r="C7" s="1226" t="s">
        <v>11</v>
      </c>
      <c r="D7" s="1226" t="s">
        <v>12</v>
      </c>
      <c r="E7" s="1228" t="s">
        <v>111</v>
      </c>
      <c r="F7" s="1229"/>
      <c r="G7" s="215"/>
    </row>
    <row r="8" spans="1:8" ht="85.5" customHeight="1">
      <c r="A8" s="1225"/>
      <c r="B8" s="1227"/>
      <c r="C8" s="1227"/>
      <c r="D8" s="1227"/>
      <c r="E8" s="1226" t="s">
        <v>14</v>
      </c>
      <c r="F8" s="216" t="s">
        <v>109</v>
      </c>
      <c r="G8" s="215"/>
    </row>
    <row r="9" spans="1:8" ht="47.25" customHeight="1" thickBot="1">
      <c r="A9" s="1225"/>
      <c r="B9" s="1227"/>
      <c r="C9" s="1227"/>
      <c r="D9" s="1227"/>
      <c r="E9" s="1227"/>
      <c r="F9" s="216" t="s">
        <v>290</v>
      </c>
      <c r="G9" s="215"/>
    </row>
    <row r="10" spans="1:8" s="231" customFormat="1" ht="30" customHeight="1">
      <c r="A10" s="1219" t="s">
        <v>116</v>
      </c>
      <c r="B10" s="1220"/>
      <c r="C10" s="1220"/>
      <c r="D10" s="1220"/>
      <c r="E10" s="1220"/>
      <c r="F10" s="217" t="e">
        <f>F11</f>
        <v>#REF!</v>
      </c>
      <c r="G10" s="230"/>
    </row>
    <row r="11" spans="1:8" ht="38.25" customHeight="1">
      <c r="A11" s="1215" t="s">
        <v>113</v>
      </c>
      <c r="B11" s="1216"/>
      <c r="C11" s="1216"/>
      <c r="D11" s="1216"/>
      <c r="E11" s="1216"/>
      <c r="F11" s="232" t="e">
        <f>F12</f>
        <v>#REF!</v>
      </c>
      <c r="G11" s="215"/>
    </row>
    <row r="12" spans="1:8" ht="30" customHeight="1">
      <c r="A12" s="1215" t="s">
        <v>291</v>
      </c>
      <c r="B12" s="1216"/>
      <c r="C12" s="1216"/>
      <c r="D12" s="1216"/>
      <c r="E12" s="1216"/>
      <c r="F12" s="232" t="e">
        <f>F13</f>
        <v>#REF!</v>
      </c>
      <c r="G12" s="215"/>
    </row>
    <row r="13" spans="1:8" s="234" customFormat="1" ht="30" customHeight="1">
      <c r="A13" s="1207" t="s">
        <v>292</v>
      </c>
      <c r="B13" s="1208"/>
      <c r="C13" s="1208"/>
      <c r="D13" s="1208"/>
      <c r="E13" s="1208"/>
      <c r="F13" s="233" t="e">
        <f>F14</f>
        <v>#REF!</v>
      </c>
      <c r="G13" s="223"/>
    </row>
    <row r="14" spans="1:8" ht="54" customHeight="1" thickBot="1">
      <c r="A14" s="235" t="s">
        <v>106</v>
      </c>
      <c r="B14" s="236" t="s">
        <v>114</v>
      </c>
      <c r="C14" s="237" t="s">
        <v>107</v>
      </c>
      <c r="D14" s="237" t="s">
        <v>17</v>
      </c>
      <c r="E14" s="237">
        <v>1</v>
      </c>
      <c r="F14" s="238" t="e">
        <f>#REF!</f>
        <v>#REF!</v>
      </c>
      <c r="G14" s="215"/>
    </row>
    <row r="15" spans="1:8" s="231" customFormat="1" ht="30" customHeight="1">
      <c r="A15" s="1219" t="s">
        <v>115</v>
      </c>
      <c r="B15" s="1220"/>
      <c r="C15" s="1220"/>
      <c r="D15" s="1220"/>
      <c r="E15" s="1220"/>
      <c r="F15" s="217" t="e">
        <f>F16</f>
        <v>#REF!</v>
      </c>
      <c r="G15" s="230"/>
    </row>
    <row r="16" spans="1:8" ht="30" customHeight="1">
      <c r="A16" s="1215" t="s">
        <v>117</v>
      </c>
      <c r="B16" s="1216"/>
      <c r="C16" s="1216"/>
      <c r="D16" s="1216"/>
      <c r="E16" s="1216"/>
      <c r="F16" s="232" t="e">
        <f>F17</f>
        <v>#REF!</v>
      </c>
      <c r="G16" s="215"/>
    </row>
    <row r="17" spans="1:7" ht="16.5">
      <c r="A17" s="1215" t="s">
        <v>293</v>
      </c>
      <c r="B17" s="1216"/>
      <c r="C17" s="1216"/>
      <c r="D17" s="1216"/>
      <c r="E17" s="1216"/>
      <c r="F17" s="232" t="e">
        <f>F18</f>
        <v>#REF!</v>
      </c>
      <c r="G17" s="215"/>
    </row>
    <row r="18" spans="1:7" s="234" customFormat="1" ht="16.5">
      <c r="A18" s="1207" t="s">
        <v>292</v>
      </c>
      <c r="B18" s="1208"/>
      <c r="C18" s="1208"/>
      <c r="D18" s="1208"/>
      <c r="E18" s="1208"/>
      <c r="F18" s="233" t="e">
        <f>F19</f>
        <v>#REF!</v>
      </c>
      <c r="G18" s="223"/>
    </row>
    <row r="19" spans="1:7" ht="17.25" thickBot="1">
      <c r="A19" s="235" t="s">
        <v>119</v>
      </c>
      <c r="B19" s="236" t="s">
        <v>118</v>
      </c>
      <c r="C19" s="237" t="s">
        <v>107</v>
      </c>
      <c r="D19" s="237" t="s">
        <v>17</v>
      </c>
      <c r="E19" s="237">
        <v>1</v>
      </c>
      <c r="F19" s="238" t="e">
        <f>#REF!</f>
        <v>#REF!</v>
      </c>
      <c r="G19" s="215"/>
    </row>
    <row r="20" spans="1:7" s="241" customFormat="1" ht="17.25">
      <c r="A20" s="1209" t="s">
        <v>22</v>
      </c>
      <c r="B20" s="1210"/>
      <c r="C20" s="1210"/>
      <c r="D20" s="1210"/>
      <c r="E20" s="1210"/>
      <c r="F20" s="239" t="e">
        <f>F21+F27+F33</f>
        <v>#REF!</v>
      </c>
      <c r="G20" s="240"/>
    </row>
    <row r="21" spans="1:7" s="243" customFormat="1" ht="16.5">
      <c r="A21" s="1205" t="s">
        <v>113</v>
      </c>
      <c r="B21" s="1206"/>
      <c r="C21" s="1206"/>
      <c r="D21" s="1206"/>
      <c r="E21" s="1206"/>
      <c r="F21" s="242" t="e">
        <f>F22</f>
        <v>#REF!</v>
      </c>
      <c r="G21" s="225"/>
    </row>
    <row r="22" spans="1:7" s="243" customFormat="1" ht="16.5">
      <c r="A22" s="1205" t="s">
        <v>291</v>
      </c>
      <c r="B22" s="1206"/>
      <c r="C22" s="1206"/>
      <c r="D22" s="1206"/>
      <c r="E22" s="1206"/>
      <c r="F22" s="242" t="e">
        <f>F23+F25</f>
        <v>#REF!</v>
      </c>
      <c r="G22" s="225"/>
    </row>
    <row r="23" spans="1:7" s="234" customFormat="1" ht="16.5">
      <c r="A23" s="1207" t="s">
        <v>292</v>
      </c>
      <c r="B23" s="1208"/>
      <c r="C23" s="1208"/>
      <c r="D23" s="1208"/>
      <c r="E23" s="1208"/>
      <c r="F23" s="244" t="e">
        <f>F24</f>
        <v>#REF!</v>
      </c>
      <c r="G23" s="223"/>
    </row>
    <row r="24" spans="1:7" ht="17.25" customHeight="1">
      <c r="A24" s="245" t="s">
        <v>106</v>
      </c>
      <c r="B24" s="221" t="s">
        <v>114</v>
      </c>
      <c r="C24" s="246" t="s">
        <v>16</v>
      </c>
      <c r="D24" s="246" t="s">
        <v>17</v>
      </c>
      <c r="E24" s="246">
        <v>1</v>
      </c>
      <c r="F24" s="244" t="e">
        <f>#REF!</f>
        <v>#REF!</v>
      </c>
      <c r="G24" s="215"/>
    </row>
    <row r="25" spans="1:7" s="4" customFormat="1" ht="17.25">
      <c r="A25" s="1207" t="s">
        <v>294</v>
      </c>
      <c r="B25" s="1208"/>
      <c r="C25" s="1208"/>
      <c r="D25" s="1208"/>
      <c r="E25" s="1208"/>
      <c r="F25" s="247" t="e">
        <f>F26</f>
        <v>#REF!</v>
      </c>
      <c r="G25" s="218"/>
    </row>
    <row r="26" spans="1:7" ht="17.25" customHeight="1">
      <c r="A26" s="220" t="s">
        <v>108</v>
      </c>
      <c r="B26" s="221" t="s">
        <v>121</v>
      </c>
      <c r="C26" s="246" t="s">
        <v>16</v>
      </c>
      <c r="D26" s="246" t="s">
        <v>17</v>
      </c>
      <c r="E26" s="246">
        <v>1</v>
      </c>
      <c r="F26" s="244" t="e">
        <f>#REF!</f>
        <v>#REF!</v>
      </c>
      <c r="G26" s="215"/>
    </row>
    <row r="27" spans="1:7" ht="16.5">
      <c r="A27" s="1215" t="s">
        <v>117</v>
      </c>
      <c r="B27" s="1216"/>
      <c r="C27" s="1216"/>
      <c r="D27" s="1216"/>
      <c r="E27" s="1216"/>
      <c r="F27" s="242" t="e">
        <f>F28</f>
        <v>#REF!</v>
      </c>
      <c r="G27" s="215"/>
    </row>
    <row r="28" spans="1:7" ht="16.5">
      <c r="A28" s="1217" t="s">
        <v>293</v>
      </c>
      <c r="B28" s="1218"/>
      <c r="C28" s="1218"/>
      <c r="D28" s="1218"/>
      <c r="E28" s="1218"/>
      <c r="F28" s="242" t="e">
        <f>F29+F31</f>
        <v>#REF!</v>
      </c>
      <c r="G28" s="215"/>
    </row>
    <row r="29" spans="1:7" s="234" customFormat="1" ht="16.5">
      <c r="A29" s="1207" t="s">
        <v>292</v>
      </c>
      <c r="B29" s="1208"/>
      <c r="C29" s="1208"/>
      <c r="D29" s="1208"/>
      <c r="E29" s="1208"/>
      <c r="F29" s="244" t="e">
        <f>F30</f>
        <v>#REF!</v>
      </c>
      <c r="G29" s="223"/>
    </row>
    <row r="30" spans="1:7" ht="28.5" customHeight="1">
      <c r="A30" s="220" t="s">
        <v>120</v>
      </c>
      <c r="B30" s="221" t="s">
        <v>189</v>
      </c>
      <c r="C30" s="246" t="s">
        <v>16</v>
      </c>
      <c r="D30" s="246" t="s">
        <v>17</v>
      </c>
      <c r="E30" s="246">
        <v>1</v>
      </c>
      <c r="F30" s="244" t="e">
        <f>#REF!</f>
        <v>#REF!</v>
      </c>
      <c r="G30" s="215"/>
    </row>
    <row r="31" spans="1:7" s="4" customFormat="1" ht="17.25">
      <c r="A31" s="1207" t="s">
        <v>294</v>
      </c>
      <c r="B31" s="1208"/>
      <c r="C31" s="1208"/>
      <c r="D31" s="1208"/>
      <c r="E31" s="1208"/>
      <c r="F31" s="247" t="e">
        <f>F32</f>
        <v>#REF!</v>
      </c>
      <c r="G31" s="218"/>
    </row>
    <row r="32" spans="1:7" ht="17.25" customHeight="1">
      <c r="A32" s="220" t="s">
        <v>108</v>
      </c>
      <c r="B32" s="221" t="s">
        <v>121</v>
      </c>
      <c r="C32" s="246" t="s">
        <v>16</v>
      </c>
      <c r="D32" s="246" t="s">
        <v>17</v>
      </c>
      <c r="E32" s="246">
        <v>1</v>
      </c>
      <c r="F32" s="244" t="e">
        <f>#REF!</f>
        <v>#REF!</v>
      </c>
      <c r="G32" s="215"/>
    </row>
    <row r="33" spans="1:7" ht="16.5">
      <c r="A33" s="1215" t="s">
        <v>179</v>
      </c>
      <c r="B33" s="1216"/>
      <c r="C33" s="1216"/>
      <c r="D33" s="1216"/>
      <c r="E33" s="1216"/>
      <c r="F33" s="242" t="e">
        <f>F34+F37</f>
        <v>#REF!</v>
      </c>
      <c r="G33" s="215"/>
    </row>
    <row r="34" spans="1:7" s="234" customFormat="1" ht="16.5">
      <c r="A34" s="1207" t="s">
        <v>292</v>
      </c>
      <c r="B34" s="1208"/>
      <c r="C34" s="1208"/>
      <c r="D34" s="1208"/>
      <c r="E34" s="1208"/>
      <c r="F34" s="244" t="e">
        <f>SUM(F35:F36)</f>
        <v>#REF!</v>
      </c>
      <c r="G34" s="223"/>
    </row>
    <row r="35" spans="1:7" ht="16.5">
      <c r="A35" s="220" t="s">
        <v>230</v>
      </c>
      <c r="B35" s="221" t="s">
        <v>229</v>
      </c>
      <c r="C35" s="248" t="s">
        <v>16</v>
      </c>
      <c r="D35" s="248" t="s">
        <v>17</v>
      </c>
      <c r="E35" s="248">
        <v>1</v>
      </c>
      <c r="F35" s="244">
        <f>Արագածոտն!D8</f>
        <v>19950</v>
      </c>
      <c r="G35" s="215"/>
    </row>
    <row r="36" spans="1:7" ht="27">
      <c r="A36" s="220" t="s">
        <v>120</v>
      </c>
      <c r="B36" s="221" t="s">
        <v>189</v>
      </c>
      <c r="C36" s="248" t="s">
        <v>16</v>
      </c>
      <c r="D36" s="248" t="s">
        <v>17</v>
      </c>
      <c r="E36" s="248">
        <v>1</v>
      </c>
      <c r="F36" s="244" t="e">
        <f>Արագածոտն!#REF!</f>
        <v>#REF!</v>
      </c>
      <c r="G36" s="215"/>
    </row>
    <row r="37" spans="1:7" s="4" customFormat="1" ht="17.25">
      <c r="A37" s="1207" t="s">
        <v>294</v>
      </c>
      <c r="B37" s="1208"/>
      <c r="C37" s="1208"/>
      <c r="D37" s="1208"/>
      <c r="E37" s="1208"/>
      <c r="F37" s="247">
        <f>F38</f>
        <v>0</v>
      </c>
      <c r="G37" s="218"/>
    </row>
    <row r="38" spans="1:7" ht="17.25" thickBot="1">
      <c r="A38" s="249" t="s">
        <v>108</v>
      </c>
      <c r="B38" s="236" t="s">
        <v>121</v>
      </c>
      <c r="C38" s="237" t="s">
        <v>16</v>
      </c>
      <c r="D38" s="237" t="s">
        <v>17</v>
      </c>
      <c r="E38" s="237">
        <v>1</v>
      </c>
      <c r="F38" s="250">
        <f>Արագածոտն!D41</f>
        <v>0</v>
      </c>
      <c r="G38" s="215"/>
    </row>
    <row r="39" spans="1:7" s="252" customFormat="1" ht="17.25">
      <c r="A39" s="1213" t="s">
        <v>15</v>
      </c>
      <c r="B39" s="1214"/>
      <c r="C39" s="1214"/>
      <c r="D39" s="1214"/>
      <c r="E39" s="1214"/>
      <c r="F39" s="239" t="e">
        <f>F41+F46+F57</f>
        <v>#REF!</v>
      </c>
      <c r="G39" s="251"/>
    </row>
    <row r="40" spans="1:7" ht="16.5">
      <c r="A40" s="1205" t="s">
        <v>113</v>
      </c>
      <c r="B40" s="1206"/>
      <c r="C40" s="1206"/>
      <c r="D40" s="1206"/>
      <c r="E40" s="1206"/>
      <c r="F40" s="242" t="e">
        <f>F41</f>
        <v>#REF!</v>
      </c>
      <c r="G40" s="215"/>
    </row>
    <row r="41" spans="1:7" ht="17.25" customHeight="1">
      <c r="A41" s="1205" t="s">
        <v>291</v>
      </c>
      <c r="B41" s="1206"/>
      <c r="C41" s="1206"/>
      <c r="D41" s="1206"/>
      <c r="E41" s="1206"/>
      <c r="F41" s="242" t="e">
        <f>F42+F44</f>
        <v>#REF!</v>
      </c>
      <c r="G41" s="215"/>
    </row>
    <row r="42" spans="1:7" s="234" customFormat="1" ht="16.5">
      <c r="A42" s="1207" t="s">
        <v>292</v>
      </c>
      <c r="B42" s="1208"/>
      <c r="C42" s="1208"/>
      <c r="D42" s="1208"/>
      <c r="E42" s="1208"/>
      <c r="F42" s="244" t="e">
        <f>F43</f>
        <v>#REF!</v>
      </c>
      <c r="G42" s="223"/>
    </row>
    <row r="43" spans="1:7" ht="17.25" customHeight="1">
      <c r="A43" s="245" t="s">
        <v>106</v>
      </c>
      <c r="B43" s="221" t="s">
        <v>114</v>
      </c>
      <c r="C43" s="246" t="s">
        <v>16</v>
      </c>
      <c r="D43" s="246" t="s">
        <v>17</v>
      </c>
      <c r="E43" s="246">
        <v>1</v>
      </c>
      <c r="F43" s="244" t="e">
        <f>#REF!</f>
        <v>#REF!</v>
      </c>
      <c r="G43" s="215"/>
    </row>
    <row r="44" spans="1:7" s="4" customFormat="1" ht="17.25">
      <c r="A44" s="1207" t="s">
        <v>294</v>
      </c>
      <c r="B44" s="1208"/>
      <c r="C44" s="1208"/>
      <c r="D44" s="1208"/>
      <c r="E44" s="1208"/>
      <c r="F44" s="247" t="e">
        <f>F45</f>
        <v>#REF!</v>
      </c>
      <c r="G44" s="218"/>
    </row>
    <row r="45" spans="1:7" ht="16.5">
      <c r="A45" s="220" t="s">
        <v>108</v>
      </c>
      <c r="B45" s="221" t="s">
        <v>121</v>
      </c>
      <c r="C45" s="246" t="s">
        <v>16</v>
      </c>
      <c r="D45" s="246" t="s">
        <v>17</v>
      </c>
      <c r="E45" s="246">
        <v>1</v>
      </c>
      <c r="F45" s="244" t="e">
        <f>#REF!</f>
        <v>#REF!</v>
      </c>
      <c r="G45" s="215"/>
    </row>
    <row r="46" spans="1:7" ht="16.5">
      <c r="A46" s="1205" t="s">
        <v>117</v>
      </c>
      <c r="B46" s="1206"/>
      <c r="C46" s="1206"/>
      <c r="D46" s="1206"/>
      <c r="E46" s="1206"/>
      <c r="F46" s="242" t="e">
        <f>SUM(F47,F52)</f>
        <v>#REF!</v>
      </c>
      <c r="G46" s="215"/>
    </row>
    <row r="47" spans="1:7" ht="17.25" customHeight="1">
      <c r="A47" s="1205" t="s">
        <v>293</v>
      </c>
      <c r="B47" s="1206"/>
      <c r="C47" s="1206"/>
      <c r="D47" s="1206"/>
      <c r="E47" s="1206"/>
      <c r="F47" s="242" t="e">
        <f>F48+F50</f>
        <v>#REF!</v>
      </c>
      <c r="G47" s="215"/>
    </row>
    <row r="48" spans="1:7" s="234" customFormat="1" ht="16.5">
      <c r="A48" s="1207" t="s">
        <v>292</v>
      </c>
      <c r="B48" s="1208"/>
      <c r="C48" s="1208"/>
      <c r="D48" s="1208"/>
      <c r="E48" s="1208"/>
      <c r="F48" s="244" t="e">
        <f>F49</f>
        <v>#REF!</v>
      </c>
      <c r="G48" s="223"/>
    </row>
    <row r="49" spans="1:7" ht="28.5" customHeight="1">
      <c r="A49" s="220" t="s">
        <v>120</v>
      </c>
      <c r="B49" s="221" t="s">
        <v>189</v>
      </c>
      <c r="C49" s="222" t="s">
        <v>16</v>
      </c>
      <c r="D49" s="222" t="s">
        <v>17</v>
      </c>
      <c r="E49" s="222">
        <v>1</v>
      </c>
      <c r="F49" s="244" t="e">
        <f>#REF!</f>
        <v>#REF!</v>
      </c>
      <c r="G49" s="215"/>
    </row>
    <row r="50" spans="1:7" s="4" customFormat="1" ht="17.25">
      <c r="A50" s="1207" t="s">
        <v>294</v>
      </c>
      <c r="B50" s="1208"/>
      <c r="C50" s="1208"/>
      <c r="D50" s="1208"/>
      <c r="E50" s="1208"/>
      <c r="F50" s="247" t="e">
        <f>F51</f>
        <v>#REF!</v>
      </c>
      <c r="G50" s="218"/>
    </row>
    <row r="51" spans="1:7" ht="16.5">
      <c r="A51" s="220" t="s">
        <v>108</v>
      </c>
      <c r="B51" s="221" t="s">
        <v>121</v>
      </c>
      <c r="C51" s="222" t="s">
        <v>16</v>
      </c>
      <c r="D51" s="222" t="s">
        <v>17</v>
      </c>
      <c r="E51" s="222">
        <v>1</v>
      </c>
      <c r="F51" s="244" t="e">
        <f>#REF!</f>
        <v>#REF!</v>
      </c>
      <c r="G51" s="215"/>
    </row>
    <row r="52" spans="1:7" ht="16.5">
      <c r="A52" s="1205" t="s">
        <v>295</v>
      </c>
      <c r="B52" s="1206"/>
      <c r="C52" s="1206"/>
      <c r="D52" s="1206"/>
      <c r="E52" s="1206"/>
      <c r="F52" s="242" t="e">
        <f>F53+F55</f>
        <v>#REF!</v>
      </c>
      <c r="G52" s="215"/>
    </row>
    <row r="53" spans="1:7" s="234" customFormat="1" ht="16.5">
      <c r="A53" s="1207" t="s">
        <v>292</v>
      </c>
      <c r="B53" s="1208"/>
      <c r="C53" s="1208"/>
      <c r="D53" s="1208"/>
      <c r="E53" s="1208"/>
      <c r="F53" s="244" t="e">
        <f>F54</f>
        <v>#REF!</v>
      </c>
      <c r="G53" s="223"/>
    </row>
    <row r="54" spans="1:7" ht="16.5">
      <c r="A54" s="220" t="s">
        <v>230</v>
      </c>
      <c r="B54" s="221" t="s">
        <v>229</v>
      </c>
      <c r="C54" s="224" t="s">
        <v>16</v>
      </c>
      <c r="D54" s="224" t="s">
        <v>17</v>
      </c>
      <c r="E54" s="224">
        <v>1</v>
      </c>
      <c r="F54" s="244" t="e">
        <f>#REF!</f>
        <v>#REF!</v>
      </c>
      <c r="G54" s="215"/>
    </row>
    <row r="55" spans="1:7" s="4" customFormat="1" ht="17.25">
      <c r="A55" s="1207" t="s">
        <v>294</v>
      </c>
      <c r="B55" s="1208"/>
      <c r="C55" s="1208"/>
      <c r="D55" s="1208"/>
      <c r="E55" s="1208"/>
      <c r="F55" s="247" t="e">
        <f>F56</f>
        <v>#REF!</v>
      </c>
      <c r="G55" s="218"/>
    </row>
    <row r="56" spans="1:7" ht="16.5">
      <c r="A56" s="220" t="s">
        <v>108</v>
      </c>
      <c r="B56" s="221" t="s">
        <v>121</v>
      </c>
      <c r="C56" s="224" t="s">
        <v>16</v>
      </c>
      <c r="D56" s="224" t="s">
        <v>17</v>
      </c>
      <c r="E56" s="224">
        <v>1</v>
      </c>
      <c r="F56" s="244" t="e">
        <f>#REF!</f>
        <v>#REF!</v>
      </c>
      <c r="G56" s="215"/>
    </row>
    <row r="57" spans="1:7" ht="16.5">
      <c r="A57" s="1205" t="s">
        <v>179</v>
      </c>
      <c r="B57" s="1206"/>
      <c r="C57" s="1206"/>
      <c r="D57" s="1206"/>
      <c r="E57" s="1206"/>
      <c r="F57" s="242" t="e">
        <f>F58+F61</f>
        <v>#REF!</v>
      </c>
      <c r="G57" s="215"/>
    </row>
    <row r="58" spans="1:7" s="234" customFormat="1" ht="17.25" customHeight="1">
      <c r="A58" s="1207" t="s">
        <v>292</v>
      </c>
      <c r="B58" s="1208"/>
      <c r="C58" s="1208"/>
      <c r="D58" s="1208"/>
      <c r="E58" s="1208"/>
      <c r="F58" s="244" t="e">
        <f>SUM(F59:F60)</f>
        <v>#REF!</v>
      </c>
      <c r="G58" s="223"/>
    </row>
    <row r="59" spans="1:7" ht="16.5">
      <c r="A59" s="220" t="s">
        <v>230</v>
      </c>
      <c r="B59" s="221" t="s">
        <v>229</v>
      </c>
      <c r="C59" s="248" t="s">
        <v>16</v>
      </c>
      <c r="D59" s="248" t="s">
        <v>17</v>
      </c>
      <c r="E59" s="248">
        <v>1</v>
      </c>
      <c r="F59" s="253" t="e">
        <f>#REF!</f>
        <v>#REF!</v>
      </c>
      <c r="G59" s="215"/>
    </row>
    <row r="60" spans="1:7" ht="17.25" customHeight="1">
      <c r="A60" s="220" t="s">
        <v>120</v>
      </c>
      <c r="B60" s="221" t="s">
        <v>189</v>
      </c>
      <c r="C60" s="248" t="s">
        <v>16</v>
      </c>
      <c r="D60" s="248" t="s">
        <v>17</v>
      </c>
      <c r="E60" s="248">
        <v>1</v>
      </c>
      <c r="F60" s="253" t="e">
        <f>#REF!</f>
        <v>#REF!</v>
      </c>
      <c r="G60" s="215"/>
    </row>
    <row r="61" spans="1:7" s="4" customFormat="1" ht="17.25">
      <c r="A61" s="1207" t="s">
        <v>294</v>
      </c>
      <c r="B61" s="1208"/>
      <c r="C61" s="1208"/>
      <c r="D61" s="1208"/>
      <c r="E61" s="1208"/>
      <c r="F61" s="247" t="e">
        <f>F62</f>
        <v>#REF!</v>
      </c>
      <c r="G61" s="218"/>
    </row>
    <row r="62" spans="1:7" ht="17.25" thickBot="1">
      <c r="A62" s="249" t="s">
        <v>108</v>
      </c>
      <c r="B62" s="236" t="s">
        <v>121</v>
      </c>
      <c r="C62" s="237" t="s">
        <v>16</v>
      </c>
      <c r="D62" s="237" t="s">
        <v>17</v>
      </c>
      <c r="E62" s="237">
        <v>1</v>
      </c>
      <c r="F62" s="254" t="e">
        <f>#REF!</f>
        <v>#REF!</v>
      </c>
      <c r="G62" s="215"/>
    </row>
    <row r="63" spans="1:7" s="252" customFormat="1" ht="17.25">
      <c r="A63" s="1209" t="s">
        <v>18</v>
      </c>
      <c r="B63" s="1210"/>
      <c r="C63" s="1210"/>
      <c r="D63" s="1210"/>
      <c r="E63" s="1210"/>
      <c r="F63" s="239" t="e">
        <f>F64+F70+F81</f>
        <v>#REF!</v>
      </c>
      <c r="G63" s="251"/>
    </row>
    <row r="64" spans="1:7" ht="17.25" customHeight="1">
      <c r="A64" s="1205" t="s">
        <v>113</v>
      </c>
      <c r="B64" s="1206"/>
      <c r="C64" s="1206"/>
      <c r="D64" s="1206"/>
      <c r="E64" s="1206"/>
      <c r="F64" s="242" t="e">
        <f>F65</f>
        <v>#REF!</v>
      </c>
      <c r="G64" s="215"/>
    </row>
    <row r="65" spans="1:7" ht="16.5">
      <c r="A65" s="1205" t="s">
        <v>291</v>
      </c>
      <c r="B65" s="1206"/>
      <c r="C65" s="1206"/>
      <c r="D65" s="1206"/>
      <c r="E65" s="1206"/>
      <c r="F65" s="242" t="e">
        <f>F66+F68</f>
        <v>#REF!</v>
      </c>
      <c r="G65" s="215"/>
    </row>
    <row r="66" spans="1:7" s="234" customFormat="1" ht="17.25" customHeight="1">
      <c r="A66" s="1207" t="s">
        <v>292</v>
      </c>
      <c r="B66" s="1208"/>
      <c r="C66" s="1208"/>
      <c r="D66" s="1208"/>
      <c r="E66" s="1208"/>
      <c r="F66" s="244" t="e">
        <f>F67</f>
        <v>#REF!</v>
      </c>
      <c r="G66" s="223"/>
    </row>
    <row r="67" spans="1:7" ht="16.5">
      <c r="A67" s="245" t="s">
        <v>106</v>
      </c>
      <c r="B67" s="221" t="s">
        <v>114</v>
      </c>
      <c r="C67" s="248" t="s">
        <v>16</v>
      </c>
      <c r="D67" s="248" t="s">
        <v>17</v>
      </c>
      <c r="E67" s="248">
        <v>1</v>
      </c>
      <c r="F67" s="253" t="e">
        <f>#REF!</f>
        <v>#REF!</v>
      </c>
      <c r="G67" s="215"/>
    </row>
    <row r="68" spans="1:7" s="4" customFormat="1" ht="17.25">
      <c r="A68" s="1207" t="s">
        <v>294</v>
      </c>
      <c r="B68" s="1208"/>
      <c r="C68" s="1208"/>
      <c r="D68" s="1208"/>
      <c r="E68" s="1208"/>
      <c r="F68" s="247" t="e">
        <f>F69</f>
        <v>#REF!</v>
      </c>
      <c r="G68" s="218"/>
    </row>
    <row r="69" spans="1:7" ht="17.25" customHeight="1">
      <c r="A69" s="220" t="s">
        <v>108</v>
      </c>
      <c r="B69" s="221" t="s">
        <v>121</v>
      </c>
      <c r="C69" s="248" t="s">
        <v>16</v>
      </c>
      <c r="D69" s="248" t="s">
        <v>17</v>
      </c>
      <c r="E69" s="248">
        <v>1</v>
      </c>
      <c r="F69" s="392" t="e">
        <f>#REF!</f>
        <v>#REF!</v>
      </c>
      <c r="G69" s="215"/>
    </row>
    <row r="70" spans="1:7" ht="16.5">
      <c r="A70" s="1205" t="s">
        <v>117</v>
      </c>
      <c r="B70" s="1206"/>
      <c r="C70" s="1206"/>
      <c r="D70" s="1206"/>
      <c r="E70" s="1206"/>
      <c r="F70" s="242" t="e">
        <f>F71+F76</f>
        <v>#REF!</v>
      </c>
      <c r="G70" s="215"/>
    </row>
    <row r="71" spans="1:7" ht="17.25" customHeight="1">
      <c r="A71" s="1205" t="s">
        <v>293</v>
      </c>
      <c r="B71" s="1206"/>
      <c r="C71" s="1206"/>
      <c r="D71" s="1206"/>
      <c r="E71" s="1206"/>
      <c r="F71" s="242" t="e">
        <f>F72+F74</f>
        <v>#REF!</v>
      </c>
      <c r="G71" s="215"/>
    </row>
    <row r="72" spans="1:7" s="234" customFormat="1" ht="16.5">
      <c r="A72" s="1207" t="s">
        <v>292</v>
      </c>
      <c r="B72" s="1208"/>
      <c r="C72" s="1208"/>
      <c r="D72" s="1208"/>
      <c r="E72" s="1208"/>
      <c r="F72" s="244" t="e">
        <f>F73</f>
        <v>#REF!</v>
      </c>
      <c r="G72" s="223"/>
    </row>
    <row r="73" spans="1:7" ht="27">
      <c r="A73" s="220" t="s">
        <v>120</v>
      </c>
      <c r="B73" s="221" t="s">
        <v>189</v>
      </c>
      <c r="C73" s="224" t="s">
        <v>16</v>
      </c>
      <c r="D73" s="224" t="s">
        <v>17</v>
      </c>
      <c r="E73" s="224">
        <v>1</v>
      </c>
      <c r="F73" s="253" t="e">
        <f>#REF!</f>
        <v>#REF!</v>
      </c>
      <c r="G73" s="215"/>
    </row>
    <row r="74" spans="1:7" s="4" customFormat="1" ht="17.25">
      <c r="A74" s="1207" t="s">
        <v>294</v>
      </c>
      <c r="B74" s="1208"/>
      <c r="C74" s="1208"/>
      <c r="D74" s="1208"/>
      <c r="E74" s="1208"/>
      <c r="F74" s="247" t="e">
        <f>F75</f>
        <v>#REF!</v>
      </c>
      <c r="G74" s="218"/>
    </row>
    <row r="75" spans="1:7" ht="16.5">
      <c r="A75" s="220" t="s">
        <v>108</v>
      </c>
      <c r="B75" s="221" t="s">
        <v>121</v>
      </c>
      <c r="C75" s="224" t="s">
        <v>16</v>
      </c>
      <c r="D75" s="224" t="s">
        <v>17</v>
      </c>
      <c r="E75" s="224">
        <v>1</v>
      </c>
      <c r="F75" s="253" t="e">
        <f>#REF!</f>
        <v>#REF!</v>
      </c>
      <c r="G75" s="215"/>
    </row>
    <row r="76" spans="1:7" ht="16.5">
      <c r="A76" s="1205" t="s">
        <v>295</v>
      </c>
      <c r="B76" s="1206"/>
      <c r="C76" s="1206"/>
      <c r="D76" s="1206"/>
      <c r="E76" s="1206"/>
      <c r="F76" s="242" t="e">
        <f>F77+F79</f>
        <v>#REF!</v>
      </c>
      <c r="G76" s="215"/>
    </row>
    <row r="77" spans="1:7" s="234" customFormat="1" ht="16.5">
      <c r="A77" s="1207" t="s">
        <v>292</v>
      </c>
      <c r="B77" s="1208"/>
      <c r="C77" s="1208"/>
      <c r="D77" s="1208"/>
      <c r="E77" s="1208"/>
      <c r="F77" s="244" t="e">
        <f>F78</f>
        <v>#REF!</v>
      </c>
      <c r="G77" s="223"/>
    </row>
    <row r="78" spans="1:7" ht="16.5">
      <c r="A78" s="220" t="s">
        <v>230</v>
      </c>
      <c r="B78" s="221" t="s">
        <v>229</v>
      </c>
      <c r="C78" s="224" t="s">
        <v>16</v>
      </c>
      <c r="D78" s="224" t="s">
        <v>17</v>
      </c>
      <c r="E78" s="224">
        <v>1</v>
      </c>
      <c r="F78" s="253" t="e">
        <f>#REF!</f>
        <v>#REF!</v>
      </c>
      <c r="G78" s="215"/>
    </row>
    <row r="79" spans="1:7" s="4" customFormat="1" ht="17.25">
      <c r="A79" s="1207" t="s">
        <v>294</v>
      </c>
      <c r="B79" s="1208"/>
      <c r="C79" s="1208"/>
      <c r="D79" s="1208"/>
      <c r="E79" s="1208"/>
      <c r="F79" s="247" t="e">
        <f>F80</f>
        <v>#REF!</v>
      </c>
      <c r="G79" s="218"/>
    </row>
    <row r="80" spans="1:7" ht="17.25" customHeight="1">
      <c r="A80" s="220" t="s">
        <v>108</v>
      </c>
      <c r="B80" s="221" t="s">
        <v>121</v>
      </c>
      <c r="C80" s="224" t="s">
        <v>16</v>
      </c>
      <c r="D80" s="224" t="s">
        <v>17</v>
      </c>
      <c r="E80" s="224">
        <v>1</v>
      </c>
      <c r="F80" s="244" t="e">
        <f>#REF!</f>
        <v>#REF!</v>
      </c>
      <c r="G80" s="215"/>
    </row>
    <row r="81" spans="1:7" ht="16.5">
      <c r="A81" s="1205" t="s">
        <v>179</v>
      </c>
      <c r="B81" s="1206"/>
      <c r="C81" s="1206"/>
      <c r="D81" s="1206"/>
      <c r="E81" s="1206"/>
      <c r="F81" s="242" t="e">
        <f>F82+F85</f>
        <v>#REF!</v>
      </c>
      <c r="G81" s="215"/>
    </row>
    <row r="82" spans="1:7" s="234" customFormat="1" ht="17.25" customHeight="1">
      <c r="A82" s="1207" t="s">
        <v>292</v>
      </c>
      <c r="B82" s="1208"/>
      <c r="C82" s="1208"/>
      <c r="D82" s="1208"/>
      <c r="E82" s="1208"/>
      <c r="F82" s="244" t="e">
        <f>SUM(F83:F84)</f>
        <v>#REF!</v>
      </c>
      <c r="G82" s="223"/>
    </row>
    <row r="83" spans="1:7" ht="16.5">
      <c r="A83" s="220" t="s">
        <v>230</v>
      </c>
      <c r="B83" s="221" t="s">
        <v>229</v>
      </c>
      <c r="C83" s="248" t="s">
        <v>16</v>
      </c>
      <c r="D83" s="248" t="s">
        <v>17</v>
      </c>
      <c r="E83" s="248">
        <v>1</v>
      </c>
      <c r="F83" s="253" t="e">
        <f>#REF!</f>
        <v>#REF!</v>
      </c>
      <c r="G83" s="215"/>
    </row>
    <row r="84" spans="1:7" ht="27">
      <c r="A84" s="220" t="s">
        <v>120</v>
      </c>
      <c r="B84" s="221" t="s">
        <v>189</v>
      </c>
      <c r="C84" s="248" t="s">
        <v>16</v>
      </c>
      <c r="D84" s="248" t="s">
        <v>17</v>
      </c>
      <c r="E84" s="248">
        <v>1</v>
      </c>
      <c r="F84" s="253" t="e">
        <f>#REF!</f>
        <v>#REF!</v>
      </c>
      <c r="G84" s="215"/>
    </row>
    <row r="85" spans="1:7" s="4" customFormat="1" ht="17.25">
      <c r="A85" s="1207" t="s">
        <v>294</v>
      </c>
      <c r="B85" s="1208"/>
      <c r="C85" s="1208"/>
      <c r="D85" s="1208"/>
      <c r="E85" s="1208"/>
      <c r="F85" s="247" t="e">
        <f>F86</f>
        <v>#REF!</v>
      </c>
      <c r="G85" s="218"/>
    </row>
    <row r="86" spans="1:7" ht="17.25" customHeight="1" thickBot="1">
      <c r="A86" s="249" t="s">
        <v>108</v>
      </c>
      <c r="B86" s="236" t="s">
        <v>121</v>
      </c>
      <c r="C86" s="237" t="s">
        <v>16</v>
      </c>
      <c r="D86" s="237" t="s">
        <v>17</v>
      </c>
      <c r="E86" s="237">
        <v>1</v>
      </c>
      <c r="F86" s="254" t="e">
        <f>#REF!</f>
        <v>#REF!</v>
      </c>
      <c r="G86" s="215"/>
    </row>
    <row r="87" spans="1:7" s="231" customFormat="1" ht="17.25">
      <c r="A87" s="1211" t="s">
        <v>278</v>
      </c>
      <c r="B87" s="1212"/>
      <c r="C87" s="1212"/>
      <c r="D87" s="1212"/>
      <c r="E87" s="1212"/>
      <c r="F87" s="255" t="e">
        <f>F88+F94+F103</f>
        <v>#REF!</v>
      </c>
      <c r="G87" s="230"/>
    </row>
    <row r="88" spans="1:7" s="234" customFormat="1" ht="17.25" customHeight="1">
      <c r="A88" s="1205" t="s">
        <v>113</v>
      </c>
      <c r="B88" s="1206"/>
      <c r="C88" s="1206"/>
      <c r="D88" s="1206"/>
      <c r="E88" s="1206"/>
      <c r="F88" s="242" t="e">
        <f>F89</f>
        <v>#REF!</v>
      </c>
      <c r="G88" s="223"/>
    </row>
    <row r="89" spans="1:7" s="234" customFormat="1" ht="16.5">
      <c r="A89" s="1205" t="s">
        <v>291</v>
      </c>
      <c r="B89" s="1206"/>
      <c r="C89" s="1206"/>
      <c r="D89" s="1206"/>
      <c r="E89" s="1206"/>
      <c r="F89" s="242" t="e">
        <f>F90+F92</f>
        <v>#REF!</v>
      </c>
      <c r="G89" s="223"/>
    </row>
    <row r="90" spans="1:7" s="234" customFormat="1" ht="16.5">
      <c r="A90" s="1207" t="s">
        <v>292</v>
      </c>
      <c r="B90" s="1208"/>
      <c r="C90" s="1208"/>
      <c r="D90" s="1208"/>
      <c r="E90" s="1208"/>
      <c r="F90" s="244" t="e">
        <f>F91</f>
        <v>#REF!</v>
      </c>
      <c r="G90" s="223"/>
    </row>
    <row r="91" spans="1:7" ht="17.25" customHeight="1">
      <c r="A91" s="245" t="s">
        <v>106</v>
      </c>
      <c r="B91" s="221" t="s">
        <v>114</v>
      </c>
      <c r="C91" s="248" t="s">
        <v>16</v>
      </c>
      <c r="D91" s="248" t="s">
        <v>17</v>
      </c>
      <c r="E91" s="248">
        <v>1</v>
      </c>
      <c r="F91" s="253" t="e">
        <f>#REF!</f>
        <v>#REF!</v>
      </c>
      <c r="G91" s="215"/>
    </row>
    <row r="92" spans="1:7" s="4" customFormat="1" ht="17.25">
      <c r="A92" s="1207" t="s">
        <v>294</v>
      </c>
      <c r="B92" s="1208"/>
      <c r="C92" s="1208"/>
      <c r="D92" s="1208"/>
      <c r="E92" s="1208"/>
      <c r="F92" s="247" t="e">
        <f>F93</f>
        <v>#REF!</v>
      </c>
      <c r="G92" s="218"/>
    </row>
    <row r="93" spans="1:7" ht="16.5">
      <c r="A93" s="220" t="s">
        <v>108</v>
      </c>
      <c r="B93" s="221" t="s">
        <v>121</v>
      </c>
      <c r="C93" s="248" t="s">
        <v>16</v>
      </c>
      <c r="D93" s="248" t="s">
        <v>17</v>
      </c>
      <c r="E93" s="248">
        <v>1</v>
      </c>
      <c r="F93" s="253" t="e">
        <f>#REF!</f>
        <v>#REF!</v>
      </c>
      <c r="G93" s="215"/>
    </row>
    <row r="94" spans="1:7" ht="16.5">
      <c r="A94" s="1205" t="s">
        <v>117</v>
      </c>
      <c r="B94" s="1206"/>
      <c r="C94" s="1206"/>
      <c r="D94" s="1206"/>
      <c r="E94" s="1206"/>
      <c r="F94" s="242" t="e">
        <f>F95+F100</f>
        <v>#REF!</v>
      </c>
      <c r="G94" s="215"/>
    </row>
    <row r="95" spans="1:7" ht="16.5">
      <c r="A95" s="1205" t="s">
        <v>293</v>
      </c>
      <c r="B95" s="1206"/>
      <c r="C95" s="1206"/>
      <c r="D95" s="1206"/>
      <c r="E95" s="1206"/>
      <c r="F95" s="242" t="e">
        <f>F96+F98</f>
        <v>#REF!</v>
      </c>
      <c r="G95" s="215"/>
    </row>
    <row r="96" spans="1:7" s="234" customFormat="1" ht="16.5">
      <c r="A96" s="1207" t="s">
        <v>292</v>
      </c>
      <c r="B96" s="1208"/>
      <c r="C96" s="1208"/>
      <c r="D96" s="1208"/>
      <c r="E96" s="1208"/>
      <c r="F96" s="244" t="e">
        <f>F97</f>
        <v>#REF!</v>
      </c>
      <c r="G96" s="223"/>
    </row>
    <row r="97" spans="1:8" ht="27">
      <c r="A97" s="220" t="s">
        <v>120</v>
      </c>
      <c r="B97" s="221" t="s">
        <v>189</v>
      </c>
      <c r="C97" s="224" t="s">
        <v>16</v>
      </c>
      <c r="D97" s="224" t="s">
        <v>17</v>
      </c>
      <c r="E97" s="224">
        <v>1</v>
      </c>
      <c r="F97" s="253" t="e">
        <f>#REF!</f>
        <v>#REF!</v>
      </c>
      <c r="G97" s="215"/>
    </row>
    <row r="98" spans="1:8" s="4" customFormat="1" ht="17.25">
      <c r="A98" s="1207" t="s">
        <v>294</v>
      </c>
      <c r="B98" s="1208"/>
      <c r="C98" s="1208"/>
      <c r="D98" s="1208"/>
      <c r="E98" s="1208"/>
      <c r="F98" s="247" t="e">
        <f>F99</f>
        <v>#REF!</v>
      </c>
      <c r="G98" s="218"/>
    </row>
    <row r="99" spans="1:8" ht="16.5">
      <c r="A99" s="220" t="s">
        <v>108</v>
      </c>
      <c r="B99" s="221" t="s">
        <v>121</v>
      </c>
      <c r="C99" s="224" t="s">
        <v>16</v>
      </c>
      <c r="D99" s="224" t="s">
        <v>17</v>
      </c>
      <c r="E99" s="224">
        <v>1</v>
      </c>
      <c r="F99" s="253" t="e">
        <f>#REF!</f>
        <v>#REF!</v>
      </c>
      <c r="G99" s="215"/>
    </row>
    <row r="100" spans="1:8" ht="17.25" customHeight="1">
      <c r="A100" s="1205" t="s">
        <v>295</v>
      </c>
      <c r="B100" s="1206"/>
      <c r="C100" s="1206"/>
      <c r="D100" s="1206"/>
      <c r="E100" s="1206"/>
      <c r="F100" s="242" t="e">
        <f>SUM(F102:F102)</f>
        <v>#REF!</v>
      </c>
      <c r="G100" s="215"/>
    </row>
    <row r="101" spans="1:8" s="234" customFormat="1" ht="16.5">
      <c r="A101" s="1207" t="s">
        <v>292</v>
      </c>
      <c r="B101" s="1208"/>
      <c r="C101" s="1208"/>
      <c r="D101" s="1208"/>
      <c r="E101" s="1208"/>
      <c r="F101" s="244" t="e">
        <f>SUM(F102)</f>
        <v>#REF!</v>
      </c>
      <c r="G101" s="223"/>
    </row>
    <row r="102" spans="1:8" ht="17.25" customHeight="1">
      <c r="A102" s="220" t="s">
        <v>230</v>
      </c>
      <c r="B102" s="221" t="s">
        <v>229</v>
      </c>
      <c r="C102" s="224" t="s">
        <v>16</v>
      </c>
      <c r="D102" s="224" t="s">
        <v>17</v>
      </c>
      <c r="E102" s="224">
        <v>1</v>
      </c>
      <c r="F102" s="253" t="e">
        <f>#REF!</f>
        <v>#REF!</v>
      </c>
      <c r="G102" s="215"/>
    </row>
    <row r="103" spans="1:8" ht="16.5">
      <c r="A103" s="1205" t="s">
        <v>179</v>
      </c>
      <c r="B103" s="1206"/>
      <c r="C103" s="1206"/>
      <c r="D103" s="1206"/>
      <c r="E103" s="1206"/>
      <c r="F103" s="242" t="e">
        <f>F104+F107</f>
        <v>#REF!</v>
      </c>
      <c r="G103" s="215"/>
      <c r="H103" s="256"/>
    </row>
    <row r="104" spans="1:8" s="234" customFormat="1" ht="16.5">
      <c r="A104" s="1207" t="s">
        <v>292</v>
      </c>
      <c r="B104" s="1208"/>
      <c r="C104" s="1208"/>
      <c r="D104" s="1208"/>
      <c r="E104" s="1208"/>
      <c r="F104" s="244" t="e">
        <f>SUM(F105:F106)</f>
        <v>#REF!</v>
      </c>
      <c r="G104" s="223"/>
    </row>
    <row r="105" spans="1:8" ht="17.25" customHeight="1">
      <c r="A105" s="220" t="s">
        <v>230</v>
      </c>
      <c r="B105" s="221" t="s">
        <v>229</v>
      </c>
      <c r="C105" s="248" t="s">
        <v>16</v>
      </c>
      <c r="D105" s="248" t="s">
        <v>17</v>
      </c>
      <c r="E105" s="248">
        <v>1</v>
      </c>
      <c r="F105" s="253" t="e">
        <f>#REF!</f>
        <v>#REF!</v>
      </c>
      <c r="G105" s="215"/>
    </row>
    <row r="106" spans="1:8" ht="27">
      <c r="A106" s="220" t="s">
        <v>120</v>
      </c>
      <c r="B106" s="221" t="s">
        <v>189</v>
      </c>
      <c r="C106" s="248" t="s">
        <v>16</v>
      </c>
      <c r="D106" s="248" t="s">
        <v>17</v>
      </c>
      <c r="E106" s="248">
        <v>1</v>
      </c>
      <c r="F106" s="253" t="e">
        <f>#REF!</f>
        <v>#REF!</v>
      </c>
      <c r="G106" s="215"/>
    </row>
    <row r="107" spans="1:8" s="4" customFormat="1" ht="17.25" customHeight="1">
      <c r="A107" s="1207" t="s">
        <v>294</v>
      </c>
      <c r="B107" s="1208"/>
      <c r="C107" s="1208"/>
      <c r="D107" s="1208"/>
      <c r="E107" s="1208"/>
      <c r="F107" s="247" t="e">
        <f>F108</f>
        <v>#REF!</v>
      </c>
      <c r="G107" s="218"/>
    </row>
    <row r="108" spans="1:8" ht="17.25" thickBot="1">
      <c r="A108" s="257" t="s">
        <v>108</v>
      </c>
      <c r="B108" s="258" t="s">
        <v>121</v>
      </c>
      <c r="C108" s="259" t="s">
        <v>16</v>
      </c>
      <c r="D108" s="259" t="s">
        <v>17</v>
      </c>
      <c r="E108" s="259">
        <v>1</v>
      </c>
      <c r="F108" s="260" t="e">
        <f>#REF!</f>
        <v>#REF!</v>
      </c>
      <c r="G108" s="215"/>
    </row>
    <row r="109" spans="1:8" s="252" customFormat="1" ht="17.25">
      <c r="A109" s="1209" t="s">
        <v>283</v>
      </c>
      <c r="B109" s="1210"/>
      <c r="C109" s="1210"/>
      <c r="D109" s="1210"/>
      <c r="E109" s="1210"/>
      <c r="F109" s="239" t="e">
        <f>F110+F121+F132</f>
        <v>#REF!</v>
      </c>
      <c r="G109" s="251"/>
    </row>
    <row r="110" spans="1:8" ht="16.5">
      <c r="A110" s="1205" t="s">
        <v>113</v>
      </c>
      <c r="B110" s="1206"/>
      <c r="C110" s="1206"/>
      <c r="D110" s="1206"/>
      <c r="E110" s="1206"/>
      <c r="F110" s="242" t="e">
        <f>F111+F116</f>
        <v>#REF!</v>
      </c>
      <c r="G110" s="215"/>
    </row>
    <row r="111" spans="1:8" ht="17.25" customHeight="1">
      <c r="A111" s="1205" t="s">
        <v>291</v>
      </c>
      <c r="B111" s="1206"/>
      <c r="C111" s="1206"/>
      <c r="D111" s="1206"/>
      <c r="E111" s="1206"/>
      <c r="F111" s="242" t="e">
        <f>F112+F114</f>
        <v>#REF!</v>
      </c>
      <c r="G111" s="215"/>
    </row>
    <row r="112" spans="1:8" s="234" customFormat="1" ht="16.5">
      <c r="A112" s="1207" t="s">
        <v>292</v>
      </c>
      <c r="B112" s="1208"/>
      <c r="C112" s="1208"/>
      <c r="D112" s="1208"/>
      <c r="E112" s="1208"/>
      <c r="F112" s="244" t="e">
        <f>F113</f>
        <v>#REF!</v>
      </c>
      <c r="G112" s="223"/>
    </row>
    <row r="113" spans="1:7" ht="17.25" customHeight="1">
      <c r="A113" s="245" t="s">
        <v>106</v>
      </c>
      <c r="B113" s="221" t="s">
        <v>114</v>
      </c>
      <c r="C113" s="248" t="s">
        <v>16</v>
      </c>
      <c r="D113" s="248" t="s">
        <v>17</v>
      </c>
      <c r="E113" s="248">
        <v>1</v>
      </c>
      <c r="F113" s="253" t="e">
        <f>#REF!</f>
        <v>#REF!</v>
      </c>
      <c r="G113" s="215"/>
    </row>
    <row r="114" spans="1:7" s="4" customFormat="1" ht="17.25">
      <c r="A114" s="1207" t="s">
        <v>294</v>
      </c>
      <c r="B114" s="1208"/>
      <c r="C114" s="1208"/>
      <c r="D114" s="1208"/>
      <c r="E114" s="1208"/>
      <c r="F114" s="247" t="e">
        <f>F115</f>
        <v>#REF!</v>
      </c>
      <c r="G114" s="218"/>
    </row>
    <row r="115" spans="1:7" ht="16.5">
      <c r="A115" s="220" t="s">
        <v>108</v>
      </c>
      <c r="B115" s="221" t="s">
        <v>121</v>
      </c>
      <c r="C115" s="248" t="s">
        <v>16</v>
      </c>
      <c r="D115" s="248" t="s">
        <v>17</v>
      </c>
      <c r="E115" s="248">
        <v>1</v>
      </c>
      <c r="F115" s="253" t="e">
        <f>#REF!</f>
        <v>#REF!</v>
      </c>
      <c r="G115" s="215"/>
    </row>
    <row r="116" spans="1:7" ht="17.25" customHeight="1">
      <c r="A116" s="1205" t="s">
        <v>296</v>
      </c>
      <c r="B116" s="1206"/>
      <c r="C116" s="1206"/>
      <c r="D116" s="1206"/>
      <c r="E116" s="1206"/>
      <c r="F116" s="242" t="e">
        <f>F117+F119</f>
        <v>#REF!</v>
      </c>
      <c r="G116" s="215"/>
    </row>
    <row r="117" spans="1:7" s="234" customFormat="1" ht="16.5">
      <c r="A117" s="1207" t="s">
        <v>292</v>
      </c>
      <c r="B117" s="1208"/>
      <c r="C117" s="1208"/>
      <c r="D117" s="1208"/>
      <c r="E117" s="1208"/>
      <c r="F117" s="244" t="e">
        <f>F118</f>
        <v>#REF!</v>
      </c>
      <c r="G117" s="223"/>
    </row>
    <row r="118" spans="1:7" ht="17.25" customHeight="1">
      <c r="A118" s="220" t="s">
        <v>284</v>
      </c>
      <c r="B118" s="261" t="s">
        <v>285</v>
      </c>
      <c r="C118" s="248" t="s">
        <v>16</v>
      </c>
      <c r="D118" s="248" t="s">
        <v>17</v>
      </c>
      <c r="E118" s="248">
        <v>1</v>
      </c>
      <c r="F118" s="253" t="e">
        <f>#REF!</f>
        <v>#REF!</v>
      </c>
      <c r="G118" s="215"/>
    </row>
    <row r="119" spans="1:7" s="4" customFormat="1" ht="17.25">
      <c r="A119" s="1207" t="s">
        <v>294</v>
      </c>
      <c r="B119" s="1208"/>
      <c r="C119" s="1208"/>
      <c r="D119" s="1208"/>
      <c r="E119" s="1208"/>
      <c r="F119" s="247" t="e">
        <f>F120</f>
        <v>#REF!</v>
      </c>
      <c r="G119" s="218"/>
    </row>
    <row r="120" spans="1:7" ht="16.5">
      <c r="A120" s="220" t="s">
        <v>108</v>
      </c>
      <c r="B120" s="221" t="s">
        <v>121</v>
      </c>
      <c r="C120" s="248" t="s">
        <v>16</v>
      </c>
      <c r="D120" s="248" t="s">
        <v>17</v>
      </c>
      <c r="E120" s="248">
        <v>1</v>
      </c>
      <c r="F120" s="253" t="e">
        <f>#REF!</f>
        <v>#REF!</v>
      </c>
      <c r="G120" s="215"/>
    </row>
    <row r="121" spans="1:7" ht="16.5">
      <c r="A121" s="1205" t="s">
        <v>117</v>
      </c>
      <c r="B121" s="1206"/>
      <c r="C121" s="1206"/>
      <c r="D121" s="1206"/>
      <c r="E121" s="1206"/>
      <c r="F121" s="242" t="e">
        <f>F122+F127</f>
        <v>#REF!</v>
      </c>
      <c r="G121" s="215"/>
    </row>
    <row r="122" spans="1:7" ht="16.5">
      <c r="A122" s="1205" t="s">
        <v>293</v>
      </c>
      <c r="B122" s="1206"/>
      <c r="C122" s="1206"/>
      <c r="D122" s="1206"/>
      <c r="E122" s="1206"/>
      <c r="F122" s="242" t="e">
        <f>F123+F125</f>
        <v>#REF!</v>
      </c>
      <c r="G122" s="215"/>
    </row>
    <row r="123" spans="1:7" s="234" customFormat="1" ht="16.5">
      <c r="A123" s="1207" t="s">
        <v>292</v>
      </c>
      <c r="B123" s="1208"/>
      <c r="C123" s="1208"/>
      <c r="D123" s="1208"/>
      <c r="E123" s="1208"/>
      <c r="F123" s="244" t="e">
        <f>F124</f>
        <v>#REF!</v>
      </c>
      <c r="G123" s="223"/>
    </row>
    <row r="124" spans="1:7" ht="27">
      <c r="A124" s="220" t="s">
        <v>120</v>
      </c>
      <c r="B124" s="221" t="s">
        <v>189</v>
      </c>
      <c r="C124" s="224" t="s">
        <v>16</v>
      </c>
      <c r="D124" s="224" t="s">
        <v>17</v>
      </c>
      <c r="E124" s="224">
        <v>1</v>
      </c>
      <c r="F124" s="253" t="e">
        <f>#REF!</f>
        <v>#REF!</v>
      </c>
      <c r="G124" s="215"/>
    </row>
    <row r="125" spans="1:7" s="4" customFormat="1" ht="17.25">
      <c r="A125" s="1207" t="s">
        <v>294</v>
      </c>
      <c r="B125" s="1208"/>
      <c r="C125" s="1208"/>
      <c r="D125" s="1208"/>
      <c r="E125" s="1208"/>
      <c r="F125" s="247" t="e">
        <f>F126</f>
        <v>#REF!</v>
      </c>
      <c r="G125" s="218"/>
    </row>
    <row r="126" spans="1:7" ht="16.5">
      <c r="A126" s="220" t="s">
        <v>108</v>
      </c>
      <c r="B126" s="221" t="s">
        <v>121</v>
      </c>
      <c r="C126" s="224" t="s">
        <v>16</v>
      </c>
      <c r="D126" s="224" t="s">
        <v>17</v>
      </c>
      <c r="E126" s="224">
        <v>1</v>
      </c>
      <c r="F126" s="253" t="e">
        <f>#REF!</f>
        <v>#REF!</v>
      </c>
      <c r="G126" s="215"/>
    </row>
    <row r="127" spans="1:7" ht="17.25" customHeight="1">
      <c r="A127" s="1205" t="s">
        <v>295</v>
      </c>
      <c r="B127" s="1206"/>
      <c r="C127" s="1206"/>
      <c r="D127" s="1206"/>
      <c r="E127" s="1206"/>
      <c r="F127" s="242" t="e">
        <f>F128+F130</f>
        <v>#REF!</v>
      </c>
      <c r="G127" s="215"/>
    </row>
    <row r="128" spans="1:7" s="234" customFormat="1" ht="16.5">
      <c r="A128" s="1207" t="s">
        <v>292</v>
      </c>
      <c r="B128" s="1208"/>
      <c r="C128" s="1208"/>
      <c r="D128" s="1208"/>
      <c r="E128" s="1208"/>
      <c r="F128" s="244" t="e">
        <f>F129</f>
        <v>#REF!</v>
      </c>
      <c r="G128" s="223"/>
    </row>
    <row r="129" spans="1:7" ht="30" customHeight="1">
      <c r="A129" s="220" t="s">
        <v>230</v>
      </c>
      <c r="B129" s="221" t="s">
        <v>229</v>
      </c>
      <c r="C129" s="224" t="s">
        <v>16</v>
      </c>
      <c r="D129" s="224" t="s">
        <v>17</v>
      </c>
      <c r="E129" s="224">
        <v>1</v>
      </c>
      <c r="F129" s="253" t="e">
        <f>#REF!</f>
        <v>#REF!</v>
      </c>
      <c r="G129" s="215"/>
    </row>
    <row r="130" spans="1:7" s="4" customFormat="1" ht="39.75" customHeight="1">
      <c r="A130" s="1207" t="s">
        <v>294</v>
      </c>
      <c r="B130" s="1208"/>
      <c r="C130" s="1208"/>
      <c r="D130" s="1208"/>
      <c r="E130" s="1208"/>
      <c r="F130" s="247" t="e">
        <f>F131</f>
        <v>#REF!</v>
      </c>
      <c r="G130" s="218"/>
    </row>
    <row r="131" spans="1:7" ht="30" customHeight="1">
      <c r="A131" s="220" t="s">
        <v>108</v>
      </c>
      <c r="B131" s="221" t="s">
        <v>121</v>
      </c>
      <c r="C131" s="224" t="s">
        <v>16</v>
      </c>
      <c r="D131" s="224" t="s">
        <v>17</v>
      </c>
      <c r="E131" s="224">
        <v>1</v>
      </c>
      <c r="F131" s="244" t="e">
        <f>#REF!</f>
        <v>#REF!</v>
      </c>
      <c r="G131" s="215"/>
    </row>
    <row r="132" spans="1:7" ht="30" customHeight="1">
      <c r="A132" s="1205" t="s">
        <v>179</v>
      </c>
      <c r="B132" s="1206"/>
      <c r="C132" s="1206"/>
      <c r="D132" s="1206"/>
      <c r="E132" s="1206"/>
      <c r="F132" s="242" t="e">
        <f>F133+F136</f>
        <v>#REF!</v>
      </c>
      <c r="G132" s="215"/>
    </row>
    <row r="133" spans="1:7" s="234" customFormat="1" ht="30" customHeight="1">
      <c r="A133" s="1207" t="s">
        <v>292</v>
      </c>
      <c r="B133" s="1208"/>
      <c r="C133" s="1208"/>
      <c r="D133" s="1208"/>
      <c r="E133" s="1208"/>
      <c r="F133" s="244" t="e">
        <f>SUM(F134:F135)</f>
        <v>#REF!</v>
      </c>
      <c r="G133" s="223"/>
    </row>
    <row r="134" spans="1:7" ht="39" customHeight="1">
      <c r="A134" s="220" t="s">
        <v>230</v>
      </c>
      <c r="B134" s="221" t="s">
        <v>229</v>
      </c>
      <c r="C134" s="248" t="s">
        <v>16</v>
      </c>
      <c r="D134" s="248" t="s">
        <v>17</v>
      </c>
      <c r="E134" s="248">
        <v>1</v>
      </c>
      <c r="F134" s="253" t="e">
        <f>#REF!</f>
        <v>#REF!</v>
      </c>
      <c r="G134" s="215"/>
    </row>
    <row r="135" spans="1:7" ht="30" customHeight="1">
      <c r="A135" s="220" t="s">
        <v>120</v>
      </c>
      <c r="B135" s="221" t="s">
        <v>189</v>
      </c>
      <c r="C135" s="248" t="s">
        <v>16</v>
      </c>
      <c r="D135" s="248" t="s">
        <v>17</v>
      </c>
      <c r="E135" s="248">
        <v>1</v>
      </c>
      <c r="F135" s="253" t="e">
        <f>#REF!</f>
        <v>#REF!</v>
      </c>
      <c r="G135" s="215"/>
    </row>
    <row r="136" spans="1:7" s="4" customFormat="1" ht="40.5" customHeight="1">
      <c r="A136" s="1207" t="s">
        <v>294</v>
      </c>
      <c r="B136" s="1208"/>
      <c r="C136" s="1208"/>
      <c r="D136" s="1208"/>
      <c r="E136" s="1208"/>
      <c r="F136" s="247" t="e">
        <f>F137</f>
        <v>#REF!</v>
      </c>
      <c r="G136" s="218"/>
    </row>
    <row r="137" spans="1:7" ht="30" customHeight="1" thickBot="1">
      <c r="A137" s="249" t="s">
        <v>108</v>
      </c>
      <c r="B137" s="236" t="s">
        <v>121</v>
      </c>
      <c r="C137" s="237" t="s">
        <v>16</v>
      </c>
      <c r="D137" s="237" t="s">
        <v>17</v>
      </c>
      <c r="E137" s="237">
        <v>1</v>
      </c>
      <c r="F137" s="254" t="e">
        <f>#REF!</f>
        <v>#REF!</v>
      </c>
      <c r="G137" s="215"/>
    </row>
    <row r="138" spans="1:7" s="263" customFormat="1" ht="36" customHeight="1">
      <c r="A138" s="1209" t="s">
        <v>19</v>
      </c>
      <c r="B138" s="1210"/>
      <c r="C138" s="1210"/>
      <c r="D138" s="1210"/>
      <c r="E138" s="1210"/>
      <c r="F138" s="239" t="e">
        <f>F139+F145+F151</f>
        <v>#REF!</v>
      </c>
      <c r="G138" s="262"/>
    </row>
    <row r="139" spans="1:7" ht="39" customHeight="1">
      <c r="A139" s="1205" t="s">
        <v>113</v>
      </c>
      <c r="B139" s="1206"/>
      <c r="C139" s="1206"/>
      <c r="D139" s="1206"/>
      <c r="E139" s="1206"/>
      <c r="F139" s="242" t="e">
        <f>F140</f>
        <v>#REF!</v>
      </c>
      <c r="G139" s="215"/>
    </row>
    <row r="140" spans="1:7" ht="39.75" customHeight="1">
      <c r="A140" s="1205" t="s">
        <v>291</v>
      </c>
      <c r="B140" s="1206"/>
      <c r="C140" s="1206"/>
      <c r="D140" s="1206"/>
      <c r="E140" s="1206"/>
      <c r="F140" s="242" t="e">
        <f>F141+F143</f>
        <v>#REF!</v>
      </c>
      <c r="G140" s="215"/>
    </row>
    <row r="141" spans="1:7" s="234" customFormat="1" ht="30" customHeight="1">
      <c r="A141" s="1207" t="s">
        <v>292</v>
      </c>
      <c r="B141" s="1208"/>
      <c r="C141" s="1208"/>
      <c r="D141" s="1208"/>
      <c r="E141" s="1208"/>
      <c r="F141" s="244" t="e">
        <f>F142</f>
        <v>#REF!</v>
      </c>
      <c r="G141" s="223"/>
    </row>
    <row r="142" spans="1:7" ht="30" customHeight="1">
      <c r="A142" s="245" t="s">
        <v>106</v>
      </c>
      <c r="B142" s="221" t="s">
        <v>114</v>
      </c>
      <c r="C142" s="248" t="s">
        <v>16</v>
      </c>
      <c r="D142" s="248" t="s">
        <v>17</v>
      </c>
      <c r="E142" s="248">
        <v>1</v>
      </c>
      <c r="F142" s="253" t="e">
        <f>#REF!</f>
        <v>#REF!</v>
      </c>
      <c r="G142" s="215"/>
    </row>
    <row r="143" spans="1:7" s="4" customFormat="1" ht="30" customHeight="1">
      <c r="A143" s="1207" t="s">
        <v>294</v>
      </c>
      <c r="B143" s="1208"/>
      <c r="C143" s="1208"/>
      <c r="D143" s="1208"/>
      <c r="E143" s="1208"/>
      <c r="F143" s="247" t="e">
        <f>F144</f>
        <v>#REF!</v>
      </c>
      <c r="G143" s="218"/>
    </row>
    <row r="144" spans="1:7" ht="30" customHeight="1">
      <c r="A144" s="220" t="s">
        <v>108</v>
      </c>
      <c r="B144" s="221" t="s">
        <v>121</v>
      </c>
      <c r="C144" s="248" t="s">
        <v>16</v>
      </c>
      <c r="D144" s="248" t="s">
        <v>17</v>
      </c>
      <c r="E144" s="248">
        <v>1</v>
      </c>
      <c r="F144" s="253" t="e">
        <f>#REF!</f>
        <v>#REF!</v>
      </c>
      <c r="G144" s="215"/>
    </row>
    <row r="145" spans="1:7" ht="16.5">
      <c r="A145" s="1205" t="s">
        <v>117</v>
      </c>
      <c r="B145" s="1206"/>
      <c r="C145" s="1206"/>
      <c r="D145" s="1206"/>
      <c r="E145" s="1206"/>
      <c r="F145" s="264" t="e">
        <f>F146</f>
        <v>#REF!</v>
      </c>
      <c r="G145" s="215"/>
    </row>
    <row r="146" spans="1:7" ht="17.25" customHeight="1">
      <c r="A146" s="1205" t="s">
        <v>293</v>
      </c>
      <c r="B146" s="1206"/>
      <c r="C146" s="1206"/>
      <c r="D146" s="1206"/>
      <c r="E146" s="1206"/>
      <c r="F146" s="242" t="e">
        <f>F147+F149</f>
        <v>#REF!</v>
      </c>
      <c r="G146" s="215"/>
    </row>
    <row r="147" spans="1:7" s="234" customFormat="1" ht="16.5">
      <c r="A147" s="1207" t="s">
        <v>292</v>
      </c>
      <c r="B147" s="1208"/>
      <c r="C147" s="1208"/>
      <c r="D147" s="1208"/>
      <c r="E147" s="1208"/>
      <c r="F147" s="244" t="e">
        <f>F148</f>
        <v>#REF!</v>
      </c>
      <c r="G147" s="223"/>
    </row>
    <row r="148" spans="1:7" ht="27">
      <c r="A148" s="220" t="s">
        <v>120</v>
      </c>
      <c r="B148" s="221" t="s">
        <v>189</v>
      </c>
      <c r="C148" s="224" t="s">
        <v>16</v>
      </c>
      <c r="D148" s="224" t="s">
        <v>17</v>
      </c>
      <c r="E148" s="224">
        <v>1</v>
      </c>
      <c r="F148" s="253" t="e">
        <f>#REF!</f>
        <v>#REF!</v>
      </c>
      <c r="G148" s="215"/>
    </row>
    <row r="149" spans="1:7" s="4" customFormat="1" ht="17.25">
      <c r="A149" s="1207" t="s">
        <v>294</v>
      </c>
      <c r="B149" s="1208"/>
      <c r="C149" s="1208"/>
      <c r="D149" s="1208"/>
      <c r="E149" s="1208"/>
      <c r="F149" s="247" t="e">
        <f>F150</f>
        <v>#REF!</v>
      </c>
      <c r="G149" s="218"/>
    </row>
    <row r="150" spans="1:7" ht="17.25" customHeight="1">
      <c r="A150" s="220" t="s">
        <v>108</v>
      </c>
      <c r="B150" s="221" t="s">
        <v>121</v>
      </c>
      <c r="C150" s="224" t="s">
        <v>16</v>
      </c>
      <c r="D150" s="224" t="s">
        <v>17</v>
      </c>
      <c r="E150" s="224">
        <v>1</v>
      </c>
      <c r="F150" s="253" t="e">
        <f>#REF!</f>
        <v>#REF!</v>
      </c>
      <c r="G150" s="215"/>
    </row>
    <row r="151" spans="1:7" ht="16.5">
      <c r="A151" s="1205" t="s">
        <v>179</v>
      </c>
      <c r="B151" s="1206"/>
      <c r="C151" s="1206"/>
      <c r="D151" s="1206"/>
      <c r="E151" s="1206"/>
      <c r="F151" s="242" t="e">
        <f>F152+F155</f>
        <v>#REF!</v>
      </c>
      <c r="G151" s="215"/>
    </row>
    <row r="152" spans="1:7" s="234" customFormat="1" ht="17.25" customHeight="1">
      <c r="A152" s="1207" t="s">
        <v>292</v>
      </c>
      <c r="B152" s="1208"/>
      <c r="C152" s="1208"/>
      <c r="D152" s="1208"/>
      <c r="E152" s="1208"/>
      <c r="F152" s="244" t="e">
        <f>SUM(F153:F154)</f>
        <v>#REF!</v>
      </c>
      <c r="G152" s="223"/>
    </row>
    <row r="153" spans="1:7" ht="16.5">
      <c r="A153" s="220" t="s">
        <v>230</v>
      </c>
      <c r="B153" s="221" t="s">
        <v>229</v>
      </c>
      <c r="C153" s="248" t="s">
        <v>16</v>
      </c>
      <c r="D153" s="248" t="s">
        <v>17</v>
      </c>
      <c r="E153" s="248">
        <v>1</v>
      </c>
      <c r="F153" s="253" t="e">
        <f>#REF!</f>
        <v>#REF!</v>
      </c>
      <c r="G153" s="215"/>
    </row>
    <row r="154" spans="1:7" ht="27">
      <c r="A154" s="220" t="s">
        <v>120</v>
      </c>
      <c r="B154" s="221" t="s">
        <v>189</v>
      </c>
      <c r="C154" s="248" t="s">
        <v>16</v>
      </c>
      <c r="D154" s="248" t="s">
        <v>17</v>
      </c>
      <c r="E154" s="248">
        <v>1</v>
      </c>
      <c r="F154" s="253" t="e">
        <f>#REF!</f>
        <v>#REF!</v>
      </c>
      <c r="G154" s="215"/>
    </row>
    <row r="155" spans="1:7" s="4" customFormat="1" ht="17.25" customHeight="1">
      <c r="A155" s="1207" t="s">
        <v>294</v>
      </c>
      <c r="B155" s="1208"/>
      <c r="C155" s="1208"/>
      <c r="D155" s="1208"/>
      <c r="E155" s="1208"/>
      <c r="F155" s="247" t="e">
        <f>F156</f>
        <v>#REF!</v>
      </c>
      <c r="G155" s="218"/>
    </row>
    <row r="156" spans="1:7" ht="17.25" thickBot="1">
      <c r="A156" s="249" t="s">
        <v>108</v>
      </c>
      <c r="B156" s="236" t="s">
        <v>121</v>
      </c>
      <c r="C156" s="237" t="s">
        <v>16</v>
      </c>
      <c r="D156" s="237" t="s">
        <v>17</v>
      </c>
      <c r="E156" s="237">
        <v>1</v>
      </c>
      <c r="F156" s="254" t="e">
        <f>#REF!</f>
        <v>#REF!</v>
      </c>
      <c r="G156" s="215"/>
    </row>
    <row r="157" spans="1:7" s="231" customFormat="1" ht="17.25" customHeight="1">
      <c r="A157" s="1209" t="s">
        <v>286</v>
      </c>
      <c r="B157" s="1210"/>
      <c r="C157" s="1210"/>
      <c r="D157" s="1210"/>
      <c r="E157" s="1210"/>
      <c r="F157" s="265">
        <v>1139920</v>
      </c>
      <c r="G157" s="230"/>
    </row>
    <row r="158" spans="1:7" s="234" customFormat="1" ht="16.5">
      <c r="A158" s="1205" t="s">
        <v>113</v>
      </c>
      <c r="B158" s="1206"/>
      <c r="C158" s="1206"/>
      <c r="D158" s="1206"/>
      <c r="E158" s="1206"/>
      <c r="F158" s="242" t="e">
        <f>F159</f>
        <v>#REF!</v>
      </c>
      <c r="G158" s="223"/>
    </row>
    <row r="159" spans="1:7" s="234" customFormat="1" ht="16.5">
      <c r="A159" s="1205" t="s">
        <v>291</v>
      </c>
      <c r="B159" s="1206"/>
      <c r="C159" s="1206"/>
      <c r="D159" s="1206"/>
      <c r="E159" s="1206"/>
      <c r="F159" s="242" t="e">
        <f>SUM(F161:F163)</f>
        <v>#REF!</v>
      </c>
      <c r="G159" s="223"/>
    </row>
    <row r="160" spans="1:7" s="234" customFormat="1" ht="16.5">
      <c r="A160" s="1207" t="s">
        <v>292</v>
      </c>
      <c r="B160" s="1208"/>
      <c r="C160" s="1208"/>
      <c r="D160" s="1208"/>
      <c r="E160" s="1208"/>
      <c r="F160" s="244" t="e">
        <f>F161</f>
        <v>#REF!</v>
      </c>
      <c r="G160" s="223"/>
    </row>
    <row r="161" spans="1:7" ht="16.5">
      <c r="A161" s="245" t="s">
        <v>106</v>
      </c>
      <c r="B161" s="221" t="s">
        <v>114</v>
      </c>
      <c r="C161" s="248" t="s">
        <v>16</v>
      </c>
      <c r="D161" s="248" t="s">
        <v>17</v>
      </c>
      <c r="E161" s="248">
        <v>1</v>
      </c>
      <c r="F161" s="253" t="e">
        <f>#REF!</f>
        <v>#REF!</v>
      </c>
      <c r="G161" s="215"/>
    </row>
    <row r="162" spans="1:7" s="4" customFormat="1" ht="17.25">
      <c r="A162" s="1207" t="s">
        <v>294</v>
      </c>
      <c r="B162" s="1208"/>
      <c r="C162" s="1208"/>
      <c r="D162" s="1208"/>
      <c r="E162" s="1208"/>
      <c r="F162" s="247" t="e">
        <f>F163</f>
        <v>#REF!</v>
      </c>
      <c r="G162" s="218"/>
    </row>
    <row r="163" spans="1:7" ht="16.5">
      <c r="A163" s="220" t="s">
        <v>108</v>
      </c>
      <c r="B163" s="221" t="s">
        <v>121</v>
      </c>
      <c r="C163" s="248" t="s">
        <v>16</v>
      </c>
      <c r="D163" s="248" t="s">
        <v>17</v>
      </c>
      <c r="E163" s="248">
        <v>1</v>
      </c>
      <c r="F163" s="253" t="e">
        <f>#REF!</f>
        <v>#REF!</v>
      </c>
      <c r="G163" s="215"/>
    </row>
    <row r="164" spans="1:7" ht="16.5">
      <c r="A164" s="1205" t="s">
        <v>117</v>
      </c>
      <c r="B164" s="1206"/>
      <c r="C164" s="1206"/>
      <c r="D164" s="1206"/>
      <c r="E164" s="1206"/>
      <c r="F164" s="242" t="e">
        <f>F165+F168</f>
        <v>#REF!</v>
      </c>
      <c r="G164" s="215"/>
    </row>
    <row r="165" spans="1:7" ht="16.5">
      <c r="A165" s="1205" t="s">
        <v>293</v>
      </c>
      <c r="B165" s="1206"/>
      <c r="C165" s="1206"/>
      <c r="D165" s="1206"/>
      <c r="E165" s="1206"/>
      <c r="F165" s="242" t="e">
        <f>F166</f>
        <v>#REF!</v>
      </c>
      <c r="G165" s="215"/>
    </row>
    <row r="166" spans="1:7" s="234" customFormat="1" ht="17.25" customHeight="1">
      <c r="A166" s="1207" t="s">
        <v>292</v>
      </c>
      <c r="B166" s="1208"/>
      <c r="C166" s="1208"/>
      <c r="D166" s="1208"/>
      <c r="E166" s="1208"/>
      <c r="F166" s="244" t="e">
        <f>F167</f>
        <v>#REF!</v>
      </c>
      <c r="G166" s="223"/>
    </row>
    <row r="167" spans="1:7" ht="27">
      <c r="A167" s="220" t="s">
        <v>120</v>
      </c>
      <c r="B167" s="221" t="s">
        <v>189</v>
      </c>
      <c r="C167" s="224" t="s">
        <v>16</v>
      </c>
      <c r="D167" s="224" t="s">
        <v>17</v>
      </c>
      <c r="E167" s="224">
        <v>1</v>
      </c>
      <c r="F167" s="253" t="e">
        <f>#REF!</f>
        <v>#REF!</v>
      </c>
      <c r="G167" s="215"/>
    </row>
    <row r="168" spans="1:7" s="4" customFormat="1" ht="16.5">
      <c r="A168" s="1207" t="s">
        <v>294</v>
      </c>
      <c r="B168" s="1208"/>
      <c r="C168" s="1208"/>
      <c r="D168" s="1208"/>
      <c r="E168" s="1208"/>
      <c r="F168" s="244" t="e">
        <f>F169</f>
        <v>#REF!</v>
      </c>
      <c r="G168" s="218"/>
    </row>
    <row r="169" spans="1:7" ht="16.5">
      <c r="A169" s="220" t="s">
        <v>108</v>
      </c>
      <c r="B169" s="221" t="s">
        <v>121</v>
      </c>
      <c r="C169" s="224" t="s">
        <v>16</v>
      </c>
      <c r="D169" s="224" t="s">
        <v>17</v>
      </c>
      <c r="E169" s="224">
        <v>1</v>
      </c>
      <c r="F169" s="253" t="e">
        <f>#REF!</f>
        <v>#REF!</v>
      </c>
      <c r="G169" s="215"/>
    </row>
    <row r="170" spans="1:7" ht="17.25" customHeight="1">
      <c r="A170" s="1205" t="s">
        <v>295</v>
      </c>
      <c r="B170" s="1206"/>
      <c r="C170" s="1206"/>
      <c r="D170" s="1206"/>
      <c r="E170" s="1206"/>
      <c r="F170" s="242" t="e">
        <f>F171+F173</f>
        <v>#REF!</v>
      </c>
      <c r="G170" s="215"/>
    </row>
    <row r="171" spans="1:7" s="234" customFormat="1" ht="16.5">
      <c r="A171" s="1207" t="s">
        <v>292</v>
      </c>
      <c r="B171" s="1208"/>
      <c r="C171" s="1208"/>
      <c r="D171" s="1208"/>
      <c r="E171" s="1208"/>
      <c r="F171" s="244" t="e">
        <f>F172</f>
        <v>#REF!</v>
      </c>
      <c r="G171" s="223"/>
    </row>
    <row r="172" spans="1:7" ht="17.25" customHeight="1">
      <c r="A172" s="220" t="s">
        <v>230</v>
      </c>
      <c r="B172" s="221" t="s">
        <v>229</v>
      </c>
      <c r="C172" s="224" t="s">
        <v>16</v>
      </c>
      <c r="D172" s="224" t="s">
        <v>17</v>
      </c>
      <c r="E172" s="224">
        <v>1</v>
      </c>
      <c r="F172" s="253" t="e">
        <f>#REF!</f>
        <v>#REF!</v>
      </c>
      <c r="G172" s="215"/>
    </row>
    <row r="173" spans="1:7" s="4" customFormat="1" ht="16.5">
      <c r="A173" s="1207" t="s">
        <v>294</v>
      </c>
      <c r="B173" s="1208"/>
      <c r="C173" s="1208"/>
      <c r="D173" s="1208"/>
      <c r="E173" s="1208"/>
      <c r="F173" s="244" t="e">
        <f>F174</f>
        <v>#REF!</v>
      </c>
      <c r="G173" s="218"/>
    </row>
    <row r="174" spans="1:7" ht="16.5">
      <c r="A174" s="220" t="s">
        <v>108</v>
      </c>
      <c r="B174" s="221" t="s">
        <v>121</v>
      </c>
      <c r="C174" s="224" t="s">
        <v>16</v>
      </c>
      <c r="D174" s="224" t="s">
        <v>17</v>
      </c>
      <c r="E174" s="224">
        <v>1</v>
      </c>
      <c r="F174" s="244" t="e">
        <f>#REF!</f>
        <v>#REF!</v>
      </c>
      <c r="G174" s="215"/>
    </row>
    <row r="175" spans="1:7" ht="16.5">
      <c r="A175" s="1205" t="s">
        <v>179</v>
      </c>
      <c r="B175" s="1206"/>
      <c r="C175" s="1206"/>
      <c r="D175" s="1206"/>
      <c r="E175" s="1206"/>
      <c r="F175" s="242" t="e">
        <f>F176+F179</f>
        <v>#REF!</v>
      </c>
      <c r="G175" s="215"/>
    </row>
    <row r="176" spans="1:7" s="234" customFormat="1" ht="16.5">
      <c r="A176" s="1207" t="s">
        <v>292</v>
      </c>
      <c r="B176" s="1208"/>
      <c r="C176" s="1208"/>
      <c r="D176" s="1208"/>
      <c r="E176" s="1208"/>
      <c r="F176" s="244" t="e">
        <f>SUM(F177:F178)</f>
        <v>#REF!</v>
      </c>
      <c r="G176" s="223"/>
    </row>
    <row r="177" spans="1:7" ht="30" customHeight="1">
      <c r="A177" s="220" t="s">
        <v>230</v>
      </c>
      <c r="B177" s="221" t="s">
        <v>229</v>
      </c>
      <c r="C177" s="248" t="s">
        <v>16</v>
      </c>
      <c r="D177" s="248" t="s">
        <v>17</v>
      </c>
      <c r="E177" s="248">
        <v>1</v>
      </c>
      <c r="F177" s="253" t="e">
        <f>#REF!</f>
        <v>#REF!</v>
      </c>
      <c r="G177" s="215"/>
    </row>
    <row r="178" spans="1:7" ht="30" customHeight="1">
      <c r="A178" s="220" t="s">
        <v>120</v>
      </c>
      <c r="B178" s="221" t="s">
        <v>189</v>
      </c>
      <c r="C178" s="248" t="s">
        <v>16</v>
      </c>
      <c r="D178" s="248" t="s">
        <v>17</v>
      </c>
      <c r="E178" s="248">
        <v>1</v>
      </c>
      <c r="F178" s="253" t="e">
        <f>#REF!</f>
        <v>#REF!</v>
      </c>
      <c r="G178" s="215"/>
    </row>
    <row r="179" spans="1:7" s="4" customFormat="1" ht="30" customHeight="1">
      <c r="A179" s="1207" t="s">
        <v>294</v>
      </c>
      <c r="B179" s="1208"/>
      <c r="C179" s="1208"/>
      <c r="D179" s="1208"/>
      <c r="E179" s="1208"/>
      <c r="F179" s="247" t="e">
        <f>F180</f>
        <v>#REF!</v>
      </c>
      <c r="G179" s="218"/>
    </row>
    <row r="180" spans="1:7" ht="30" customHeight="1" thickBot="1">
      <c r="A180" s="249" t="s">
        <v>108</v>
      </c>
      <c r="B180" s="236" t="s">
        <v>121</v>
      </c>
      <c r="C180" s="237" t="s">
        <v>16</v>
      </c>
      <c r="D180" s="237" t="s">
        <v>17</v>
      </c>
      <c r="E180" s="237">
        <v>1</v>
      </c>
      <c r="F180" s="254" t="e">
        <f>#REF!</f>
        <v>#REF!</v>
      </c>
      <c r="G180" s="215"/>
    </row>
    <row r="181" spans="1:7" s="252" customFormat="1" ht="32.25" customHeight="1">
      <c r="A181" s="1209" t="s">
        <v>272</v>
      </c>
      <c r="B181" s="1210"/>
      <c r="C181" s="1210"/>
      <c r="D181" s="1210"/>
      <c r="E181" s="1210"/>
      <c r="F181" s="239" t="e">
        <f>F182+F186+F192</f>
        <v>#REF!</v>
      </c>
      <c r="G181" s="251"/>
    </row>
    <row r="182" spans="1:7" ht="30" customHeight="1">
      <c r="A182" s="1205" t="s">
        <v>113</v>
      </c>
      <c r="B182" s="1206"/>
      <c r="C182" s="1206"/>
      <c r="D182" s="1206"/>
      <c r="E182" s="1206"/>
      <c r="F182" s="242" t="e">
        <f>F183</f>
        <v>#REF!</v>
      </c>
      <c r="G182" s="215"/>
    </row>
    <row r="183" spans="1:7" ht="36.75" customHeight="1">
      <c r="A183" s="1205" t="s">
        <v>291</v>
      </c>
      <c r="B183" s="1206"/>
      <c r="C183" s="1206"/>
      <c r="D183" s="1206"/>
      <c r="E183" s="1206"/>
      <c r="F183" s="242" t="e">
        <f>F185</f>
        <v>#REF!</v>
      </c>
      <c r="G183" s="215"/>
    </row>
    <row r="184" spans="1:7" s="234" customFormat="1" ht="30" customHeight="1">
      <c r="A184" s="1207" t="s">
        <v>292</v>
      </c>
      <c r="B184" s="1208"/>
      <c r="C184" s="1208"/>
      <c r="D184" s="1208"/>
      <c r="E184" s="1208"/>
      <c r="F184" s="244" t="e">
        <f>F185</f>
        <v>#REF!</v>
      </c>
      <c r="G184" s="223"/>
    </row>
    <row r="185" spans="1:7" ht="30" customHeight="1">
      <c r="A185" s="245" t="s">
        <v>106</v>
      </c>
      <c r="B185" s="221" t="s">
        <v>114</v>
      </c>
      <c r="C185" s="248" t="s">
        <v>16</v>
      </c>
      <c r="D185" s="248" t="s">
        <v>17</v>
      </c>
      <c r="E185" s="248">
        <v>1</v>
      </c>
      <c r="F185" s="253" t="e">
        <f>#REF!</f>
        <v>#REF!</v>
      </c>
      <c r="G185" s="215"/>
    </row>
    <row r="186" spans="1:7" ht="30" customHeight="1">
      <c r="A186" s="1205" t="s">
        <v>117</v>
      </c>
      <c r="B186" s="1206"/>
      <c r="C186" s="1206"/>
      <c r="D186" s="1206"/>
      <c r="E186" s="1206"/>
      <c r="F186" s="242" t="e">
        <f>F187</f>
        <v>#REF!</v>
      </c>
      <c r="G186" s="215"/>
    </row>
    <row r="187" spans="1:7" ht="36.75" customHeight="1">
      <c r="A187" s="1205" t="s">
        <v>293</v>
      </c>
      <c r="B187" s="1206"/>
      <c r="C187" s="1206"/>
      <c r="D187" s="1206"/>
      <c r="E187" s="1206"/>
      <c r="F187" s="242" t="e">
        <f>F188+F190</f>
        <v>#REF!</v>
      </c>
      <c r="G187" s="215"/>
    </row>
    <row r="188" spans="1:7" s="234" customFormat="1" ht="30" customHeight="1">
      <c r="A188" s="1207" t="s">
        <v>292</v>
      </c>
      <c r="B188" s="1208"/>
      <c r="C188" s="1208"/>
      <c r="D188" s="1208"/>
      <c r="E188" s="1208"/>
      <c r="F188" s="244" t="e">
        <f>F189</f>
        <v>#REF!</v>
      </c>
      <c r="G188" s="223"/>
    </row>
    <row r="189" spans="1:7" ht="38.25" customHeight="1">
      <c r="A189" s="220" t="s">
        <v>120</v>
      </c>
      <c r="B189" s="221" t="s">
        <v>189</v>
      </c>
      <c r="C189" s="224" t="s">
        <v>16</v>
      </c>
      <c r="D189" s="224" t="s">
        <v>17</v>
      </c>
      <c r="E189" s="224">
        <v>1</v>
      </c>
      <c r="F189" s="253" t="e">
        <f>#REF!</f>
        <v>#REF!</v>
      </c>
      <c r="G189" s="215"/>
    </row>
    <row r="190" spans="1:7" s="4" customFormat="1" ht="30" customHeight="1">
      <c r="A190" s="1207" t="s">
        <v>294</v>
      </c>
      <c r="B190" s="1208"/>
      <c r="C190" s="1208"/>
      <c r="D190" s="1208"/>
      <c r="E190" s="1208"/>
      <c r="F190" s="247" t="e">
        <f>F191</f>
        <v>#REF!</v>
      </c>
      <c r="G190" s="218"/>
    </row>
    <row r="191" spans="1:7" ht="36.75" customHeight="1">
      <c r="A191" s="220" t="s">
        <v>108</v>
      </c>
      <c r="B191" s="221" t="s">
        <v>121</v>
      </c>
      <c r="C191" s="224" t="s">
        <v>16</v>
      </c>
      <c r="D191" s="224" t="s">
        <v>17</v>
      </c>
      <c r="E191" s="224">
        <v>1</v>
      </c>
      <c r="F191" s="253" t="e">
        <f>#REF!</f>
        <v>#REF!</v>
      </c>
      <c r="G191" s="215"/>
    </row>
    <row r="192" spans="1:7" ht="38.25" customHeight="1">
      <c r="A192" s="1205" t="s">
        <v>179</v>
      </c>
      <c r="B192" s="1206"/>
      <c r="C192" s="1206"/>
      <c r="D192" s="1206"/>
      <c r="E192" s="1206"/>
      <c r="F192" s="242" t="e">
        <f>F193+F195</f>
        <v>#REF!</v>
      </c>
      <c r="G192" s="215"/>
    </row>
    <row r="193" spans="1:7" s="234" customFormat="1" ht="16.5">
      <c r="A193" s="1207" t="s">
        <v>292</v>
      </c>
      <c r="B193" s="1208"/>
      <c r="C193" s="1208"/>
      <c r="D193" s="1208"/>
      <c r="E193" s="1208"/>
      <c r="F193" s="244" t="e">
        <f>F194</f>
        <v>#REF!</v>
      </c>
      <c r="G193" s="223"/>
    </row>
    <row r="194" spans="1:7" ht="16.5">
      <c r="A194" s="220" t="s">
        <v>230</v>
      </c>
      <c r="B194" s="221" t="s">
        <v>229</v>
      </c>
      <c r="C194" s="248" t="s">
        <v>16</v>
      </c>
      <c r="D194" s="248" t="s">
        <v>17</v>
      </c>
      <c r="E194" s="248">
        <v>1</v>
      </c>
      <c r="F194" s="253" t="e">
        <f>#REF!</f>
        <v>#REF!</v>
      </c>
      <c r="G194" s="215"/>
    </row>
    <row r="195" spans="1:7" s="4" customFormat="1" ht="17.25">
      <c r="A195" s="1207" t="s">
        <v>294</v>
      </c>
      <c r="B195" s="1208"/>
      <c r="C195" s="1208"/>
      <c r="D195" s="1208"/>
      <c r="E195" s="1208"/>
      <c r="F195" s="247" t="e">
        <f>F196</f>
        <v>#REF!</v>
      </c>
      <c r="G195" s="218"/>
    </row>
    <row r="196" spans="1:7" ht="27.75" thickBot="1">
      <c r="A196" s="249" t="s">
        <v>120</v>
      </c>
      <c r="B196" s="236" t="s">
        <v>189</v>
      </c>
      <c r="C196" s="237" t="s">
        <v>16</v>
      </c>
      <c r="D196" s="237" t="s">
        <v>17</v>
      </c>
      <c r="E196" s="237">
        <v>1</v>
      </c>
      <c r="F196" s="254" t="e">
        <f>#REF!</f>
        <v>#REF!</v>
      </c>
      <c r="G196" s="215"/>
    </row>
    <row r="197" spans="1:7" s="252" customFormat="1" ht="17.25" customHeight="1">
      <c r="A197" s="1209" t="s">
        <v>20</v>
      </c>
      <c r="B197" s="1210"/>
      <c r="C197" s="1210"/>
      <c r="D197" s="1210"/>
      <c r="E197" s="1210"/>
      <c r="F197" s="266" t="e">
        <f>F198+F204+F210</f>
        <v>#REF!</v>
      </c>
      <c r="G197" s="251"/>
    </row>
    <row r="198" spans="1:7" ht="16.5">
      <c r="A198" s="1205" t="s">
        <v>113</v>
      </c>
      <c r="B198" s="1206"/>
      <c r="C198" s="1206"/>
      <c r="D198" s="1206"/>
      <c r="E198" s="1206"/>
      <c r="F198" s="242" t="e">
        <f>F200+F203</f>
        <v>#REF!</v>
      </c>
      <c r="G198" s="215"/>
    </row>
    <row r="199" spans="1:7" ht="17.25" customHeight="1">
      <c r="A199" s="1205" t="s">
        <v>291</v>
      </c>
      <c r="B199" s="1206"/>
      <c r="C199" s="1206"/>
      <c r="D199" s="1206"/>
      <c r="E199" s="1206"/>
      <c r="F199" s="242" t="e">
        <f>F200+F202</f>
        <v>#REF!</v>
      </c>
      <c r="G199" s="215"/>
    </row>
    <row r="200" spans="1:7" s="234" customFormat="1" ht="16.5">
      <c r="A200" s="1207" t="s">
        <v>292</v>
      </c>
      <c r="B200" s="1208"/>
      <c r="C200" s="1208"/>
      <c r="D200" s="1208"/>
      <c r="E200" s="1208"/>
      <c r="F200" s="244" t="e">
        <f>F201</f>
        <v>#REF!</v>
      </c>
      <c r="G200" s="223"/>
    </row>
    <row r="201" spans="1:7" ht="16.5">
      <c r="A201" s="245" t="s">
        <v>106</v>
      </c>
      <c r="B201" s="221" t="s">
        <v>114</v>
      </c>
      <c r="C201" s="248" t="s">
        <v>16</v>
      </c>
      <c r="D201" s="248" t="s">
        <v>17</v>
      </c>
      <c r="E201" s="248">
        <v>1</v>
      </c>
      <c r="F201" s="253" t="e">
        <f>#REF!</f>
        <v>#REF!</v>
      </c>
      <c r="G201" s="215"/>
    </row>
    <row r="202" spans="1:7" s="4" customFormat="1" ht="17.25">
      <c r="A202" s="1207" t="s">
        <v>294</v>
      </c>
      <c r="B202" s="1208"/>
      <c r="C202" s="1208"/>
      <c r="D202" s="1208"/>
      <c r="E202" s="1208"/>
      <c r="F202" s="247" t="e">
        <f>F203</f>
        <v>#REF!</v>
      </c>
      <c r="G202" s="218"/>
    </row>
    <row r="203" spans="1:7" ht="17.25" customHeight="1">
      <c r="A203" s="220" t="s">
        <v>108</v>
      </c>
      <c r="B203" s="221" t="s">
        <v>121</v>
      </c>
      <c r="C203" s="248" t="s">
        <v>16</v>
      </c>
      <c r="D203" s="248" t="s">
        <v>17</v>
      </c>
      <c r="E203" s="248">
        <v>1</v>
      </c>
      <c r="F203" s="253" t="e">
        <f>#REF!</f>
        <v>#REF!</v>
      </c>
      <c r="G203" s="215"/>
    </row>
    <row r="204" spans="1:7" ht="16.5">
      <c r="A204" s="1205" t="s">
        <v>117</v>
      </c>
      <c r="B204" s="1206"/>
      <c r="C204" s="1206"/>
      <c r="D204" s="1206"/>
      <c r="E204" s="1206"/>
      <c r="F204" s="242" t="e">
        <f>F205</f>
        <v>#REF!</v>
      </c>
      <c r="G204" s="215"/>
    </row>
    <row r="205" spans="1:7" ht="17.25" customHeight="1">
      <c r="A205" s="1205" t="s">
        <v>293</v>
      </c>
      <c r="B205" s="1206"/>
      <c r="C205" s="1206"/>
      <c r="D205" s="1206"/>
      <c r="E205" s="1206"/>
      <c r="F205" s="242" t="e">
        <f>F206+F208</f>
        <v>#REF!</v>
      </c>
      <c r="G205" s="215"/>
    </row>
    <row r="206" spans="1:7" s="234" customFormat="1" ht="16.5">
      <c r="A206" s="1207" t="s">
        <v>292</v>
      </c>
      <c r="B206" s="1208"/>
      <c r="C206" s="1208"/>
      <c r="D206" s="1208"/>
      <c r="E206" s="1208"/>
      <c r="F206" s="244" t="e">
        <f>F207</f>
        <v>#REF!</v>
      </c>
      <c r="G206" s="223"/>
    </row>
    <row r="207" spans="1:7" ht="27">
      <c r="A207" s="220" t="s">
        <v>120</v>
      </c>
      <c r="B207" s="221" t="s">
        <v>189</v>
      </c>
      <c r="C207" s="224" t="s">
        <v>16</v>
      </c>
      <c r="D207" s="224" t="s">
        <v>17</v>
      </c>
      <c r="E207" s="224">
        <v>1</v>
      </c>
      <c r="F207" s="253" t="e">
        <f>#REF!</f>
        <v>#REF!</v>
      </c>
      <c r="G207" s="215"/>
    </row>
    <row r="208" spans="1:7" s="4" customFormat="1" ht="17.25">
      <c r="A208" s="1207" t="s">
        <v>294</v>
      </c>
      <c r="B208" s="1208"/>
      <c r="C208" s="1208"/>
      <c r="D208" s="1208"/>
      <c r="E208" s="1208"/>
      <c r="F208" s="247" t="e">
        <f>F209</f>
        <v>#REF!</v>
      </c>
      <c r="G208" s="218"/>
    </row>
    <row r="209" spans="1:7" ht="20.25" customHeight="1">
      <c r="A209" s="220" t="s">
        <v>108</v>
      </c>
      <c r="B209" s="221" t="s">
        <v>121</v>
      </c>
      <c r="C209" s="224" t="s">
        <v>16</v>
      </c>
      <c r="D209" s="224" t="s">
        <v>17</v>
      </c>
      <c r="E209" s="224">
        <v>1</v>
      </c>
      <c r="F209" s="253" t="e">
        <f>#REF!</f>
        <v>#REF!</v>
      </c>
      <c r="G209" s="215"/>
    </row>
    <row r="210" spans="1:7" s="268" customFormat="1" ht="20.25" customHeight="1">
      <c r="A210" s="1205" t="s">
        <v>179</v>
      </c>
      <c r="B210" s="1206"/>
      <c r="C210" s="1206"/>
      <c r="D210" s="1206"/>
      <c r="E210" s="1206"/>
      <c r="F210" s="242" t="e">
        <f>F211+F214</f>
        <v>#REF!</v>
      </c>
      <c r="G210" s="267"/>
    </row>
    <row r="211" spans="1:7" s="234" customFormat="1" ht="20.25" customHeight="1">
      <c r="A211" s="1207" t="s">
        <v>292</v>
      </c>
      <c r="B211" s="1208"/>
      <c r="C211" s="1208"/>
      <c r="D211" s="1208"/>
      <c r="E211" s="1208"/>
      <c r="F211" s="244" t="e">
        <f>SUM(F212:F213)</f>
        <v>#REF!</v>
      </c>
      <c r="G211" s="223"/>
    </row>
    <row r="212" spans="1:7" ht="20.25" customHeight="1">
      <c r="A212" s="220" t="s">
        <v>230</v>
      </c>
      <c r="B212" s="221" t="s">
        <v>229</v>
      </c>
      <c r="C212" s="248" t="s">
        <v>16</v>
      </c>
      <c r="D212" s="248" t="s">
        <v>17</v>
      </c>
      <c r="E212" s="248">
        <v>1</v>
      </c>
      <c r="F212" s="253" t="e">
        <f>#REF!</f>
        <v>#REF!</v>
      </c>
      <c r="G212" s="215"/>
    </row>
    <row r="213" spans="1:7" ht="20.25" customHeight="1">
      <c r="A213" s="220" t="s">
        <v>120</v>
      </c>
      <c r="B213" s="221" t="s">
        <v>189</v>
      </c>
      <c r="C213" s="248" t="s">
        <v>16</v>
      </c>
      <c r="D213" s="248" t="s">
        <v>17</v>
      </c>
      <c r="E213" s="248">
        <v>1</v>
      </c>
      <c r="F213" s="253" t="e">
        <f>#REF!</f>
        <v>#REF!</v>
      </c>
      <c r="G213" s="215"/>
    </row>
    <row r="214" spans="1:7" s="4" customFormat="1" ht="17.25">
      <c r="A214" s="1207" t="s">
        <v>294</v>
      </c>
      <c r="B214" s="1208"/>
      <c r="C214" s="1208"/>
      <c r="D214" s="1208"/>
      <c r="E214" s="1208"/>
      <c r="F214" s="247" t="e">
        <f>F215</f>
        <v>#REF!</v>
      </c>
      <c r="G214" s="218"/>
    </row>
    <row r="215" spans="1:7" ht="20.25" customHeight="1" thickBot="1">
      <c r="A215" s="249" t="s">
        <v>108</v>
      </c>
      <c r="B215" s="236" t="s">
        <v>121</v>
      </c>
      <c r="C215" s="237" t="s">
        <v>16</v>
      </c>
      <c r="D215" s="237" t="s">
        <v>17</v>
      </c>
      <c r="E215" s="237">
        <v>1</v>
      </c>
      <c r="F215" s="254" t="e">
        <f>#REF!</f>
        <v>#REF!</v>
      </c>
      <c r="G215" s="215"/>
    </row>
    <row r="216" spans="1:7" s="231" customFormat="1" ht="20.25" customHeight="1">
      <c r="A216" s="1211" t="s">
        <v>21</v>
      </c>
      <c r="B216" s="1212"/>
      <c r="C216" s="1212"/>
      <c r="D216" s="1212"/>
      <c r="E216" s="1212"/>
      <c r="F216" s="255" t="e">
        <f>F217+F223+F229</f>
        <v>#REF!</v>
      </c>
      <c r="G216" s="230"/>
    </row>
    <row r="217" spans="1:7" s="268" customFormat="1" ht="20.25" customHeight="1">
      <c r="A217" s="1205" t="s">
        <v>113</v>
      </c>
      <c r="B217" s="1206"/>
      <c r="C217" s="1206"/>
      <c r="D217" s="1206"/>
      <c r="E217" s="1206"/>
      <c r="F217" s="242" t="e">
        <f>F218</f>
        <v>#REF!</v>
      </c>
      <c r="G217" s="267"/>
    </row>
    <row r="218" spans="1:7" s="268" customFormat="1" ht="20.25" customHeight="1">
      <c r="A218" s="1205" t="s">
        <v>291</v>
      </c>
      <c r="B218" s="1206"/>
      <c r="C218" s="1206"/>
      <c r="D218" s="1206"/>
      <c r="E218" s="1206"/>
      <c r="F218" s="242" t="e">
        <f>F219+F221</f>
        <v>#REF!</v>
      </c>
      <c r="G218" s="267"/>
    </row>
    <row r="219" spans="1:7" s="234" customFormat="1" ht="20.25" customHeight="1">
      <c r="A219" s="1207" t="s">
        <v>292</v>
      </c>
      <c r="B219" s="1208"/>
      <c r="C219" s="1208"/>
      <c r="D219" s="1208"/>
      <c r="E219" s="1208"/>
      <c r="F219" s="244" t="e">
        <f>F220</f>
        <v>#REF!</v>
      </c>
      <c r="G219" s="223"/>
    </row>
    <row r="220" spans="1:7" ht="20.25" customHeight="1">
      <c r="A220" s="245" t="s">
        <v>106</v>
      </c>
      <c r="B220" s="221" t="s">
        <v>114</v>
      </c>
      <c r="C220" s="248" t="s">
        <v>16</v>
      </c>
      <c r="D220" s="248" t="s">
        <v>17</v>
      </c>
      <c r="E220" s="248">
        <v>1</v>
      </c>
      <c r="F220" s="253" t="e">
        <f>#REF!</f>
        <v>#REF!</v>
      </c>
      <c r="G220" s="215"/>
    </row>
    <row r="221" spans="1:7" s="4" customFormat="1" ht="17.25">
      <c r="A221" s="1207" t="s">
        <v>294</v>
      </c>
      <c r="B221" s="1208"/>
      <c r="C221" s="1208"/>
      <c r="D221" s="1208"/>
      <c r="E221" s="1208"/>
      <c r="F221" s="247" t="e">
        <f>F222</f>
        <v>#REF!</v>
      </c>
      <c r="G221" s="218"/>
    </row>
    <row r="222" spans="1:7" ht="20.25" customHeight="1">
      <c r="A222" s="220" t="s">
        <v>108</v>
      </c>
      <c r="B222" s="221" t="s">
        <v>121</v>
      </c>
      <c r="C222" s="248" t="s">
        <v>16</v>
      </c>
      <c r="D222" s="248" t="s">
        <v>17</v>
      </c>
      <c r="E222" s="248">
        <v>1</v>
      </c>
      <c r="F222" s="253" t="e">
        <f>#REF!</f>
        <v>#REF!</v>
      </c>
      <c r="G222" s="215"/>
    </row>
    <row r="223" spans="1:7" s="268" customFormat="1" ht="20.25" customHeight="1">
      <c r="A223" s="1205" t="s">
        <v>117</v>
      </c>
      <c r="B223" s="1206"/>
      <c r="C223" s="1206"/>
      <c r="D223" s="1206"/>
      <c r="E223" s="1206"/>
      <c r="F223" s="242" t="e">
        <f>F224</f>
        <v>#REF!</v>
      </c>
      <c r="G223" s="267"/>
    </row>
    <row r="224" spans="1:7" s="268" customFormat="1" ht="16.5">
      <c r="A224" s="1205" t="s">
        <v>110</v>
      </c>
      <c r="B224" s="1206"/>
      <c r="C224" s="1206"/>
      <c r="D224" s="1206"/>
      <c r="E224" s="1206"/>
      <c r="F224" s="242" t="e">
        <f>F225+F227</f>
        <v>#REF!</v>
      </c>
      <c r="G224" s="267"/>
    </row>
    <row r="225" spans="1:7" s="234" customFormat="1" ht="16.5">
      <c r="A225" s="1207" t="s">
        <v>292</v>
      </c>
      <c r="B225" s="1208"/>
      <c r="C225" s="1208"/>
      <c r="D225" s="1208"/>
      <c r="E225" s="1208"/>
      <c r="F225" s="244" t="e">
        <f>F226</f>
        <v>#REF!</v>
      </c>
      <c r="G225" s="223"/>
    </row>
    <row r="226" spans="1:7" ht="27">
      <c r="A226" s="220" t="s">
        <v>120</v>
      </c>
      <c r="B226" s="221" t="s">
        <v>189</v>
      </c>
      <c r="C226" s="224" t="s">
        <v>16</v>
      </c>
      <c r="D226" s="224" t="s">
        <v>17</v>
      </c>
      <c r="E226" s="224">
        <v>1</v>
      </c>
      <c r="F226" s="253" t="e">
        <f>#REF!</f>
        <v>#REF!</v>
      </c>
      <c r="G226" s="215"/>
    </row>
    <row r="227" spans="1:7" s="4" customFormat="1" ht="17.25">
      <c r="A227" s="1207" t="s">
        <v>294</v>
      </c>
      <c r="B227" s="1208"/>
      <c r="C227" s="1208"/>
      <c r="D227" s="1208"/>
      <c r="E227" s="1208"/>
      <c r="F227" s="247" t="e">
        <f>F228</f>
        <v>#REF!</v>
      </c>
      <c r="G227" s="218"/>
    </row>
    <row r="228" spans="1:7" ht="16.5">
      <c r="A228" s="220" t="s">
        <v>108</v>
      </c>
      <c r="B228" s="221" t="s">
        <v>121</v>
      </c>
      <c r="C228" s="224" t="s">
        <v>16</v>
      </c>
      <c r="D228" s="224" t="s">
        <v>17</v>
      </c>
      <c r="E228" s="224">
        <v>1</v>
      </c>
      <c r="F228" s="253" t="e">
        <f>#REF!</f>
        <v>#REF!</v>
      </c>
      <c r="G228" s="215"/>
    </row>
    <row r="229" spans="1:7" ht="16.5">
      <c r="A229" s="1217" t="s">
        <v>179</v>
      </c>
      <c r="B229" s="1218"/>
      <c r="C229" s="1218"/>
      <c r="D229" s="1218"/>
      <c r="E229" s="1218"/>
      <c r="F229" s="242" t="e">
        <f>F230+F233</f>
        <v>#REF!</v>
      </c>
      <c r="G229" s="215"/>
    </row>
    <row r="230" spans="1:7" s="234" customFormat="1" ht="16.5">
      <c r="A230" s="1207" t="s">
        <v>292</v>
      </c>
      <c r="B230" s="1208"/>
      <c r="C230" s="1208"/>
      <c r="D230" s="1208"/>
      <c r="E230" s="1208"/>
      <c r="F230" s="244" t="e">
        <f>SUM(F231:F232)</f>
        <v>#REF!</v>
      </c>
      <c r="G230" s="223"/>
    </row>
    <row r="231" spans="1:7" ht="16.5">
      <c r="A231" s="220" t="s">
        <v>230</v>
      </c>
      <c r="B231" s="221" t="s">
        <v>229</v>
      </c>
      <c r="C231" s="248" t="s">
        <v>16</v>
      </c>
      <c r="D231" s="248" t="s">
        <v>17</v>
      </c>
      <c r="E231" s="248">
        <v>1</v>
      </c>
      <c r="F231" s="253" t="e">
        <f>Տավուշ!#REF!</f>
        <v>#REF!</v>
      </c>
      <c r="G231" s="215"/>
    </row>
    <row r="232" spans="1:7" ht="27">
      <c r="A232" s="220" t="s">
        <v>120</v>
      </c>
      <c r="B232" s="221" t="s">
        <v>189</v>
      </c>
      <c r="C232" s="248" t="s">
        <v>16</v>
      </c>
      <c r="D232" s="248" t="s">
        <v>17</v>
      </c>
      <c r="E232" s="248">
        <v>1</v>
      </c>
      <c r="F232" s="253" t="e">
        <f>Տավուշ!#REF!</f>
        <v>#REF!</v>
      </c>
      <c r="G232" s="215"/>
    </row>
    <row r="233" spans="1:7" s="4" customFormat="1" ht="17.25">
      <c r="A233" s="1207" t="s">
        <v>294</v>
      </c>
      <c r="B233" s="1208"/>
      <c r="C233" s="1208"/>
      <c r="D233" s="1208"/>
      <c r="E233" s="1208"/>
      <c r="F233" s="247">
        <f>F234</f>
        <v>0</v>
      </c>
      <c r="G233" s="218"/>
    </row>
    <row r="234" spans="1:7" ht="17.25" thickBot="1">
      <c r="A234" s="249" t="s">
        <v>108</v>
      </c>
      <c r="B234" s="236" t="s">
        <v>121</v>
      </c>
      <c r="C234" s="237" t="s">
        <v>16</v>
      </c>
      <c r="D234" s="237" t="s">
        <v>17</v>
      </c>
      <c r="E234" s="237">
        <v>1</v>
      </c>
      <c r="F234" s="254">
        <f>Տավուշ!D20</f>
        <v>0</v>
      </c>
      <c r="G234" s="215" t="s">
        <v>288</v>
      </c>
    </row>
  </sheetData>
  <mergeCells count="155">
    <mergeCell ref="A233:E233"/>
    <mergeCell ref="A210:E210"/>
    <mergeCell ref="A211:E211"/>
    <mergeCell ref="A214:E214"/>
    <mergeCell ref="A216:E216"/>
    <mergeCell ref="A217:E217"/>
    <mergeCell ref="A218:E218"/>
    <mergeCell ref="A219:E219"/>
    <mergeCell ref="A221:E221"/>
    <mergeCell ref="A223:E223"/>
    <mergeCell ref="A204:E204"/>
    <mergeCell ref="A205:E205"/>
    <mergeCell ref="A206:E206"/>
    <mergeCell ref="A208:E208"/>
    <mergeCell ref="A224:E224"/>
    <mergeCell ref="A225:E225"/>
    <mergeCell ref="A227:E227"/>
    <mergeCell ref="A229:E229"/>
    <mergeCell ref="A230:E230"/>
    <mergeCell ref="A103:E103"/>
    <mergeCell ref="A107:E107"/>
    <mergeCell ref="A111:E111"/>
    <mergeCell ref="A112:E112"/>
    <mergeCell ref="A114:E114"/>
    <mergeCell ref="A175:E175"/>
    <mergeCell ref="A176:E176"/>
    <mergeCell ref="A181:E181"/>
    <mergeCell ref="A182:E182"/>
    <mergeCell ref="A132:E132"/>
    <mergeCell ref="A125:E125"/>
    <mergeCell ref="A116:E116"/>
    <mergeCell ref="A117:E117"/>
    <mergeCell ref="A119:E119"/>
    <mergeCell ref="A121:E121"/>
    <mergeCell ref="A122:E122"/>
    <mergeCell ref="A123:E123"/>
    <mergeCell ref="A127:E127"/>
    <mergeCell ref="A128:E128"/>
    <mergeCell ref="A130:E130"/>
    <mergeCell ref="A133:E133"/>
    <mergeCell ref="A149:E149"/>
    <mergeCell ref="A141:E141"/>
    <mergeCell ref="A143:E143"/>
    <mergeCell ref="A10:E10"/>
    <mergeCell ref="A11:E11"/>
    <mergeCell ref="A12:E12"/>
    <mergeCell ref="A13:E13"/>
    <mergeCell ref="A15:E15"/>
    <mergeCell ref="A16:E16"/>
    <mergeCell ref="A1:F1"/>
    <mergeCell ref="A2:F2"/>
    <mergeCell ref="A3:F3"/>
    <mergeCell ref="E4:F4"/>
    <mergeCell ref="A5:F5"/>
    <mergeCell ref="A7:A9"/>
    <mergeCell ref="B7:B9"/>
    <mergeCell ref="C7:C9"/>
    <mergeCell ref="D7:D9"/>
    <mergeCell ref="E7:F7"/>
    <mergeCell ref="E8:E9"/>
    <mergeCell ref="A28:E28"/>
    <mergeCell ref="A29:E29"/>
    <mergeCell ref="A17:E17"/>
    <mergeCell ref="A18:E18"/>
    <mergeCell ref="A20:E20"/>
    <mergeCell ref="A21:E21"/>
    <mergeCell ref="A22:E22"/>
    <mergeCell ref="A23:E23"/>
    <mergeCell ref="A25:E25"/>
    <mergeCell ref="A27:E27"/>
    <mergeCell ref="A31:E31"/>
    <mergeCell ref="A46:E46"/>
    <mergeCell ref="A55:E55"/>
    <mergeCell ref="A34:E34"/>
    <mergeCell ref="A39:E39"/>
    <mergeCell ref="A40:E40"/>
    <mergeCell ref="A53:E53"/>
    <mergeCell ref="A68:E68"/>
    <mergeCell ref="A57:E57"/>
    <mergeCell ref="A63:E63"/>
    <mergeCell ref="A58:E58"/>
    <mergeCell ref="A61:E61"/>
    <mergeCell ref="A64:E64"/>
    <mergeCell ref="A65:E65"/>
    <mergeCell ref="A66:E66"/>
    <mergeCell ref="A33:E33"/>
    <mergeCell ref="A37:E37"/>
    <mergeCell ref="A41:E41"/>
    <mergeCell ref="A42:E42"/>
    <mergeCell ref="A44:E44"/>
    <mergeCell ref="A47:E47"/>
    <mergeCell ref="A48:E48"/>
    <mergeCell ref="A50:E50"/>
    <mergeCell ref="A52:E52"/>
    <mergeCell ref="A70:E70"/>
    <mergeCell ref="A71:E71"/>
    <mergeCell ref="A72:E72"/>
    <mergeCell ref="A85:E85"/>
    <mergeCell ref="A90:E90"/>
    <mergeCell ref="A77:E77"/>
    <mergeCell ref="A79:E79"/>
    <mergeCell ref="A109:E109"/>
    <mergeCell ref="A110:E110"/>
    <mergeCell ref="A98:E98"/>
    <mergeCell ref="A104:E104"/>
    <mergeCell ref="A74:E74"/>
    <mergeCell ref="A76:E76"/>
    <mergeCell ref="A81:E81"/>
    <mergeCell ref="A82:E82"/>
    <mergeCell ref="A87:E87"/>
    <mergeCell ref="A88:E88"/>
    <mergeCell ref="A89:E89"/>
    <mergeCell ref="A92:E92"/>
    <mergeCell ref="A94:E94"/>
    <mergeCell ref="A95:E95"/>
    <mergeCell ref="A96:E96"/>
    <mergeCell ref="A100:E100"/>
    <mergeCell ref="A101:E101"/>
    <mergeCell ref="A136:E136"/>
    <mergeCell ref="A138:E138"/>
    <mergeCell ref="A139:E139"/>
    <mergeCell ref="A140:E140"/>
    <mergeCell ref="A145:E145"/>
    <mergeCell ref="A146:E146"/>
    <mergeCell ref="A147:E147"/>
    <mergeCell ref="A151:E151"/>
    <mergeCell ref="A152:E152"/>
    <mergeCell ref="A159:E159"/>
    <mergeCell ref="A164:E164"/>
    <mergeCell ref="A165:E165"/>
    <mergeCell ref="A155:E155"/>
    <mergeCell ref="A157:E157"/>
    <mergeCell ref="A158:E158"/>
    <mergeCell ref="A160:E160"/>
    <mergeCell ref="A162:E162"/>
    <mergeCell ref="A166:E166"/>
    <mergeCell ref="A170:E170"/>
    <mergeCell ref="A171:E171"/>
    <mergeCell ref="A173:E173"/>
    <mergeCell ref="A202:E202"/>
    <mergeCell ref="A190:E190"/>
    <mergeCell ref="A195:E195"/>
    <mergeCell ref="A179:E179"/>
    <mergeCell ref="A184:E184"/>
    <mergeCell ref="A168:E168"/>
    <mergeCell ref="A183:E183"/>
    <mergeCell ref="A186:E186"/>
    <mergeCell ref="A187:E187"/>
    <mergeCell ref="A188:E188"/>
    <mergeCell ref="A192:E192"/>
    <mergeCell ref="A193:E193"/>
    <mergeCell ref="A197:E197"/>
    <mergeCell ref="A198:E198"/>
    <mergeCell ref="A199:E199"/>
    <mergeCell ref="A200:E20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R24"/>
  <sheetViews>
    <sheetView topLeftCell="A15" workbookViewId="0">
      <selection sqref="A1:G25"/>
    </sheetView>
  </sheetViews>
  <sheetFormatPr defaultRowHeight="16.5"/>
  <cols>
    <col min="1" max="1" width="17.140625" style="7" customWidth="1"/>
    <col min="2" max="2" width="15.140625" style="7" customWidth="1"/>
    <col min="3" max="3" width="21.7109375" style="7" customWidth="1"/>
    <col min="4" max="4" width="14.7109375" style="7" customWidth="1"/>
    <col min="5" max="5" width="16.42578125" style="7" customWidth="1"/>
    <col min="6" max="6" width="15.85546875" style="7" customWidth="1"/>
    <col min="7" max="7" width="19" style="7" customWidth="1"/>
    <col min="8" max="8" width="9.140625" style="7"/>
    <col min="9" max="9" width="10" style="7" bestFit="1" customWidth="1"/>
    <col min="10" max="10" width="9.5703125" style="7" bestFit="1" customWidth="1"/>
    <col min="11" max="252" width="9.140625" style="7"/>
    <col min="253" max="253" width="17.140625" style="7" customWidth="1"/>
    <col min="254" max="254" width="15.140625" style="7" customWidth="1"/>
    <col min="255" max="255" width="21.7109375" style="7" customWidth="1"/>
    <col min="256" max="257" width="14.7109375" style="7" customWidth="1"/>
    <col min="258" max="258" width="11.28515625" style="7" customWidth="1"/>
    <col min="259" max="259" width="9.7109375" style="7" customWidth="1"/>
    <col min="260" max="260" width="12.28515625" style="7" customWidth="1"/>
    <col min="261" max="261" width="10.7109375" style="7" customWidth="1"/>
    <col min="262" max="262" width="11.28515625" style="7" bestFit="1" customWidth="1"/>
    <col min="263" max="263" width="11.42578125" style="7" bestFit="1" customWidth="1"/>
    <col min="264" max="264" width="9.140625" style="7"/>
    <col min="265" max="265" width="10" style="7" bestFit="1" customWidth="1"/>
    <col min="266" max="266" width="9.5703125" style="7" bestFit="1" customWidth="1"/>
    <col min="267" max="508" width="9.140625" style="7"/>
    <col min="509" max="509" width="17.140625" style="7" customWidth="1"/>
    <col min="510" max="510" width="15.140625" style="7" customWidth="1"/>
    <col min="511" max="511" width="21.7109375" style="7" customWidth="1"/>
    <col min="512" max="513" width="14.7109375" style="7" customWidth="1"/>
    <col min="514" max="514" width="11.28515625" style="7" customWidth="1"/>
    <col min="515" max="515" width="9.7109375" style="7" customWidth="1"/>
    <col min="516" max="516" width="12.28515625" style="7" customWidth="1"/>
    <col min="517" max="517" width="10.7109375" style="7" customWidth="1"/>
    <col min="518" max="518" width="11.28515625" style="7" bestFit="1" customWidth="1"/>
    <col min="519" max="519" width="11.42578125" style="7" bestFit="1" customWidth="1"/>
    <col min="520" max="520" width="9.140625" style="7"/>
    <col min="521" max="521" width="10" style="7" bestFit="1" customWidth="1"/>
    <col min="522" max="522" width="9.5703125" style="7" bestFit="1" customWidth="1"/>
    <col min="523" max="764" width="9.140625" style="7"/>
    <col min="765" max="765" width="17.140625" style="7" customWidth="1"/>
    <col min="766" max="766" width="15.140625" style="7" customWidth="1"/>
    <col min="767" max="767" width="21.7109375" style="7" customWidth="1"/>
    <col min="768" max="769" width="14.7109375" style="7" customWidth="1"/>
    <col min="770" max="770" width="11.28515625" style="7" customWidth="1"/>
    <col min="771" max="771" width="9.7109375" style="7" customWidth="1"/>
    <col min="772" max="772" width="12.28515625" style="7" customWidth="1"/>
    <col min="773" max="773" width="10.7109375" style="7" customWidth="1"/>
    <col min="774" max="774" width="11.28515625" style="7" bestFit="1" customWidth="1"/>
    <col min="775" max="775" width="11.42578125" style="7" bestFit="1" customWidth="1"/>
    <col min="776" max="776" width="9.140625" style="7"/>
    <col min="777" max="777" width="10" style="7" bestFit="1" customWidth="1"/>
    <col min="778" max="778" width="9.5703125" style="7" bestFit="1" customWidth="1"/>
    <col min="779" max="1020" width="9.140625" style="7"/>
    <col min="1021" max="1021" width="17.140625" style="7" customWidth="1"/>
    <col min="1022" max="1022" width="15.140625" style="7" customWidth="1"/>
    <col min="1023" max="1023" width="21.7109375" style="7" customWidth="1"/>
    <col min="1024" max="1025" width="14.7109375" style="7" customWidth="1"/>
    <col min="1026" max="1026" width="11.28515625" style="7" customWidth="1"/>
    <col min="1027" max="1027" width="9.7109375" style="7" customWidth="1"/>
    <col min="1028" max="1028" width="12.28515625" style="7" customWidth="1"/>
    <col min="1029" max="1029" width="10.7109375" style="7" customWidth="1"/>
    <col min="1030" max="1030" width="11.28515625" style="7" bestFit="1" customWidth="1"/>
    <col min="1031" max="1031" width="11.42578125" style="7" bestFit="1" customWidth="1"/>
    <col min="1032" max="1032" width="9.140625" style="7"/>
    <col min="1033" max="1033" width="10" style="7" bestFit="1" customWidth="1"/>
    <col min="1034" max="1034" width="9.5703125" style="7" bestFit="1" customWidth="1"/>
    <col min="1035" max="1276" width="9.140625" style="7"/>
    <col min="1277" max="1277" width="17.140625" style="7" customWidth="1"/>
    <col min="1278" max="1278" width="15.140625" style="7" customWidth="1"/>
    <col min="1279" max="1279" width="21.7109375" style="7" customWidth="1"/>
    <col min="1280" max="1281" width="14.7109375" style="7" customWidth="1"/>
    <col min="1282" max="1282" width="11.28515625" style="7" customWidth="1"/>
    <col min="1283" max="1283" width="9.7109375" style="7" customWidth="1"/>
    <col min="1284" max="1284" width="12.28515625" style="7" customWidth="1"/>
    <col min="1285" max="1285" width="10.7109375" style="7" customWidth="1"/>
    <col min="1286" max="1286" width="11.28515625" style="7" bestFit="1" customWidth="1"/>
    <col min="1287" max="1287" width="11.42578125" style="7" bestFit="1" customWidth="1"/>
    <col min="1288" max="1288" width="9.140625" style="7"/>
    <col min="1289" max="1289" width="10" style="7" bestFit="1" customWidth="1"/>
    <col min="1290" max="1290" width="9.5703125" style="7" bestFit="1" customWidth="1"/>
    <col min="1291" max="1532" width="9.140625" style="7"/>
    <col min="1533" max="1533" width="17.140625" style="7" customWidth="1"/>
    <col min="1534" max="1534" width="15.140625" style="7" customWidth="1"/>
    <col min="1535" max="1535" width="21.7109375" style="7" customWidth="1"/>
    <col min="1536" max="1537" width="14.7109375" style="7" customWidth="1"/>
    <col min="1538" max="1538" width="11.28515625" style="7" customWidth="1"/>
    <col min="1539" max="1539" width="9.7109375" style="7" customWidth="1"/>
    <col min="1540" max="1540" width="12.28515625" style="7" customWidth="1"/>
    <col min="1541" max="1541" width="10.7109375" style="7" customWidth="1"/>
    <col min="1542" max="1542" width="11.28515625" style="7" bestFit="1" customWidth="1"/>
    <col min="1543" max="1543" width="11.42578125" style="7" bestFit="1" customWidth="1"/>
    <col min="1544" max="1544" width="9.140625" style="7"/>
    <col min="1545" max="1545" width="10" style="7" bestFit="1" customWidth="1"/>
    <col min="1546" max="1546" width="9.5703125" style="7" bestFit="1" customWidth="1"/>
    <col min="1547" max="1788" width="9.140625" style="7"/>
    <col min="1789" max="1789" width="17.140625" style="7" customWidth="1"/>
    <col min="1790" max="1790" width="15.140625" style="7" customWidth="1"/>
    <col min="1791" max="1791" width="21.7109375" style="7" customWidth="1"/>
    <col min="1792" max="1793" width="14.7109375" style="7" customWidth="1"/>
    <col min="1794" max="1794" width="11.28515625" style="7" customWidth="1"/>
    <col min="1795" max="1795" width="9.7109375" style="7" customWidth="1"/>
    <col min="1796" max="1796" width="12.28515625" style="7" customWidth="1"/>
    <col min="1797" max="1797" width="10.7109375" style="7" customWidth="1"/>
    <col min="1798" max="1798" width="11.28515625" style="7" bestFit="1" customWidth="1"/>
    <col min="1799" max="1799" width="11.42578125" style="7" bestFit="1" customWidth="1"/>
    <col min="1800" max="1800" width="9.140625" style="7"/>
    <col min="1801" max="1801" width="10" style="7" bestFit="1" customWidth="1"/>
    <col min="1802" max="1802" width="9.5703125" style="7" bestFit="1" customWidth="1"/>
    <col min="1803" max="2044" width="9.140625" style="7"/>
    <col min="2045" max="2045" width="17.140625" style="7" customWidth="1"/>
    <col min="2046" max="2046" width="15.140625" style="7" customWidth="1"/>
    <col min="2047" max="2047" width="21.7109375" style="7" customWidth="1"/>
    <col min="2048" max="2049" width="14.7109375" style="7" customWidth="1"/>
    <col min="2050" max="2050" width="11.28515625" style="7" customWidth="1"/>
    <col min="2051" max="2051" width="9.7109375" style="7" customWidth="1"/>
    <col min="2052" max="2052" width="12.28515625" style="7" customWidth="1"/>
    <col min="2053" max="2053" width="10.7109375" style="7" customWidth="1"/>
    <col min="2054" max="2054" width="11.28515625" style="7" bestFit="1" customWidth="1"/>
    <col min="2055" max="2055" width="11.42578125" style="7" bestFit="1" customWidth="1"/>
    <col min="2056" max="2056" width="9.140625" style="7"/>
    <col min="2057" max="2057" width="10" style="7" bestFit="1" customWidth="1"/>
    <col min="2058" max="2058" width="9.5703125" style="7" bestFit="1" customWidth="1"/>
    <col min="2059" max="2300" width="9.140625" style="7"/>
    <col min="2301" max="2301" width="17.140625" style="7" customWidth="1"/>
    <col min="2302" max="2302" width="15.140625" style="7" customWidth="1"/>
    <col min="2303" max="2303" width="21.7109375" style="7" customWidth="1"/>
    <col min="2304" max="2305" width="14.7109375" style="7" customWidth="1"/>
    <col min="2306" max="2306" width="11.28515625" style="7" customWidth="1"/>
    <col min="2307" max="2307" width="9.7109375" style="7" customWidth="1"/>
    <col min="2308" max="2308" width="12.28515625" style="7" customWidth="1"/>
    <col min="2309" max="2309" width="10.7109375" style="7" customWidth="1"/>
    <col min="2310" max="2310" width="11.28515625" style="7" bestFit="1" customWidth="1"/>
    <col min="2311" max="2311" width="11.42578125" style="7" bestFit="1" customWidth="1"/>
    <col min="2312" max="2312" width="9.140625" style="7"/>
    <col min="2313" max="2313" width="10" style="7" bestFit="1" customWidth="1"/>
    <col min="2314" max="2314" width="9.5703125" style="7" bestFit="1" customWidth="1"/>
    <col min="2315" max="2556" width="9.140625" style="7"/>
    <col min="2557" max="2557" width="17.140625" style="7" customWidth="1"/>
    <col min="2558" max="2558" width="15.140625" style="7" customWidth="1"/>
    <col min="2559" max="2559" width="21.7109375" style="7" customWidth="1"/>
    <col min="2560" max="2561" width="14.7109375" style="7" customWidth="1"/>
    <col min="2562" max="2562" width="11.28515625" style="7" customWidth="1"/>
    <col min="2563" max="2563" width="9.7109375" style="7" customWidth="1"/>
    <col min="2564" max="2564" width="12.28515625" style="7" customWidth="1"/>
    <col min="2565" max="2565" width="10.7109375" style="7" customWidth="1"/>
    <col min="2566" max="2566" width="11.28515625" style="7" bestFit="1" customWidth="1"/>
    <col min="2567" max="2567" width="11.42578125" style="7" bestFit="1" customWidth="1"/>
    <col min="2568" max="2568" width="9.140625" style="7"/>
    <col min="2569" max="2569" width="10" style="7" bestFit="1" customWidth="1"/>
    <col min="2570" max="2570" width="9.5703125" style="7" bestFit="1" customWidth="1"/>
    <col min="2571" max="2812" width="9.140625" style="7"/>
    <col min="2813" max="2813" width="17.140625" style="7" customWidth="1"/>
    <col min="2814" max="2814" width="15.140625" style="7" customWidth="1"/>
    <col min="2815" max="2815" width="21.7109375" style="7" customWidth="1"/>
    <col min="2816" max="2817" width="14.7109375" style="7" customWidth="1"/>
    <col min="2818" max="2818" width="11.28515625" style="7" customWidth="1"/>
    <col min="2819" max="2819" width="9.7109375" style="7" customWidth="1"/>
    <col min="2820" max="2820" width="12.28515625" style="7" customWidth="1"/>
    <col min="2821" max="2821" width="10.7109375" style="7" customWidth="1"/>
    <col min="2822" max="2822" width="11.28515625" style="7" bestFit="1" customWidth="1"/>
    <col min="2823" max="2823" width="11.42578125" style="7" bestFit="1" customWidth="1"/>
    <col min="2824" max="2824" width="9.140625" style="7"/>
    <col min="2825" max="2825" width="10" style="7" bestFit="1" customWidth="1"/>
    <col min="2826" max="2826" width="9.5703125" style="7" bestFit="1" customWidth="1"/>
    <col min="2827" max="3068" width="9.140625" style="7"/>
    <col min="3069" max="3069" width="17.140625" style="7" customWidth="1"/>
    <col min="3070" max="3070" width="15.140625" style="7" customWidth="1"/>
    <col min="3071" max="3071" width="21.7109375" style="7" customWidth="1"/>
    <col min="3072" max="3073" width="14.7109375" style="7" customWidth="1"/>
    <col min="3074" max="3074" width="11.28515625" style="7" customWidth="1"/>
    <col min="3075" max="3075" width="9.7109375" style="7" customWidth="1"/>
    <col min="3076" max="3076" width="12.28515625" style="7" customWidth="1"/>
    <col min="3077" max="3077" width="10.7109375" style="7" customWidth="1"/>
    <col min="3078" max="3078" width="11.28515625" style="7" bestFit="1" customWidth="1"/>
    <col min="3079" max="3079" width="11.42578125" style="7" bestFit="1" customWidth="1"/>
    <col min="3080" max="3080" width="9.140625" style="7"/>
    <col min="3081" max="3081" width="10" style="7" bestFit="1" customWidth="1"/>
    <col min="3082" max="3082" width="9.5703125" style="7" bestFit="1" customWidth="1"/>
    <col min="3083" max="3324" width="9.140625" style="7"/>
    <col min="3325" max="3325" width="17.140625" style="7" customWidth="1"/>
    <col min="3326" max="3326" width="15.140625" style="7" customWidth="1"/>
    <col min="3327" max="3327" width="21.7109375" style="7" customWidth="1"/>
    <col min="3328" max="3329" width="14.7109375" style="7" customWidth="1"/>
    <col min="3330" max="3330" width="11.28515625" style="7" customWidth="1"/>
    <col min="3331" max="3331" width="9.7109375" style="7" customWidth="1"/>
    <col min="3332" max="3332" width="12.28515625" style="7" customWidth="1"/>
    <col min="3333" max="3333" width="10.7109375" style="7" customWidth="1"/>
    <col min="3334" max="3334" width="11.28515625" style="7" bestFit="1" customWidth="1"/>
    <col min="3335" max="3335" width="11.42578125" style="7" bestFit="1" customWidth="1"/>
    <col min="3336" max="3336" width="9.140625" style="7"/>
    <col min="3337" max="3337" width="10" style="7" bestFit="1" customWidth="1"/>
    <col min="3338" max="3338" width="9.5703125" style="7" bestFit="1" customWidth="1"/>
    <col min="3339" max="3580" width="9.140625" style="7"/>
    <col min="3581" max="3581" width="17.140625" style="7" customWidth="1"/>
    <col min="3582" max="3582" width="15.140625" style="7" customWidth="1"/>
    <col min="3583" max="3583" width="21.7109375" style="7" customWidth="1"/>
    <col min="3584" max="3585" width="14.7109375" style="7" customWidth="1"/>
    <col min="3586" max="3586" width="11.28515625" style="7" customWidth="1"/>
    <col min="3587" max="3587" width="9.7109375" style="7" customWidth="1"/>
    <col min="3588" max="3588" width="12.28515625" style="7" customWidth="1"/>
    <col min="3589" max="3589" width="10.7109375" style="7" customWidth="1"/>
    <col min="3590" max="3590" width="11.28515625" style="7" bestFit="1" customWidth="1"/>
    <col min="3591" max="3591" width="11.42578125" style="7" bestFit="1" customWidth="1"/>
    <col min="3592" max="3592" width="9.140625" style="7"/>
    <col min="3593" max="3593" width="10" style="7" bestFit="1" customWidth="1"/>
    <col min="3594" max="3594" width="9.5703125" style="7" bestFit="1" customWidth="1"/>
    <col min="3595" max="3836" width="9.140625" style="7"/>
    <col min="3837" max="3837" width="17.140625" style="7" customWidth="1"/>
    <col min="3838" max="3838" width="15.140625" style="7" customWidth="1"/>
    <col min="3839" max="3839" width="21.7109375" style="7" customWidth="1"/>
    <col min="3840" max="3841" width="14.7109375" style="7" customWidth="1"/>
    <col min="3842" max="3842" width="11.28515625" style="7" customWidth="1"/>
    <col min="3843" max="3843" width="9.7109375" style="7" customWidth="1"/>
    <col min="3844" max="3844" width="12.28515625" style="7" customWidth="1"/>
    <col min="3845" max="3845" width="10.7109375" style="7" customWidth="1"/>
    <col min="3846" max="3846" width="11.28515625" style="7" bestFit="1" customWidth="1"/>
    <col min="3847" max="3847" width="11.42578125" style="7" bestFit="1" customWidth="1"/>
    <col min="3848" max="3848" width="9.140625" style="7"/>
    <col min="3849" max="3849" width="10" style="7" bestFit="1" customWidth="1"/>
    <col min="3850" max="3850" width="9.5703125" style="7" bestFit="1" customWidth="1"/>
    <col min="3851" max="4092" width="9.140625" style="7"/>
    <col min="4093" max="4093" width="17.140625" style="7" customWidth="1"/>
    <col min="4094" max="4094" width="15.140625" style="7" customWidth="1"/>
    <col min="4095" max="4095" width="21.7109375" style="7" customWidth="1"/>
    <col min="4096" max="4097" width="14.7109375" style="7" customWidth="1"/>
    <col min="4098" max="4098" width="11.28515625" style="7" customWidth="1"/>
    <col min="4099" max="4099" width="9.7109375" style="7" customWidth="1"/>
    <col min="4100" max="4100" width="12.28515625" style="7" customWidth="1"/>
    <col min="4101" max="4101" width="10.7109375" style="7" customWidth="1"/>
    <col min="4102" max="4102" width="11.28515625" style="7" bestFit="1" customWidth="1"/>
    <col min="4103" max="4103" width="11.42578125" style="7" bestFit="1" customWidth="1"/>
    <col min="4104" max="4104" width="9.140625" style="7"/>
    <col min="4105" max="4105" width="10" style="7" bestFit="1" customWidth="1"/>
    <col min="4106" max="4106" width="9.5703125" style="7" bestFit="1" customWidth="1"/>
    <col min="4107" max="4348" width="9.140625" style="7"/>
    <col min="4349" max="4349" width="17.140625" style="7" customWidth="1"/>
    <col min="4350" max="4350" width="15.140625" style="7" customWidth="1"/>
    <col min="4351" max="4351" width="21.7109375" style="7" customWidth="1"/>
    <col min="4352" max="4353" width="14.7109375" style="7" customWidth="1"/>
    <col min="4354" max="4354" width="11.28515625" style="7" customWidth="1"/>
    <col min="4355" max="4355" width="9.7109375" style="7" customWidth="1"/>
    <col min="4356" max="4356" width="12.28515625" style="7" customWidth="1"/>
    <col min="4357" max="4357" width="10.7109375" style="7" customWidth="1"/>
    <col min="4358" max="4358" width="11.28515625" style="7" bestFit="1" customWidth="1"/>
    <col min="4359" max="4359" width="11.42578125" style="7" bestFit="1" customWidth="1"/>
    <col min="4360" max="4360" width="9.140625" style="7"/>
    <col min="4361" max="4361" width="10" style="7" bestFit="1" customWidth="1"/>
    <col min="4362" max="4362" width="9.5703125" style="7" bestFit="1" customWidth="1"/>
    <col min="4363" max="4604" width="9.140625" style="7"/>
    <col min="4605" max="4605" width="17.140625" style="7" customWidth="1"/>
    <col min="4606" max="4606" width="15.140625" style="7" customWidth="1"/>
    <col min="4607" max="4607" width="21.7109375" style="7" customWidth="1"/>
    <col min="4608" max="4609" width="14.7109375" style="7" customWidth="1"/>
    <col min="4610" max="4610" width="11.28515625" style="7" customWidth="1"/>
    <col min="4611" max="4611" width="9.7109375" style="7" customWidth="1"/>
    <col min="4612" max="4612" width="12.28515625" style="7" customWidth="1"/>
    <col min="4613" max="4613" width="10.7109375" style="7" customWidth="1"/>
    <col min="4614" max="4614" width="11.28515625" style="7" bestFit="1" customWidth="1"/>
    <col min="4615" max="4615" width="11.42578125" style="7" bestFit="1" customWidth="1"/>
    <col min="4616" max="4616" width="9.140625" style="7"/>
    <col min="4617" max="4617" width="10" style="7" bestFit="1" customWidth="1"/>
    <col min="4618" max="4618" width="9.5703125" style="7" bestFit="1" customWidth="1"/>
    <col min="4619" max="4860" width="9.140625" style="7"/>
    <col min="4861" max="4861" width="17.140625" style="7" customWidth="1"/>
    <col min="4862" max="4862" width="15.140625" style="7" customWidth="1"/>
    <col min="4863" max="4863" width="21.7109375" style="7" customWidth="1"/>
    <col min="4864" max="4865" width="14.7109375" style="7" customWidth="1"/>
    <col min="4866" max="4866" width="11.28515625" style="7" customWidth="1"/>
    <col min="4867" max="4867" width="9.7109375" style="7" customWidth="1"/>
    <col min="4868" max="4868" width="12.28515625" style="7" customWidth="1"/>
    <col min="4869" max="4869" width="10.7109375" style="7" customWidth="1"/>
    <col min="4870" max="4870" width="11.28515625" style="7" bestFit="1" customWidth="1"/>
    <col min="4871" max="4871" width="11.42578125" style="7" bestFit="1" customWidth="1"/>
    <col min="4872" max="4872" width="9.140625" style="7"/>
    <col min="4873" max="4873" width="10" style="7" bestFit="1" customWidth="1"/>
    <col min="4874" max="4874" width="9.5703125" style="7" bestFit="1" customWidth="1"/>
    <col min="4875" max="5116" width="9.140625" style="7"/>
    <col min="5117" max="5117" width="17.140625" style="7" customWidth="1"/>
    <col min="5118" max="5118" width="15.140625" style="7" customWidth="1"/>
    <col min="5119" max="5119" width="21.7109375" style="7" customWidth="1"/>
    <col min="5120" max="5121" width="14.7109375" style="7" customWidth="1"/>
    <col min="5122" max="5122" width="11.28515625" style="7" customWidth="1"/>
    <col min="5123" max="5123" width="9.7109375" style="7" customWidth="1"/>
    <col min="5124" max="5124" width="12.28515625" style="7" customWidth="1"/>
    <col min="5125" max="5125" width="10.7109375" style="7" customWidth="1"/>
    <col min="5126" max="5126" width="11.28515625" style="7" bestFit="1" customWidth="1"/>
    <col min="5127" max="5127" width="11.42578125" style="7" bestFit="1" customWidth="1"/>
    <col min="5128" max="5128" width="9.140625" style="7"/>
    <col min="5129" max="5129" width="10" style="7" bestFit="1" customWidth="1"/>
    <col min="5130" max="5130" width="9.5703125" style="7" bestFit="1" customWidth="1"/>
    <col min="5131" max="5372" width="9.140625" style="7"/>
    <col min="5373" max="5373" width="17.140625" style="7" customWidth="1"/>
    <col min="5374" max="5374" width="15.140625" style="7" customWidth="1"/>
    <col min="5375" max="5375" width="21.7109375" style="7" customWidth="1"/>
    <col min="5376" max="5377" width="14.7109375" style="7" customWidth="1"/>
    <col min="5378" max="5378" width="11.28515625" style="7" customWidth="1"/>
    <col min="5379" max="5379" width="9.7109375" style="7" customWidth="1"/>
    <col min="5380" max="5380" width="12.28515625" style="7" customWidth="1"/>
    <col min="5381" max="5381" width="10.7109375" style="7" customWidth="1"/>
    <col min="5382" max="5382" width="11.28515625" style="7" bestFit="1" customWidth="1"/>
    <col min="5383" max="5383" width="11.42578125" style="7" bestFit="1" customWidth="1"/>
    <col min="5384" max="5384" width="9.140625" style="7"/>
    <col min="5385" max="5385" width="10" style="7" bestFit="1" customWidth="1"/>
    <col min="5386" max="5386" width="9.5703125" style="7" bestFit="1" customWidth="1"/>
    <col min="5387" max="5628" width="9.140625" style="7"/>
    <col min="5629" max="5629" width="17.140625" style="7" customWidth="1"/>
    <col min="5630" max="5630" width="15.140625" style="7" customWidth="1"/>
    <col min="5631" max="5631" width="21.7109375" style="7" customWidth="1"/>
    <col min="5632" max="5633" width="14.7109375" style="7" customWidth="1"/>
    <col min="5634" max="5634" width="11.28515625" style="7" customWidth="1"/>
    <col min="5635" max="5635" width="9.7109375" style="7" customWidth="1"/>
    <col min="5636" max="5636" width="12.28515625" style="7" customWidth="1"/>
    <col min="5637" max="5637" width="10.7109375" style="7" customWidth="1"/>
    <col min="5638" max="5638" width="11.28515625" style="7" bestFit="1" customWidth="1"/>
    <col min="5639" max="5639" width="11.42578125" style="7" bestFit="1" customWidth="1"/>
    <col min="5640" max="5640" width="9.140625" style="7"/>
    <col min="5641" max="5641" width="10" style="7" bestFit="1" customWidth="1"/>
    <col min="5642" max="5642" width="9.5703125" style="7" bestFit="1" customWidth="1"/>
    <col min="5643" max="5884" width="9.140625" style="7"/>
    <col min="5885" max="5885" width="17.140625" style="7" customWidth="1"/>
    <col min="5886" max="5886" width="15.140625" style="7" customWidth="1"/>
    <col min="5887" max="5887" width="21.7109375" style="7" customWidth="1"/>
    <col min="5888" max="5889" width="14.7109375" style="7" customWidth="1"/>
    <col min="5890" max="5890" width="11.28515625" style="7" customWidth="1"/>
    <col min="5891" max="5891" width="9.7109375" style="7" customWidth="1"/>
    <col min="5892" max="5892" width="12.28515625" style="7" customWidth="1"/>
    <col min="5893" max="5893" width="10.7109375" style="7" customWidth="1"/>
    <col min="5894" max="5894" width="11.28515625" style="7" bestFit="1" customWidth="1"/>
    <col min="5895" max="5895" width="11.42578125" style="7" bestFit="1" customWidth="1"/>
    <col min="5896" max="5896" width="9.140625" style="7"/>
    <col min="5897" max="5897" width="10" style="7" bestFit="1" customWidth="1"/>
    <col min="5898" max="5898" width="9.5703125" style="7" bestFit="1" customWidth="1"/>
    <col min="5899" max="6140" width="9.140625" style="7"/>
    <col min="6141" max="6141" width="17.140625" style="7" customWidth="1"/>
    <col min="6142" max="6142" width="15.140625" style="7" customWidth="1"/>
    <col min="6143" max="6143" width="21.7109375" style="7" customWidth="1"/>
    <col min="6144" max="6145" width="14.7109375" style="7" customWidth="1"/>
    <col min="6146" max="6146" width="11.28515625" style="7" customWidth="1"/>
    <col min="6147" max="6147" width="9.7109375" style="7" customWidth="1"/>
    <col min="6148" max="6148" width="12.28515625" style="7" customWidth="1"/>
    <col min="6149" max="6149" width="10.7109375" style="7" customWidth="1"/>
    <col min="6150" max="6150" width="11.28515625" style="7" bestFit="1" customWidth="1"/>
    <col min="6151" max="6151" width="11.42578125" style="7" bestFit="1" customWidth="1"/>
    <col min="6152" max="6152" width="9.140625" style="7"/>
    <col min="6153" max="6153" width="10" style="7" bestFit="1" customWidth="1"/>
    <col min="6154" max="6154" width="9.5703125" style="7" bestFit="1" customWidth="1"/>
    <col min="6155" max="6396" width="9.140625" style="7"/>
    <col min="6397" max="6397" width="17.140625" style="7" customWidth="1"/>
    <col min="6398" max="6398" width="15.140625" style="7" customWidth="1"/>
    <col min="6399" max="6399" width="21.7109375" style="7" customWidth="1"/>
    <col min="6400" max="6401" width="14.7109375" style="7" customWidth="1"/>
    <col min="6402" max="6402" width="11.28515625" style="7" customWidth="1"/>
    <col min="6403" max="6403" width="9.7109375" style="7" customWidth="1"/>
    <col min="6404" max="6404" width="12.28515625" style="7" customWidth="1"/>
    <col min="6405" max="6405" width="10.7109375" style="7" customWidth="1"/>
    <col min="6406" max="6406" width="11.28515625" style="7" bestFit="1" customWidth="1"/>
    <col min="6407" max="6407" width="11.42578125" style="7" bestFit="1" customWidth="1"/>
    <col min="6408" max="6408" width="9.140625" style="7"/>
    <col min="6409" max="6409" width="10" style="7" bestFit="1" customWidth="1"/>
    <col min="6410" max="6410" width="9.5703125" style="7" bestFit="1" customWidth="1"/>
    <col min="6411" max="6652" width="9.140625" style="7"/>
    <col min="6653" max="6653" width="17.140625" style="7" customWidth="1"/>
    <col min="6654" max="6654" width="15.140625" style="7" customWidth="1"/>
    <col min="6655" max="6655" width="21.7109375" style="7" customWidth="1"/>
    <col min="6656" max="6657" width="14.7109375" style="7" customWidth="1"/>
    <col min="6658" max="6658" width="11.28515625" style="7" customWidth="1"/>
    <col min="6659" max="6659" width="9.7109375" style="7" customWidth="1"/>
    <col min="6660" max="6660" width="12.28515625" style="7" customWidth="1"/>
    <col min="6661" max="6661" width="10.7109375" style="7" customWidth="1"/>
    <col min="6662" max="6662" width="11.28515625" style="7" bestFit="1" customWidth="1"/>
    <col min="6663" max="6663" width="11.42578125" style="7" bestFit="1" customWidth="1"/>
    <col min="6664" max="6664" width="9.140625" style="7"/>
    <col min="6665" max="6665" width="10" style="7" bestFit="1" customWidth="1"/>
    <col min="6666" max="6666" width="9.5703125" style="7" bestFit="1" customWidth="1"/>
    <col min="6667" max="6908" width="9.140625" style="7"/>
    <col min="6909" max="6909" width="17.140625" style="7" customWidth="1"/>
    <col min="6910" max="6910" width="15.140625" style="7" customWidth="1"/>
    <col min="6911" max="6911" width="21.7109375" style="7" customWidth="1"/>
    <col min="6912" max="6913" width="14.7109375" style="7" customWidth="1"/>
    <col min="6914" max="6914" width="11.28515625" style="7" customWidth="1"/>
    <col min="6915" max="6915" width="9.7109375" style="7" customWidth="1"/>
    <col min="6916" max="6916" width="12.28515625" style="7" customWidth="1"/>
    <col min="6917" max="6917" width="10.7109375" style="7" customWidth="1"/>
    <col min="6918" max="6918" width="11.28515625" style="7" bestFit="1" customWidth="1"/>
    <col min="6919" max="6919" width="11.42578125" style="7" bestFit="1" customWidth="1"/>
    <col min="6920" max="6920" width="9.140625" style="7"/>
    <col min="6921" max="6921" width="10" style="7" bestFit="1" customWidth="1"/>
    <col min="6922" max="6922" width="9.5703125" style="7" bestFit="1" customWidth="1"/>
    <col min="6923" max="7164" width="9.140625" style="7"/>
    <col min="7165" max="7165" width="17.140625" style="7" customWidth="1"/>
    <col min="7166" max="7166" width="15.140625" style="7" customWidth="1"/>
    <col min="7167" max="7167" width="21.7109375" style="7" customWidth="1"/>
    <col min="7168" max="7169" width="14.7109375" style="7" customWidth="1"/>
    <col min="7170" max="7170" width="11.28515625" style="7" customWidth="1"/>
    <col min="7171" max="7171" width="9.7109375" style="7" customWidth="1"/>
    <col min="7172" max="7172" width="12.28515625" style="7" customWidth="1"/>
    <col min="7173" max="7173" width="10.7109375" style="7" customWidth="1"/>
    <col min="7174" max="7174" width="11.28515625" style="7" bestFit="1" customWidth="1"/>
    <col min="7175" max="7175" width="11.42578125" style="7" bestFit="1" customWidth="1"/>
    <col min="7176" max="7176" width="9.140625" style="7"/>
    <col min="7177" max="7177" width="10" style="7" bestFit="1" customWidth="1"/>
    <col min="7178" max="7178" width="9.5703125" style="7" bestFit="1" customWidth="1"/>
    <col min="7179" max="7420" width="9.140625" style="7"/>
    <col min="7421" max="7421" width="17.140625" style="7" customWidth="1"/>
    <col min="7422" max="7422" width="15.140625" style="7" customWidth="1"/>
    <col min="7423" max="7423" width="21.7109375" style="7" customWidth="1"/>
    <col min="7424" max="7425" width="14.7109375" style="7" customWidth="1"/>
    <col min="7426" max="7426" width="11.28515625" style="7" customWidth="1"/>
    <col min="7427" max="7427" width="9.7109375" style="7" customWidth="1"/>
    <col min="7428" max="7428" width="12.28515625" style="7" customWidth="1"/>
    <col min="7429" max="7429" width="10.7109375" style="7" customWidth="1"/>
    <col min="7430" max="7430" width="11.28515625" style="7" bestFit="1" customWidth="1"/>
    <col min="7431" max="7431" width="11.42578125" style="7" bestFit="1" customWidth="1"/>
    <col min="7432" max="7432" width="9.140625" style="7"/>
    <col min="7433" max="7433" width="10" style="7" bestFit="1" customWidth="1"/>
    <col min="7434" max="7434" width="9.5703125" style="7" bestFit="1" customWidth="1"/>
    <col min="7435" max="7676" width="9.140625" style="7"/>
    <col min="7677" max="7677" width="17.140625" style="7" customWidth="1"/>
    <col min="7678" max="7678" width="15.140625" style="7" customWidth="1"/>
    <col min="7679" max="7679" width="21.7109375" style="7" customWidth="1"/>
    <col min="7680" max="7681" width="14.7109375" style="7" customWidth="1"/>
    <col min="7682" max="7682" width="11.28515625" style="7" customWidth="1"/>
    <col min="7683" max="7683" width="9.7109375" style="7" customWidth="1"/>
    <col min="7684" max="7684" width="12.28515625" style="7" customWidth="1"/>
    <col min="7685" max="7685" width="10.7109375" style="7" customWidth="1"/>
    <col min="7686" max="7686" width="11.28515625" style="7" bestFit="1" customWidth="1"/>
    <col min="7687" max="7687" width="11.42578125" style="7" bestFit="1" customWidth="1"/>
    <col min="7688" max="7688" width="9.140625" style="7"/>
    <col min="7689" max="7689" width="10" style="7" bestFit="1" customWidth="1"/>
    <col min="7690" max="7690" width="9.5703125" style="7" bestFit="1" customWidth="1"/>
    <col min="7691" max="7932" width="9.140625" style="7"/>
    <col min="7933" max="7933" width="17.140625" style="7" customWidth="1"/>
    <col min="7934" max="7934" width="15.140625" style="7" customWidth="1"/>
    <col min="7935" max="7935" width="21.7109375" style="7" customWidth="1"/>
    <col min="7936" max="7937" width="14.7109375" style="7" customWidth="1"/>
    <col min="7938" max="7938" width="11.28515625" style="7" customWidth="1"/>
    <col min="7939" max="7939" width="9.7109375" style="7" customWidth="1"/>
    <col min="7940" max="7940" width="12.28515625" style="7" customWidth="1"/>
    <col min="7941" max="7941" width="10.7109375" style="7" customWidth="1"/>
    <col min="7942" max="7942" width="11.28515625" style="7" bestFit="1" customWidth="1"/>
    <col min="7943" max="7943" width="11.42578125" style="7" bestFit="1" customWidth="1"/>
    <col min="7944" max="7944" width="9.140625" style="7"/>
    <col min="7945" max="7945" width="10" style="7" bestFit="1" customWidth="1"/>
    <col min="7946" max="7946" width="9.5703125" style="7" bestFit="1" customWidth="1"/>
    <col min="7947" max="8188" width="9.140625" style="7"/>
    <col min="8189" max="8189" width="17.140625" style="7" customWidth="1"/>
    <col min="8190" max="8190" width="15.140625" style="7" customWidth="1"/>
    <col min="8191" max="8191" width="21.7109375" style="7" customWidth="1"/>
    <col min="8192" max="8193" width="14.7109375" style="7" customWidth="1"/>
    <col min="8194" max="8194" width="11.28515625" style="7" customWidth="1"/>
    <col min="8195" max="8195" width="9.7109375" style="7" customWidth="1"/>
    <col min="8196" max="8196" width="12.28515625" style="7" customWidth="1"/>
    <col min="8197" max="8197" width="10.7109375" style="7" customWidth="1"/>
    <col min="8198" max="8198" width="11.28515625" style="7" bestFit="1" customWidth="1"/>
    <col min="8199" max="8199" width="11.42578125" style="7" bestFit="1" customWidth="1"/>
    <col min="8200" max="8200" width="9.140625" style="7"/>
    <col min="8201" max="8201" width="10" style="7" bestFit="1" customWidth="1"/>
    <col min="8202" max="8202" width="9.5703125" style="7" bestFit="1" customWidth="1"/>
    <col min="8203" max="8444" width="9.140625" style="7"/>
    <col min="8445" max="8445" width="17.140625" style="7" customWidth="1"/>
    <col min="8446" max="8446" width="15.140625" style="7" customWidth="1"/>
    <col min="8447" max="8447" width="21.7109375" style="7" customWidth="1"/>
    <col min="8448" max="8449" width="14.7109375" style="7" customWidth="1"/>
    <col min="8450" max="8450" width="11.28515625" style="7" customWidth="1"/>
    <col min="8451" max="8451" width="9.7109375" style="7" customWidth="1"/>
    <col min="8452" max="8452" width="12.28515625" style="7" customWidth="1"/>
    <col min="8453" max="8453" width="10.7109375" style="7" customWidth="1"/>
    <col min="8454" max="8454" width="11.28515625" style="7" bestFit="1" customWidth="1"/>
    <col min="8455" max="8455" width="11.42578125" style="7" bestFit="1" customWidth="1"/>
    <col min="8456" max="8456" width="9.140625" style="7"/>
    <col min="8457" max="8457" width="10" style="7" bestFit="1" customWidth="1"/>
    <col min="8458" max="8458" width="9.5703125" style="7" bestFit="1" customWidth="1"/>
    <col min="8459" max="8700" width="9.140625" style="7"/>
    <col min="8701" max="8701" width="17.140625" style="7" customWidth="1"/>
    <col min="8702" max="8702" width="15.140625" style="7" customWidth="1"/>
    <col min="8703" max="8703" width="21.7109375" style="7" customWidth="1"/>
    <col min="8704" max="8705" width="14.7109375" style="7" customWidth="1"/>
    <col min="8706" max="8706" width="11.28515625" style="7" customWidth="1"/>
    <col min="8707" max="8707" width="9.7109375" style="7" customWidth="1"/>
    <col min="8708" max="8708" width="12.28515625" style="7" customWidth="1"/>
    <col min="8709" max="8709" width="10.7109375" style="7" customWidth="1"/>
    <col min="8710" max="8710" width="11.28515625" style="7" bestFit="1" customWidth="1"/>
    <col min="8711" max="8711" width="11.42578125" style="7" bestFit="1" customWidth="1"/>
    <col min="8712" max="8712" width="9.140625" style="7"/>
    <col min="8713" max="8713" width="10" style="7" bestFit="1" customWidth="1"/>
    <col min="8714" max="8714" width="9.5703125" style="7" bestFit="1" customWidth="1"/>
    <col min="8715" max="8956" width="9.140625" style="7"/>
    <col min="8957" max="8957" width="17.140625" style="7" customWidth="1"/>
    <col min="8958" max="8958" width="15.140625" style="7" customWidth="1"/>
    <col min="8959" max="8959" width="21.7109375" style="7" customWidth="1"/>
    <col min="8960" max="8961" width="14.7109375" style="7" customWidth="1"/>
    <col min="8962" max="8962" width="11.28515625" style="7" customWidth="1"/>
    <col min="8963" max="8963" width="9.7109375" style="7" customWidth="1"/>
    <col min="8964" max="8964" width="12.28515625" style="7" customWidth="1"/>
    <col min="8965" max="8965" width="10.7109375" style="7" customWidth="1"/>
    <col min="8966" max="8966" width="11.28515625" style="7" bestFit="1" customWidth="1"/>
    <col min="8967" max="8967" width="11.42578125" style="7" bestFit="1" customWidth="1"/>
    <col min="8968" max="8968" width="9.140625" style="7"/>
    <col min="8969" max="8969" width="10" style="7" bestFit="1" customWidth="1"/>
    <col min="8970" max="8970" width="9.5703125" style="7" bestFit="1" customWidth="1"/>
    <col min="8971" max="9212" width="9.140625" style="7"/>
    <col min="9213" max="9213" width="17.140625" style="7" customWidth="1"/>
    <col min="9214" max="9214" width="15.140625" style="7" customWidth="1"/>
    <col min="9215" max="9215" width="21.7109375" style="7" customWidth="1"/>
    <col min="9216" max="9217" width="14.7109375" style="7" customWidth="1"/>
    <col min="9218" max="9218" width="11.28515625" style="7" customWidth="1"/>
    <col min="9219" max="9219" width="9.7109375" style="7" customWidth="1"/>
    <col min="9220" max="9220" width="12.28515625" style="7" customWidth="1"/>
    <col min="9221" max="9221" width="10.7109375" style="7" customWidth="1"/>
    <col min="9222" max="9222" width="11.28515625" style="7" bestFit="1" customWidth="1"/>
    <col min="9223" max="9223" width="11.42578125" style="7" bestFit="1" customWidth="1"/>
    <col min="9224" max="9224" width="9.140625" style="7"/>
    <col min="9225" max="9225" width="10" style="7" bestFit="1" customWidth="1"/>
    <col min="9226" max="9226" width="9.5703125" style="7" bestFit="1" customWidth="1"/>
    <col min="9227" max="9468" width="9.140625" style="7"/>
    <col min="9469" max="9469" width="17.140625" style="7" customWidth="1"/>
    <col min="9470" max="9470" width="15.140625" style="7" customWidth="1"/>
    <col min="9471" max="9471" width="21.7109375" style="7" customWidth="1"/>
    <col min="9472" max="9473" width="14.7109375" style="7" customWidth="1"/>
    <col min="9474" max="9474" width="11.28515625" style="7" customWidth="1"/>
    <col min="9475" max="9475" width="9.7109375" style="7" customWidth="1"/>
    <col min="9476" max="9476" width="12.28515625" style="7" customWidth="1"/>
    <col min="9477" max="9477" width="10.7109375" style="7" customWidth="1"/>
    <col min="9478" max="9478" width="11.28515625" style="7" bestFit="1" customWidth="1"/>
    <col min="9479" max="9479" width="11.42578125" style="7" bestFit="1" customWidth="1"/>
    <col min="9480" max="9480" width="9.140625" style="7"/>
    <col min="9481" max="9481" width="10" style="7" bestFit="1" customWidth="1"/>
    <col min="9482" max="9482" width="9.5703125" style="7" bestFit="1" customWidth="1"/>
    <col min="9483" max="9724" width="9.140625" style="7"/>
    <col min="9725" max="9725" width="17.140625" style="7" customWidth="1"/>
    <col min="9726" max="9726" width="15.140625" style="7" customWidth="1"/>
    <col min="9727" max="9727" width="21.7109375" style="7" customWidth="1"/>
    <col min="9728" max="9729" width="14.7109375" style="7" customWidth="1"/>
    <col min="9730" max="9730" width="11.28515625" style="7" customWidth="1"/>
    <col min="9731" max="9731" width="9.7109375" style="7" customWidth="1"/>
    <col min="9732" max="9732" width="12.28515625" style="7" customWidth="1"/>
    <col min="9733" max="9733" width="10.7109375" style="7" customWidth="1"/>
    <col min="9734" max="9734" width="11.28515625" style="7" bestFit="1" customWidth="1"/>
    <col min="9735" max="9735" width="11.42578125" style="7" bestFit="1" customWidth="1"/>
    <col min="9736" max="9736" width="9.140625" style="7"/>
    <col min="9737" max="9737" width="10" style="7" bestFit="1" customWidth="1"/>
    <col min="9738" max="9738" width="9.5703125" style="7" bestFit="1" customWidth="1"/>
    <col min="9739" max="9980" width="9.140625" style="7"/>
    <col min="9981" max="9981" width="17.140625" style="7" customWidth="1"/>
    <col min="9982" max="9982" width="15.140625" style="7" customWidth="1"/>
    <col min="9983" max="9983" width="21.7109375" style="7" customWidth="1"/>
    <col min="9984" max="9985" width="14.7109375" style="7" customWidth="1"/>
    <col min="9986" max="9986" width="11.28515625" style="7" customWidth="1"/>
    <col min="9987" max="9987" width="9.7109375" style="7" customWidth="1"/>
    <col min="9988" max="9988" width="12.28515625" style="7" customWidth="1"/>
    <col min="9989" max="9989" width="10.7109375" style="7" customWidth="1"/>
    <col min="9990" max="9990" width="11.28515625" style="7" bestFit="1" customWidth="1"/>
    <col min="9991" max="9991" width="11.42578125" style="7" bestFit="1" customWidth="1"/>
    <col min="9992" max="9992" width="9.140625" style="7"/>
    <col min="9993" max="9993" width="10" style="7" bestFit="1" customWidth="1"/>
    <col min="9994" max="9994" width="9.5703125" style="7" bestFit="1" customWidth="1"/>
    <col min="9995" max="10236" width="9.140625" style="7"/>
    <col min="10237" max="10237" width="17.140625" style="7" customWidth="1"/>
    <col min="10238" max="10238" width="15.140625" style="7" customWidth="1"/>
    <col min="10239" max="10239" width="21.7109375" style="7" customWidth="1"/>
    <col min="10240" max="10241" width="14.7109375" style="7" customWidth="1"/>
    <col min="10242" max="10242" width="11.28515625" style="7" customWidth="1"/>
    <col min="10243" max="10243" width="9.7109375" style="7" customWidth="1"/>
    <col min="10244" max="10244" width="12.28515625" style="7" customWidth="1"/>
    <col min="10245" max="10245" width="10.7109375" style="7" customWidth="1"/>
    <col min="10246" max="10246" width="11.28515625" style="7" bestFit="1" customWidth="1"/>
    <col min="10247" max="10247" width="11.42578125" style="7" bestFit="1" customWidth="1"/>
    <col min="10248" max="10248" width="9.140625" style="7"/>
    <col min="10249" max="10249" width="10" style="7" bestFit="1" customWidth="1"/>
    <col min="10250" max="10250" width="9.5703125" style="7" bestFit="1" customWidth="1"/>
    <col min="10251" max="10492" width="9.140625" style="7"/>
    <col min="10493" max="10493" width="17.140625" style="7" customWidth="1"/>
    <col min="10494" max="10494" width="15.140625" style="7" customWidth="1"/>
    <col min="10495" max="10495" width="21.7109375" style="7" customWidth="1"/>
    <col min="10496" max="10497" width="14.7109375" style="7" customWidth="1"/>
    <col min="10498" max="10498" width="11.28515625" style="7" customWidth="1"/>
    <col min="10499" max="10499" width="9.7109375" style="7" customWidth="1"/>
    <col min="10500" max="10500" width="12.28515625" style="7" customWidth="1"/>
    <col min="10501" max="10501" width="10.7109375" style="7" customWidth="1"/>
    <col min="10502" max="10502" width="11.28515625" style="7" bestFit="1" customWidth="1"/>
    <col min="10503" max="10503" width="11.42578125" style="7" bestFit="1" customWidth="1"/>
    <col min="10504" max="10504" width="9.140625" style="7"/>
    <col min="10505" max="10505" width="10" style="7" bestFit="1" customWidth="1"/>
    <col min="10506" max="10506" width="9.5703125" style="7" bestFit="1" customWidth="1"/>
    <col min="10507" max="10748" width="9.140625" style="7"/>
    <col min="10749" max="10749" width="17.140625" style="7" customWidth="1"/>
    <col min="10750" max="10750" width="15.140625" style="7" customWidth="1"/>
    <col min="10751" max="10751" width="21.7109375" style="7" customWidth="1"/>
    <col min="10752" max="10753" width="14.7109375" style="7" customWidth="1"/>
    <col min="10754" max="10754" width="11.28515625" style="7" customWidth="1"/>
    <col min="10755" max="10755" width="9.7109375" style="7" customWidth="1"/>
    <col min="10756" max="10756" width="12.28515625" style="7" customWidth="1"/>
    <col min="10757" max="10757" width="10.7109375" style="7" customWidth="1"/>
    <col min="10758" max="10758" width="11.28515625" style="7" bestFit="1" customWidth="1"/>
    <col min="10759" max="10759" width="11.42578125" style="7" bestFit="1" customWidth="1"/>
    <col min="10760" max="10760" width="9.140625" style="7"/>
    <col min="10761" max="10761" width="10" style="7" bestFit="1" customWidth="1"/>
    <col min="10762" max="10762" width="9.5703125" style="7" bestFit="1" customWidth="1"/>
    <col min="10763" max="11004" width="9.140625" style="7"/>
    <col min="11005" max="11005" width="17.140625" style="7" customWidth="1"/>
    <col min="11006" max="11006" width="15.140625" style="7" customWidth="1"/>
    <col min="11007" max="11007" width="21.7109375" style="7" customWidth="1"/>
    <col min="11008" max="11009" width="14.7109375" style="7" customWidth="1"/>
    <col min="11010" max="11010" width="11.28515625" style="7" customWidth="1"/>
    <col min="11011" max="11011" width="9.7109375" style="7" customWidth="1"/>
    <col min="11012" max="11012" width="12.28515625" style="7" customWidth="1"/>
    <col min="11013" max="11013" width="10.7109375" style="7" customWidth="1"/>
    <col min="11014" max="11014" width="11.28515625" style="7" bestFit="1" customWidth="1"/>
    <col min="11015" max="11015" width="11.42578125" style="7" bestFit="1" customWidth="1"/>
    <col min="11016" max="11016" width="9.140625" style="7"/>
    <col min="11017" max="11017" width="10" style="7" bestFit="1" customWidth="1"/>
    <col min="11018" max="11018" width="9.5703125" style="7" bestFit="1" customWidth="1"/>
    <col min="11019" max="11260" width="9.140625" style="7"/>
    <col min="11261" max="11261" width="17.140625" style="7" customWidth="1"/>
    <col min="11262" max="11262" width="15.140625" style="7" customWidth="1"/>
    <col min="11263" max="11263" width="21.7109375" style="7" customWidth="1"/>
    <col min="11264" max="11265" width="14.7109375" style="7" customWidth="1"/>
    <col min="11266" max="11266" width="11.28515625" style="7" customWidth="1"/>
    <col min="11267" max="11267" width="9.7109375" style="7" customWidth="1"/>
    <col min="11268" max="11268" width="12.28515625" style="7" customWidth="1"/>
    <col min="11269" max="11269" width="10.7109375" style="7" customWidth="1"/>
    <col min="11270" max="11270" width="11.28515625" style="7" bestFit="1" customWidth="1"/>
    <col min="11271" max="11271" width="11.42578125" style="7" bestFit="1" customWidth="1"/>
    <col min="11272" max="11272" width="9.140625" style="7"/>
    <col min="11273" max="11273" width="10" style="7" bestFit="1" customWidth="1"/>
    <col min="11274" max="11274" width="9.5703125" style="7" bestFit="1" customWidth="1"/>
    <col min="11275" max="11516" width="9.140625" style="7"/>
    <col min="11517" max="11517" width="17.140625" style="7" customWidth="1"/>
    <col min="11518" max="11518" width="15.140625" style="7" customWidth="1"/>
    <col min="11519" max="11519" width="21.7109375" style="7" customWidth="1"/>
    <col min="11520" max="11521" width="14.7109375" style="7" customWidth="1"/>
    <col min="11522" max="11522" width="11.28515625" style="7" customWidth="1"/>
    <col min="11523" max="11523" width="9.7109375" style="7" customWidth="1"/>
    <col min="11524" max="11524" width="12.28515625" style="7" customWidth="1"/>
    <col min="11525" max="11525" width="10.7109375" style="7" customWidth="1"/>
    <col min="11526" max="11526" width="11.28515625" style="7" bestFit="1" customWidth="1"/>
    <col min="11527" max="11527" width="11.42578125" style="7" bestFit="1" customWidth="1"/>
    <col min="11528" max="11528" width="9.140625" style="7"/>
    <col min="11529" max="11529" width="10" style="7" bestFit="1" customWidth="1"/>
    <col min="11530" max="11530" width="9.5703125" style="7" bestFit="1" customWidth="1"/>
    <col min="11531" max="11772" width="9.140625" style="7"/>
    <col min="11773" max="11773" width="17.140625" style="7" customWidth="1"/>
    <col min="11774" max="11774" width="15.140625" style="7" customWidth="1"/>
    <col min="11775" max="11775" width="21.7109375" style="7" customWidth="1"/>
    <col min="11776" max="11777" width="14.7109375" style="7" customWidth="1"/>
    <col min="11778" max="11778" width="11.28515625" style="7" customWidth="1"/>
    <col min="11779" max="11779" width="9.7109375" style="7" customWidth="1"/>
    <col min="11780" max="11780" width="12.28515625" style="7" customWidth="1"/>
    <col min="11781" max="11781" width="10.7109375" style="7" customWidth="1"/>
    <col min="11782" max="11782" width="11.28515625" style="7" bestFit="1" customWidth="1"/>
    <col min="11783" max="11783" width="11.42578125" style="7" bestFit="1" customWidth="1"/>
    <col min="11784" max="11784" width="9.140625" style="7"/>
    <col min="11785" max="11785" width="10" style="7" bestFit="1" customWidth="1"/>
    <col min="11786" max="11786" width="9.5703125" style="7" bestFit="1" customWidth="1"/>
    <col min="11787" max="12028" width="9.140625" style="7"/>
    <col min="12029" max="12029" width="17.140625" style="7" customWidth="1"/>
    <col min="12030" max="12030" width="15.140625" style="7" customWidth="1"/>
    <col min="12031" max="12031" width="21.7109375" style="7" customWidth="1"/>
    <col min="12032" max="12033" width="14.7109375" style="7" customWidth="1"/>
    <col min="12034" max="12034" width="11.28515625" style="7" customWidth="1"/>
    <col min="12035" max="12035" width="9.7109375" style="7" customWidth="1"/>
    <col min="12036" max="12036" width="12.28515625" style="7" customWidth="1"/>
    <col min="12037" max="12037" width="10.7109375" style="7" customWidth="1"/>
    <col min="12038" max="12038" width="11.28515625" style="7" bestFit="1" customWidth="1"/>
    <col min="12039" max="12039" width="11.42578125" style="7" bestFit="1" customWidth="1"/>
    <col min="12040" max="12040" width="9.140625" style="7"/>
    <col min="12041" max="12041" width="10" style="7" bestFit="1" customWidth="1"/>
    <col min="12042" max="12042" width="9.5703125" style="7" bestFit="1" customWidth="1"/>
    <col min="12043" max="12284" width="9.140625" style="7"/>
    <col min="12285" max="12285" width="17.140625" style="7" customWidth="1"/>
    <col min="12286" max="12286" width="15.140625" style="7" customWidth="1"/>
    <col min="12287" max="12287" width="21.7109375" style="7" customWidth="1"/>
    <col min="12288" max="12289" width="14.7109375" style="7" customWidth="1"/>
    <col min="12290" max="12290" width="11.28515625" style="7" customWidth="1"/>
    <col min="12291" max="12291" width="9.7109375" style="7" customWidth="1"/>
    <col min="12292" max="12292" width="12.28515625" style="7" customWidth="1"/>
    <col min="12293" max="12293" width="10.7109375" style="7" customWidth="1"/>
    <col min="12294" max="12294" width="11.28515625" style="7" bestFit="1" customWidth="1"/>
    <col min="12295" max="12295" width="11.42578125" style="7" bestFit="1" customWidth="1"/>
    <col min="12296" max="12296" width="9.140625" style="7"/>
    <col min="12297" max="12297" width="10" style="7" bestFit="1" customWidth="1"/>
    <col min="12298" max="12298" width="9.5703125" style="7" bestFit="1" customWidth="1"/>
    <col min="12299" max="12540" width="9.140625" style="7"/>
    <col min="12541" max="12541" width="17.140625" style="7" customWidth="1"/>
    <col min="12542" max="12542" width="15.140625" style="7" customWidth="1"/>
    <col min="12543" max="12543" width="21.7109375" style="7" customWidth="1"/>
    <col min="12544" max="12545" width="14.7109375" style="7" customWidth="1"/>
    <col min="12546" max="12546" width="11.28515625" style="7" customWidth="1"/>
    <col min="12547" max="12547" width="9.7109375" style="7" customWidth="1"/>
    <col min="12548" max="12548" width="12.28515625" style="7" customWidth="1"/>
    <col min="12549" max="12549" width="10.7109375" style="7" customWidth="1"/>
    <col min="12550" max="12550" width="11.28515625" style="7" bestFit="1" customWidth="1"/>
    <col min="12551" max="12551" width="11.42578125" style="7" bestFit="1" customWidth="1"/>
    <col min="12552" max="12552" width="9.140625" style="7"/>
    <col min="12553" max="12553" width="10" style="7" bestFit="1" customWidth="1"/>
    <col min="12554" max="12554" width="9.5703125" style="7" bestFit="1" customWidth="1"/>
    <col min="12555" max="12796" width="9.140625" style="7"/>
    <col min="12797" max="12797" width="17.140625" style="7" customWidth="1"/>
    <col min="12798" max="12798" width="15.140625" style="7" customWidth="1"/>
    <col min="12799" max="12799" width="21.7109375" style="7" customWidth="1"/>
    <col min="12800" max="12801" width="14.7109375" style="7" customWidth="1"/>
    <col min="12802" max="12802" width="11.28515625" style="7" customWidth="1"/>
    <col min="12803" max="12803" width="9.7109375" style="7" customWidth="1"/>
    <col min="12804" max="12804" width="12.28515625" style="7" customWidth="1"/>
    <col min="12805" max="12805" width="10.7109375" style="7" customWidth="1"/>
    <col min="12806" max="12806" width="11.28515625" style="7" bestFit="1" customWidth="1"/>
    <col min="12807" max="12807" width="11.42578125" style="7" bestFit="1" customWidth="1"/>
    <col min="12808" max="12808" width="9.140625" style="7"/>
    <col min="12809" max="12809" width="10" style="7" bestFit="1" customWidth="1"/>
    <col min="12810" max="12810" width="9.5703125" style="7" bestFit="1" customWidth="1"/>
    <col min="12811" max="13052" width="9.140625" style="7"/>
    <col min="13053" max="13053" width="17.140625" style="7" customWidth="1"/>
    <col min="13054" max="13054" width="15.140625" style="7" customWidth="1"/>
    <col min="13055" max="13055" width="21.7109375" style="7" customWidth="1"/>
    <col min="13056" max="13057" width="14.7109375" style="7" customWidth="1"/>
    <col min="13058" max="13058" width="11.28515625" style="7" customWidth="1"/>
    <col min="13059" max="13059" width="9.7109375" style="7" customWidth="1"/>
    <col min="13060" max="13060" width="12.28515625" style="7" customWidth="1"/>
    <col min="13061" max="13061" width="10.7109375" style="7" customWidth="1"/>
    <col min="13062" max="13062" width="11.28515625" style="7" bestFit="1" customWidth="1"/>
    <col min="13063" max="13063" width="11.42578125" style="7" bestFit="1" customWidth="1"/>
    <col min="13064" max="13064" width="9.140625" style="7"/>
    <col min="13065" max="13065" width="10" style="7" bestFit="1" customWidth="1"/>
    <col min="13066" max="13066" width="9.5703125" style="7" bestFit="1" customWidth="1"/>
    <col min="13067" max="13308" width="9.140625" style="7"/>
    <col min="13309" max="13309" width="17.140625" style="7" customWidth="1"/>
    <col min="13310" max="13310" width="15.140625" style="7" customWidth="1"/>
    <col min="13311" max="13311" width="21.7109375" style="7" customWidth="1"/>
    <col min="13312" max="13313" width="14.7109375" style="7" customWidth="1"/>
    <col min="13314" max="13314" width="11.28515625" style="7" customWidth="1"/>
    <col min="13315" max="13315" width="9.7109375" style="7" customWidth="1"/>
    <col min="13316" max="13316" width="12.28515625" style="7" customWidth="1"/>
    <col min="13317" max="13317" width="10.7109375" style="7" customWidth="1"/>
    <col min="13318" max="13318" width="11.28515625" style="7" bestFit="1" customWidth="1"/>
    <col min="13319" max="13319" width="11.42578125" style="7" bestFit="1" customWidth="1"/>
    <col min="13320" max="13320" width="9.140625" style="7"/>
    <col min="13321" max="13321" width="10" style="7" bestFit="1" customWidth="1"/>
    <col min="13322" max="13322" width="9.5703125" style="7" bestFit="1" customWidth="1"/>
    <col min="13323" max="13564" width="9.140625" style="7"/>
    <col min="13565" max="13565" width="17.140625" style="7" customWidth="1"/>
    <col min="13566" max="13566" width="15.140625" style="7" customWidth="1"/>
    <col min="13567" max="13567" width="21.7109375" style="7" customWidth="1"/>
    <col min="13568" max="13569" width="14.7109375" style="7" customWidth="1"/>
    <col min="13570" max="13570" width="11.28515625" style="7" customWidth="1"/>
    <col min="13571" max="13571" width="9.7109375" style="7" customWidth="1"/>
    <col min="13572" max="13572" width="12.28515625" style="7" customWidth="1"/>
    <col min="13573" max="13573" width="10.7109375" style="7" customWidth="1"/>
    <col min="13574" max="13574" width="11.28515625" style="7" bestFit="1" customWidth="1"/>
    <col min="13575" max="13575" width="11.42578125" style="7" bestFit="1" customWidth="1"/>
    <col min="13576" max="13576" width="9.140625" style="7"/>
    <col min="13577" max="13577" width="10" style="7" bestFit="1" customWidth="1"/>
    <col min="13578" max="13578" width="9.5703125" style="7" bestFit="1" customWidth="1"/>
    <col min="13579" max="13820" width="9.140625" style="7"/>
    <col min="13821" max="13821" width="17.140625" style="7" customWidth="1"/>
    <col min="13822" max="13822" width="15.140625" style="7" customWidth="1"/>
    <col min="13823" max="13823" width="21.7109375" style="7" customWidth="1"/>
    <col min="13824" max="13825" width="14.7109375" style="7" customWidth="1"/>
    <col min="13826" max="13826" width="11.28515625" style="7" customWidth="1"/>
    <col min="13827" max="13827" width="9.7109375" style="7" customWidth="1"/>
    <col min="13828" max="13828" width="12.28515625" style="7" customWidth="1"/>
    <col min="13829" max="13829" width="10.7109375" style="7" customWidth="1"/>
    <col min="13830" max="13830" width="11.28515625" style="7" bestFit="1" customWidth="1"/>
    <col min="13831" max="13831" width="11.42578125" style="7" bestFit="1" customWidth="1"/>
    <col min="13832" max="13832" width="9.140625" style="7"/>
    <col min="13833" max="13833" width="10" style="7" bestFit="1" customWidth="1"/>
    <col min="13834" max="13834" width="9.5703125" style="7" bestFit="1" customWidth="1"/>
    <col min="13835" max="14076" width="9.140625" style="7"/>
    <col min="14077" max="14077" width="17.140625" style="7" customWidth="1"/>
    <col min="14078" max="14078" width="15.140625" style="7" customWidth="1"/>
    <col min="14079" max="14079" width="21.7109375" style="7" customWidth="1"/>
    <col min="14080" max="14081" width="14.7109375" style="7" customWidth="1"/>
    <col min="14082" max="14082" width="11.28515625" style="7" customWidth="1"/>
    <col min="14083" max="14083" width="9.7109375" style="7" customWidth="1"/>
    <col min="14084" max="14084" width="12.28515625" style="7" customWidth="1"/>
    <col min="14085" max="14085" width="10.7109375" style="7" customWidth="1"/>
    <col min="14086" max="14086" width="11.28515625" style="7" bestFit="1" customWidth="1"/>
    <col min="14087" max="14087" width="11.42578125" style="7" bestFit="1" customWidth="1"/>
    <col min="14088" max="14088" width="9.140625" style="7"/>
    <col min="14089" max="14089" width="10" style="7" bestFit="1" customWidth="1"/>
    <col min="14090" max="14090" width="9.5703125" style="7" bestFit="1" customWidth="1"/>
    <col min="14091" max="14332" width="9.140625" style="7"/>
    <col min="14333" max="14333" width="17.140625" style="7" customWidth="1"/>
    <col min="14334" max="14334" width="15.140625" style="7" customWidth="1"/>
    <col min="14335" max="14335" width="21.7109375" style="7" customWidth="1"/>
    <col min="14336" max="14337" width="14.7109375" style="7" customWidth="1"/>
    <col min="14338" max="14338" width="11.28515625" style="7" customWidth="1"/>
    <col min="14339" max="14339" width="9.7109375" style="7" customWidth="1"/>
    <col min="14340" max="14340" width="12.28515625" style="7" customWidth="1"/>
    <col min="14341" max="14341" width="10.7109375" style="7" customWidth="1"/>
    <col min="14342" max="14342" width="11.28515625" style="7" bestFit="1" customWidth="1"/>
    <col min="14343" max="14343" width="11.42578125" style="7" bestFit="1" customWidth="1"/>
    <col min="14344" max="14344" width="9.140625" style="7"/>
    <col min="14345" max="14345" width="10" style="7" bestFit="1" customWidth="1"/>
    <col min="14346" max="14346" width="9.5703125" style="7" bestFit="1" customWidth="1"/>
    <col min="14347" max="14588" width="9.140625" style="7"/>
    <col min="14589" max="14589" width="17.140625" style="7" customWidth="1"/>
    <col min="14590" max="14590" width="15.140625" style="7" customWidth="1"/>
    <col min="14591" max="14591" width="21.7109375" style="7" customWidth="1"/>
    <col min="14592" max="14593" width="14.7109375" style="7" customWidth="1"/>
    <col min="14594" max="14594" width="11.28515625" style="7" customWidth="1"/>
    <col min="14595" max="14595" width="9.7109375" style="7" customWidth="1"/>
    <col min="14596" max="14596" width="12.28515625" style="7" customWidth="1"/>
    <col min="14597" max="14597" width="10.7109375" style="7" customWidth="1"/>
    <col min="14598" max="14598" width="11.28515625" style="7" bestFit="1" customWidth="1"/>
    <col min="14599" max="14599" width="11.42578125" style="7" bestFit="1" customWidth="1"/>
    <col min="14600" max="14600" width="9.140625" style="7"/>
    <col min="14601" max="14601" width="10" style="7" bestFit="1" customWidth="1"/>
    <col min="14602" max="14602" width="9.5703125" style="7" bestFit="1" customWidth="1"/>
    <col min="14603" max="14844" width="9.140625" style="7"/>
    <col min="14845" max="14845" width="17.140625" style="7" customWidth="1"/>
    <col min="14846" max="14846" width="15.140625" style="7" customWidth="1"/>
    <col min="14847" max="14847" width="21.7109375" style="7" customWidth="1"/>
    <col min="14848" max="14849" width="14.7109375" style="7" customWidth="1"/>
    <col min="14850" max="14850" width="11.28515625" style="7" customWidth="1"/>
    <col min="14851" max="14851" width="9.7109375" style="7" customWidth="1"/>
    <col min="14852" max="14852" width="12.28515625" style="7" customWidth="1"/>
    <col min="14853" max="14853" width="10.7109375" style="7" customWidth="1"/>
    <col min="14854" max="14854" width="11.28515625" style="7" bestFit="1" customWidth="1"/>
    <col min="14855" max="14855" width="11.42578125" style="7" bestFit="1" customWidth="1"/>
    <col min="14856" max="14856" width="9.140625" style="7"/>
    <col min="14857" max="14857" width="10" style="7" bestFit="1" customWidth="1"/>
    <col min="14858" max="14858" width="9.5703125" style="7" bestFit="1" customWidth="1"/>
    <col min="14859" max="15100" width="9.140625" style="7"/>
    <col min="15101" max="15101" width="17.140625" style="7" customWidth="1"/>
    <col min="15102" max="15102" width="15.140625" style="7" customWidth="1"/>
    <col min="15103" max="15103" width="21.7109375" style="7" customWidth="1"/>
    <col min="15104" max="15105" width="14.7109375" style="7" customWidth="1"/>
    <col min="15106" max="15106" width="11.28515625" style="7" customWidth="1"/>
    <col min="15107" max="15107" width="9.7109375" style="7" customWidth="1"/>
    <col min="15108" max="15108" width="12.28515625" style="7" customWidth="1"/>
    <col min="15109" max="15109" width="10.7109375" style="7" customWidth="1"/>
    <col min="15110" max="15110" width="11.28515625" style="7" bestFit="1" customWidth="1"/>
    <col min="15111" max="15111" width="11.42578125" style="7" bestFit="1" customWidth="1"/>
    <col min="15112" max="15112" width="9.140625" style="7"/>
    <col min="15113" max="15113" width="10" style="7" bestFit="1" customWidth="1"/>
    <col min="15114" max="15114" width="9.5703125" style="7" bestFit="1" customWidth="1"/>
    <col min="15115" max="15356" width="9.140625" style="7"/>
    <col min="15357" max="15357" width="17.140625" style="7" customWidth="1"/>
    <col min="15358" max="15358" width="15.140625" style="7" customWidth="1"/>
    <col min="15359" max="15359" width="21.7109375" style="7" customWidth="1"/>
    <col min="15360" max="15361" width="14.7109375" style="7" customWidth="1"/>
    <col min="15362" max="15362" width="11.28515625" style="7" customWidth="1"/>
    <col min="15363" max="15363" width="9.7109375" style="7" customWidth="1"/>
    <col min="15364" max="15364" width="12.28515625" style="7" customWidth="1"/>
    <col min="15365" max="15365" width="10.7109375" style="7" customWidth="1"/>
    <col min="15366" max="15366" width="11.28515625" style="7" bestFit="1" customWidth="1"/>
    <col min="15367" max="15367" width="11.42578125" style="7" bestFit="1" customWidth="1"/>
    <col min="15368" max="15368" width="9.140625" style="7"/>
    <col min="15369" max="15369" width="10" style="7" bestFit="1" customWidth="1"/>
    <col min="15370" max="15370" width="9.5703125" style="7" bestFit="1" customWidth="1"/>
    <col min="15371" max="15612" width="9.140625" style="7"/>
    <col min="15613" max="15613" width="17.140625" style="7" customWidth="1"/>
    <col min="15614" max="15614" width="15.140625" style="7" customWidth="1"/>
    <col min="15615" max="15615" width="21.7109375" style="7" customWidth="1"/>
    <col min="15616" max="15617" width="14.7109375" style="7" customWidth="1"/>
    <col min="15618" max="15618" width="11.28515625" style="7" customWidth="1"/>
    <col min="15619" max="15619" width="9.7109375" style="7" customWidth="1"/>
    <col min="15620" max="15620" width="12.28515625" style="7" customWidth="1"/>
    <col min="15621" max="15621" width="10.7109375" style="7" customWidth="1"/>
    <col min="15622" max="15622" width="11.28515625" style="7" bestFit="1" customWidth="1"/>
    <col min="15623" max="15623" width="11.42578125" style="7" bestFit="1" customWidth="1"/>
    <col min="15624" max="15624" width="9.140625" style="7"/>
    <col min="15625" max="15625" width="10" style="7" bestFit="1" customWidth="1"/>
    <col min="15626" max="15626" width="9.5703125" style="7" bestFit="1" customWidth="1"/>
    <col min="15627" max="15868" width="9.140625" style="7"/>
    <col min="15869" max="15869" width="17.140625" style="7" customWidth="1"/>
    <col min="15870" max="15870" width="15.140625" style="7" customWidth="1"/>
    <col min="15871" max="15871" width="21.7109375" style="7" customWidth="1"/>
    <col min="15872" max="15873" width="14.7109375" style="7" customWidth="1"/>
    <col min="15874" max="15874" width="11.28515625" style="7" customWidth="1"/>
    <col min="15875" max="15875" width="9.7109375" style="7" customWidth="1"/>
    <col min="15876" max="15876" width="12.28515625" style="7" customWidth="1"/>
    <col min="15877" max="15877" width="10.7109375" style="7" customWidth="1"/>
    <col min="15878" max="15878" width="11.28515625" style="7" bestFit="1" customWidth="1"/>
    <col min="15879" max="15879" width="11.42578125" style="7" bestFit="1" customWidth="1"/>
    <col min="15880" max="15880" width="9.140625" style="7"/>
    <col min="15881" max="15881" width="10" style="7" bestFit="1" customWidth="1"/>
    <col min="15882" max="15882" width="9.5703125" style="7" bestFit="1" customWidth="1"/>
    <col min="15883" max="16124" width="9.140625" style="7"/>
    <col min="16125" max="16125" width="17.140625" style="7" customWidth="1"/>
    <col min="16126" max="16126" width="15.140625" style="7" customWidth="1"/>
    <col min="16127" max="16127" width="21.7109375" style="7" customWidth="1"/>
    <col min="16128" max="16129" width="14.7109375" style="7" customWidth="1"/>
    <col min="16130" max="16130" width="11.28515625" style="7" customWidth="1"/>
    <col min="16131" max="16131" width="9.7109375" style="7" customWidth="1"/>
    <col min="16132" max="16132" width="12.28515625" style="7" customWidth="1"/>
    <col min="16133" max="16133" width="10.7109375" style="7" customWidth="1"/>
    <col min="16134" max="16134" width="11.28515625" style="7" bestFit="1" customWidth="1"/>
    <col min="16135" max="16135" width="11.42578125" style="7" bestFit="1" customWidth="1"/>
    <col min="16136" max="16136" width="9.140625" style="7"/>
    <col min="16137" max="16137" width="10" style="7" bestFit="1" customWidth="1"/>
    <col min="16138" max="16138" width="9.5703125" style="7" bestFit="1" customWidth="1"/>
    <col min="16139" max="16384" width="9.140625" style="7"/>
  </cols>
  <sheetData>
    <row r="1" spans="1:252">
      <c r="A1" s="976" t="s">
        <v>240</v>
      </c>
      <c r="B1" s="976"/>
      <c r="C1" s="976"/>
      <c r="D1" s="976"/>
      <c r="E1" s="976"/>
      <c r="F1" s="976"/>
      <c r="G1" s="976"/>
    </row>
    <row r="2" spans="1:252">
      <c r="A2" s="409"/>
      <c r="B2" s="409"/>
      <c r="C2" s="409"/>
      <c r="D2" s="409"/>
      <c r="E2" s="409"/>
      <c r="F2" s="409"/>
      <c r="G2" s="409"/>
    </row>
    <row r="3" spans="1:252" ht="33" customHeight="1">
      <c r="A3" s="977" t="s">
        <v>396</v>
      </c>
      <c r="B3" s="977"/>
      <c r="C3" s="977"/>
      <c r="D3" s="977"/>
      <c r="E3" s="977"/>
      <c r="F3" s="977"/>
      <c r="G3" s="977"/>
    </row>
    <row r="6" spans="1:252" s="408" customFormat="1" ht="61.5" customHeight="1">
      <c r="A6" s="919" t="s">
        <v>24</v>
      </c>
      <c r="B6" s="919"/>
      <c r="C6" s="919"/>
      <c r="D6" s="919"/>
      <c r="E6" s="919"/>
      <c r="F6" s="919"/>
      <c r="G6" s="919"/>
    </row>
    <row r="7" spans="1:252">
      <c r="A7" s="919" t="s">
        <v>61</v>
      </c>
      <c r="B7" s="919"/>
      <c r="C7" s="919"/>
      <c r="D7" s="919"/>
      <c r="E7" s="919"/>
      <c r="F7" s="919"/>
      <c r="G7" s="919"/>
    </row>
    <row r="8" spans="1:252" ht="17.25" thickBot="1">
      <c r="A8" s="408"/>
      <c r="B8" s="408"/>
      <c r="C8" s="408"/>
      <c r="D8" s="408"/>
      <c r="E8" s="408"/>
      <c r="F8" s="408"/>
      <c r="G8" s="408"/>
    </row>
    <row r="9" spans="1:252" s="50" customFormat="1" ht="48" customHeight="1">
      <c r="A9" s="1268" t="s">
        <v>26</v>
      </c>
      <c r="B9" s="1269"/>
      <c r="C9" s="1269"/>
      <c r="D9" s="1275" t="s">
        <v>13</v>
      </c>
      <c r="E9" s="1276"/>
      <c r="F9" s="1276"/>
      <c r="G9" s="1277"/>
      <c r="H9" s="408"/>
      <c r="I9" s="408"/>
      <c r="J9" s="408"/>
      <c r="K9" s="408"/>
      <c r="L9" s="408"/>
      <c r="M9" s="408"/>
      <c r="N9" s="408"/>
      <c r="O9" s="408"/>
      <c r="P9" s="408"/>
      <c r="Q9" s="408"/>
      <c r="R9" s="408"/>
      <c r="S9" s="408"/>
      <c r="T9" s="408"/>
      <c r="U9" s="408"/>
      <c r="V9" s="408"/>
      <c r="W9" s="408"/>
      <c r="X9" s="408"/>
      <c r="Y9" s="408"/>
      <c r="Z9" s="408"/>
      <c r="AA9" s="408"/>
      <c r="AB9" s="408"/>
      <c r="AC9" s="408"/>
      <c r="AD9" s="408"/>
      <c r="AE9" s="408"/>
      <c r="AF9" s="408"/>
      <c r="AG9" s="408"/>
      <c r="AH9" s="408"/>
      <c r="AI9" s="408"/>
      <c r="AJ9" s="408"/>
      <c r="AK9" s="408"/>
      <c r="AL9" s="408"/>
      <c r="AM9" s="408"/>
      <c r="AN9" s="408"/>
      <c r="AO9" s="408"/>
      <c r="AP9" s="408"/>
      <c r="AQ9" s="408"/>
      <c r="AR9" s="408"/>
      <c r="AS9" s="408"/>
      <c r="AT9" s="408"/>
      <c r="AU9" s="408"/>
      <c r="AV9" s="408"/>
      <c r="AW9" s="408"/>
      <c r="AX9" s="408"/>
      <c r="AY9" s="408"/>
      <c r="AZ9" s="408"/>
      <c r="BA9" s="408"/>
      <c r="BB9" s="408"/>
      <c r="BC9" s="408"/>
      <c r="BD9" s="408"/>
      <c r="BE9" s="408"/>
      <c r="BF9" s="408"/>
      <c r="BG9" s="408"/>
      <c r="BH9" s="408"/>
      <c r="BI9" s="408"/>
      <c r="BJ9" s="408"/>
      <c r="BK9" s="408"/>
      <c r="BL9" s="408"/>
      <c r="BM9" s="408"/>
      <c r="BN9" s="408"/>
      <c r="BO9" s="408"/>
      <c r="BP9" s="408"/>
      <c r="BQ9" s="408"/>
      <c r="BR9" s="408"/>
      <c r="BS9" s="408"/>
      <c r="BT9" s="408"/>
      <c r="BU9" s="408"/>
      <c r="BV9" s="408"/>
      <c r="BW9" s="408"/>
      <c r="BX9" s="408"/>
      <c r="BY9" s="408"/>
      <c r="BZ9" s="408"/>
      <c r="CA9" s="408"/>
      <c r="CB9" s="408"/>
      <c r="CC9" s="408"/>
      <c r="CD9" s="408"/>
      <c r="CE9" s="408"/>
      <c r="CF9" s="408"/>
      <c r="CG9" s="408"/>
      <c r="CH9" s="408"/>
      <c r="CI9" s="408"/>
      <c r="CJ9" s="408"/>
      <c r="CK9" s="408"/>
      <c r="CL9" s="408"/>
      <c r="CM9" s="408"/>
      <c r="CN9" s="408"/>
      <c r="CO9" s="408"/>
      <c r="CP9" s="408"/>
      <c r="CQ9" s="408"/>
      <c r="CR9" s="408"/>
      <c r="CS9" s="408"/>
      <c r="CT9" s="408"/>
      <c r="CU9" s="408"/>
      <c r="CV9" s="408"/>
      <c r="CW9" s="408"/>
      <c r="CX9" s="408"/>
      <c r="CY9" s="408"/>
      <c r="CZ9" s="408"/>
      <c r="DA9" s="408"/>
      <c r="DB9" s="408"/>
      <c r="DC9" s="408"/>
      <c r="DD9" s="408"/>
      <c r="DE9" s="408"/>
      <c r="DF9" s="408"/>
      <c r="DG9" s="408"/>
      <c r="DH9" s="408"/>
      <c r="DI9" s="408"/>
      <c r="DJ9" s="408"/>
      <c r="DK9" s="408"/>
      <c r="DL9" s="408"/>
      <c r="DM9" s="408"/>
      <c r="DN9" s="408"/>
      <c r="DO9" s="408"/>
      <c r="DP9" s="408"/>
      <c r="DQ9" s="408"/>
      <c r="DR9" s="408"/>
      <c r="DS9" s="408"/>
      <c r="DT9" s="408"/>
      <c r="DU9" s="408"/>
      <c r="DV9" s="408"/>
      <c r="DW9" s="408"/>
      <c r="DX9" s="408"/>
      <c r="DY9" s="408"/>
      <c r="DZ9" s="408"/>
      <c r="EA9" s="408"/>
      <c r="EB9" s="408"/>
      <c r="EC9" s="408"/>
      <c r="ED9" s="408"/>
      <c r="EE9" s="408"/>
      <c r="EF9" s="408"/>
      <c r="EG9" s="408"/>
      <c r="EH9" s="408"/>
      <c r="EI9" s="408"/>
      <c r="EJ9" s="408"/>
      <c r="EK9" s="408"/>
      <c r="EL9" s="408"/>
      <c r="EM9" s="408"/>
      <c r="EN9" s="408"/>
      <c r="EO9" s="408"/>
      <c r="EP9" s="408"/>
      <c r="EQ9" s="408"/>
      <c r="ER9" s="408"/>
      <c r="ES9" s="408"/>
      <c r="ET9" s="408"/>
      <c r="EU9" s="408"/>
      <c r="EV9" s="408"/>
      <c r="EW9" s="408"/>
      <c r="EX9" s="408"/>
      <c r="EY9" s="408"/>
      <c r="EZ9" s="408"/>
      <c r="FA9" s="408"/>
      <c r="FB9" s="408"/>
      <c r="FC9" s="408"/>
      <c r="FD9" s="408"/>
      <c r="FE9" s="408"/>
      <c r="FF9" s="408"/>
      <c r="FG9" s="408"/>
      <c r="FH9" s="408"/>
      <c r="FI9" s="408"/>
      <c r="FJ9" s="408"/>
      <c r="FK9" s="408"/>
      <c r="FL9" s="408"/>
      <c r="FM9" s="408"/>
      <c r="FN9" s="408"/>
      <c r="FO9" s="408"/>
      <c r="FP9" s="408"/>
      <c r="FQ9" s="408"/>
      <c r="FR9" s="408"/>
      <c r="FS9" s="408"/>
      <c r="FT9" s="408"/>
      <c r="FU9" s="408"/>
      <c r="FV9" s="408"/>
      <c r="FW9" s="408"/>
      <c r="FX9" s="408"/>
      <c r="FY9" s="408"/>
      <c r="FZ9" s="408"/>
      <c r="GA9" s="408"/>
      <c r="GB9" s="408"/>
      <c r="GC9" s="408"/>
      <c r="GD9" s="408"/>
      <c r="GE9" s="408"/>
      <c r="GF9" s="408"/>
      <c r="GG9" s="408"/>
      <c r="GH9" s="408"/>
      <c r="GI9" s="408"/>
      <c r="GJ9" s="408"/>
      <c r="GK9" s="408"/>
      <c r="GL9" s="408"/>
      <c r="GM9" s="408"/>
      <c r="GN9" s="408"/>
      <c r="GO9" s="408"/>
      <c r="GP9" s="408"/>
      <c r="GQ9" s="408"/>
      <c r="GR9" s="408"/>
      <c r="GS9" s="408"/>
      <c r="GT9" s="408"/>
      <c r="GU9" s="408"/>
      <c r="GV9" s="408"/>
      <c r="GW9" s="408"/>
      <c r="GX9" s="408"/>
      <c r="GY9" s="408"/>
      <c r="GZ9" s="408"/>
      <c r="HA9" s="408"/>
      <c r="HB9" s="408"/>
      <c r="HC9" s="408"/>
      <c r="HD9" s="408"/>
      <c r="HE9" s="408"/>
      <c r="HF9" s="408"/>
      <c r="HG9" s="408"/>
      <c r="HH9" s="408"/>
      <c r="HI9" s="408"/>
      <c r="HJ9" s="408"/>
      <c r="HK9" s="408"/>
      <c r="HL9" s="408"/>
      <c r="HM9" s="408"/>
      <c r="HN9" s="408"/>
      <c r="HO9" s="408"/>
      <c r="HP9" s="408"/>
      <c r="HQ9" s="408"/>
      <c r="HR9" s="408"/>
      <c r="HS9" s="408"/>
      <c r="HT9" s="408"/>
      <c r="HU9" s="408"/>
      <c r="HV9" s="408"/>
      <c r="HW9" s="408"/>
      <c r="HX9" s="408"/>
      <c r="HY9" s="408"/>
      <c r="HZ9" s="408"/>
      <c r="IA9" s="408"/>
      <c r="IB9" s="408"/>
      <c r="IC9" s="408"/>
      <c r="ID9" s="408"/>
      <c r="IE9" s="408"/>
      <c r="IF9" s="408"/>
      <c r="IG9" s="408"/>
      <c r="IH9" s="408"/>
      <c r="II9" s="408"/>
      <c r="IJ9" s="408"/>
      <c r="IK9" s="408"/>
      <c r="IL9" s="408"/>
      <c r="IM9" s="408"/>
      <c r="IN9" s="408"/>
      <c r="IO9" s="408"/>
      <c r="IP9" s="408"/>
      <c r="IQ9" s="408"/>
      <c r="IR9" s="408"/>
    </row>
    <row r="10" spans="1:252" s="50" customFormat="1" ht="33.75" customHeight="1">
      <c r="A10" s="1270"/>
      <c r="B10" s="1271"/>
      <c r="C10" s="1271"/>
      <c r="D10" s="1278" t="s">
        <v>27</v>
      </c>
      <c r="E10" s="1279"/>
      <c r="F10" s="1278" t="s">
        <v>28</v>
      </c>
      <c r="G10" s="1279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</row>
    <row r="11" spans="1:252" s="50" customFormat="1" ht="31.5" customHeight="1" thickBot="1">
      <c r="A11" s="1272"/>
      <c r="B11" s="1273"/>
      <c r="C11" s="1274"/>
      <c r="D11" s="2" t="s">
        <v>9</v>
      </c>
      <c r="E11" s="410" t="s">
        <v>5</v>
      </c>
      <c r="F11" s="2" t="s">
        <v>9</v>
      </c>
      <c r="G11" s="11" t="s">
        <v>5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</row>
    <row r="12" spans="1:252" s="50" customFormat="1" ht="16.5" customHeight="1">
      <c r="A12" s="1237" t="s">
        <v>29</v>
      </c>
      <c r="B12" s="1238"/>
      <c r="C12" s="1241" t="s">
        <v>10</v>
      </c>
      <c r="D12" s="1242"/>
      <c r="E12" s="1242"/>
      <c r="F12" s="1242"/>
      <c r="G12" s="1243"/>
    </row>
    <row r="13" spans="1:252" s="50" customFormat="1" ht="45" customHeight="1">
      <c r="A13" s="1239"/>
      <c r="B13" s="1240"/>
      <c r="C13" s="1244" t="s">
        <v>380</v>
      </c>
      <c r="D13" s="1245"/>
      <c r="E13" s="1245"/>
      <c r="F13" s="1245"/>
      <c r="G13" s="1246"/>
    </row>
    <row r="14" spans="1:252" s="50" customFormat="1" ht="23.25" customHeight="1">
      <c r="A14" s="1247">
        <v>1047</v>
      </c>
      <c r="B14" s="1249" t="s">
        <v>377</v>
      </c>
      <c r="C14" s="1251" t="s">
        <v>31</v>
      </c>
      <c r="D14" s="1252"/>
      <c r="E14" s="1252"/>
      <c r="F14" s="1252"/>
      <c r="G14" s="1253"/>
    </row>
    <row r="15" spans="1:252" s="50" customFormat="1" ht="37.5" customHeight="1" thickBot="1">
      <c r="A15" s="1248"/>
      <c r="B15" s="1250"/>
      <c r="C15" s="1254" t="s">
        <v>378</v>
      </c>
      <c r="D15" s="1255"/>
      <c r="E15" s="1255"/>
      <c r="F15" s="1255"/>
      <c r="G15" s="1256"/>
    </row>
    <row r="16" spans="1:252" s="50" customFormat="1" ht="58.5" customHeight="1" thickBot="1">
      <c r="A16" s="1257" t="s">
        <v>63</v>
      </c>
      <c r="B16" s="1258"/>
      <c r="C16" s="31" t="s">
        <v>64</v>
      </c>
      <c r="D16" s="411">
        <v>1</v>
      </c>
      <c r="E16" s="411">
        <v>1</v>
      </c>
      <c r="F16" s="412"/>
      <c r="G16" s="413"/>
    </row>
    <row r="17" spans="1:252" s="50" customFormat="1" ht="33" customHeight="1" thickBot="1">
      <c r="A17" s="1259" t="s">
        <v>65</v>
      </c>
      <c r="B17" s="1260"/>
      <c r="C17" s="414"/>
      <c r="D17" s="34" t="s">
        <v>33</v>
      </c>
      <c r="E17" s="34" t="s">
        <v>33</v>
      </c>
      <c r="F17" s="414">
        <f>SUM(Տավուշ!C11:C11)</f>
        <v>15000</v>
      </c>
      <c r="G17" s="414">
        <f>SUM(Տավուշ!D11:D11)</f>
        <v>15000</v>
      </c>
    </row>
    <row r="18" spans="1:252" s="50" customFormat="1" ht="42.75" customHeight="1" thickBot="1">
      <c r="A18" s="1259" t="s">
        <v>66</v>
      </c>
      <c r="B18" s="1261"/>
      <c r="C18" s="1260"/>
      <c r="D18" s="420"/>
      <c r="E18" s="415"/>
      <c r="F18" s="412"/>
      <c r="G18" s="413"/>
    </row>
    <row r="19" spans="1:252" s="50" customFormat="1" ht="34.5" customHeight="1">
      <c r="A19" s="1262" t="s">
        <v>67</v>
      </c>
      <c r="B19" s="1263"/>
      <c r="C19" s="1263"/>
      <c r="D19" s="1263"/>
      <c r="E19" s="1263"/>
      <c r="F19" s="1263"/>
      <c r="G19" s="1264"/>
    </row>
    <row r="20" spans="1:252" s="50" customFormat="1" ht="29.25" customHeight="1" thickBot="1">
      <c r="A20" s="1265" t="s">
        <v>379</v>
      </c>
      <c r="B20" s="1266"/>
      <c r="C20" s="1266"/>
      <c r="D20" s="1266"/>
      <c r="E20" s="1266"/>
      <c r="F20" s="1266"/>
      <c r="G20" s="1267"/>
    </row>
    <row r="21" spans="1:252" s="50" customFormat="1" ht="33" customHeight="1">
      <c r="A21" s="1234" t="s">
        <v>39</v>
      </c>
      <c r="B21" s="1235"/>
      <c r="C21" s="1235"/>
      <c r="D21" s="1235"/>
      <c r="E21" s="1235"/>
      <c r="F21" s="1235"/>
      <c r="G21" s="1236"/>
    </row>
    <row r="22" spans="1:252" s="50" customFormat="1" ht="36" customHeight="1" thickBot="1">
      <c r="A22" s="913" t="s">
        <v>103</v>
      </c>
      <c r="B22" s="914"/>
      <c r="C22" s="914"/>
      <c r="D22" s="914"/>
      <c r="E22" s="914"/>
      <c r="F22" s="914"/>
      <c r="G22" s="915"/>
    </row>
    <row r="23" spans="1:252" s="50" customFormat="1">
      <c r="A23" s="1230" t="s">
        <v>40</v>
      </c>
      <c r="B23" s="1231"/>
      <c r="C23" s="1231"/>
      <c r="D23" s="1231"/>
      <c r="E23" s="1231"/>
      <c r="F23" s="1232"/>
      <c r="G23" s="1233"/>
    </row>
    <row r="24" spans="1:252" s="4" customFormat="1" ht="24" customHeight="1" thickBot="1">
      <c r="A24" s="913" t="s">
        <v>104</v>
      </c>
      <c r="B24" s="914"/>
      <c r="C24" s="914"/>
      <c r="D24" s="914"/>
      <c r="E24" s="914"/>
      <c r="F24" s="914"/>
      <c r="G24" s="915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0"/>
      <c r="EF24" s="50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0"/>
      <c r="EU24" s="50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0"/>
      <c r="HR24" s="50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0"/>
      <c r="IG24" s="50"/>
      <c r="IH24" s="50"/>
      <c r="II24" s="50"/>
      <c r="IJ24" s="50"/>
      <c r="IK24" s="50"/>
      <c r="IL24" s="50"/>
      <c r="IM24" s="50"/>
      <c r="IN24" s="50"/>
      <c r="IO24" s="50"/>
      <c r="IP24" s="50"/>
      <c r="IQ24" s="50"/>
      <c r="IR24" s="50"/>
    </row>
  </sheetData>
  <mergeCells count="24">
    <mergeCell ref="A1:G1"/>
    <mergeCell ref="A3:G3"/>
    <mergeCell ref="A6:G6"/>
    <mergeCell ref="A7:G7"/>
    <mergeCell ref="A9:C11"/>
    <mergeCell ref="D9:G9"/>
    <mergeCell ref="D10:E10"/>
    <mergeCell ref="F10:G10"/>
    <mergeCell ref="A22:G22"/>
    <mergeCell ref="A23:G23"/>
    <mergeCell ref="A24:G24"/>
    <mergeCell ref="A21:G21"/>
    <mergeCell ref="A12:B13"/>
    <mergeCell ref="C12:G12"/>
    <mergeCell ref="C13:G13"/>
    <mergeCell ref="A14:A15"/>
    <mergeCell ref="B14:B15"/>
    <mergeCell ref="C14:G14"/>
    <mergeCell ref="C15:G15"/>
    <mergeCell ref="A16:B16"/>
    <mergeCell ref="A17:B17"/>
    <mergeCell ref="A18:C18"/>
    <mergeCell ref="A19:G19"/>
    <mergeCell ref="A20:G20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K43"/>
  <sheetViews>
    <sheetView topLeftCell="A28" workbookViewId="0">
      <selection sqref="A1:E41"/>
    </sheetView>
  </sheetViews>
  <sheetFormatPr defaultRowHeight="15"/>
  <cols>
    <col min="1" max="1" width="22" customWidth="1"/>
    <col min="2" max="2" width="20.140625" customWidth="1"/>
    <col min="3" max="3" width="22.7109375" customWidth="1"/>
    <col min="4" max="4" width="58.42578125" customWidth="1"/>
    <col min="5" max="5" width="18.85546875" style="407" customWidth="1"/>
    <col min="7" max="7" width="12.42578125" customWidth="1"/>
    <col min="257" max="257" width="22" customWidth="1"/>
    <col min="258" max="258" width="20.140625" customWidth="1"/>
    <col min="259" max="259" width="22.7109375" customWidth="1"/>
    <col min="260" max="260" width="58.42578125" customWidth="1"/>
    <col min="261" max="261" width="18.85546875" customWidth="1"/>
    <col min="513" max="513" width="22" customWidth="1"/>
    <col min="514" max="514" width="20.140625" customWidth="1"/>
    <col min="515" max="515" width="22.7109375" customWidth="1"/>
    <col min="516" max="516" width="58.42578125" customWidth="1"/>
    <col min="517" max="517" width="18.85546875" customWidth="1"/>
    <col min="769" max="769" width="22" customWidth="1"/>
    <col min="770" max="770" width="20.140625" customWidth="1"/>
    <col min="771" max="771" width="22.7109375" customWidth="1"/>
    <col min="772" max="772" width="58.42578125" customWidth="1"/>
    <col min="773" max="773" width="18.85546875" customWidth="1"/>
    <col min="1025" max="1025" width="22" customWidth="1"/>
    <col min="1026" max="1026" width="20.140625" customWidth="1"/>
    <col min="1027" max="1027" width="22.7109375" customWidth="1"/>
    <col min="1028" max="1028" width="58.42578125" customWidth="1"/>
    <col min="1029" max="1029" width="18.85546875" customWidth="1"/>
    <col min="1281" max="1281" width="22" customWidth="1"/>
    <col min="1282" max="1282" width="20.140625" customWidth="1"/>
    <col min="1283" max="1283" width="22.7109375" customWidth="1"/>
    <col min="1284" max="1284" width="58.42578125" customWidth="1"/>
    <col min="1285" max="1285" width="18.85546875" customWidth="1"/>
    <col min="1537" max="1537" width="22" customWidth="1"/>
    <col min="1538" max="1538" width="20.140625" customWidth="1"/>
    <col min="1539" max="1539" width="22.7109375" customWidth="1"/>
    <col min="1540" max="1540" width="58.42578125" customWidth="1"/>
    <col min="1541" max="1541" width="18.85546875" customWidth="1"/>
    <col min="1793" max="1793" width="22" customWidth="1"/>
    <col min="1794" max="1794" width="20.140625" customWidth="1"/>
    <col min="1795" max="1795" width="22.7109375" customWidth="1"/>
    <col min="1796" max="1796" width="58.42578125" customWidth="1"/>
    <col min="1797" max="1797" width="18.85546875" customWidth="1"/>
    <col min="2049" max="2049" width="22" customWidth="1"/>
    <col min="2050" max="2050" width="20.140625" customWidth="1"/>
    <col min="2051" max="2051" width="22.7109375" customWidth="1"/>
    <col min="2052" max="2052" width="58.42578125" customWidth="1"/>
    <col min="2053" max="2053" width="18.85546875" customWidth="1"/>
    <col min="2305" max="2305" width="22" customWidth="1"/>
    <col min="2306" max="2306" width="20.140625" customWidth="1"/>
    <col min="2307" max="2307" width="22.7109375" customWidth="1"/>
    <col min="2308" max="2308" width="58.42578125" customWidth="1"/>
    <col min="2309" max="2309" width="18.85546875" customWidth="1"/>
    <col min="2561" max="2561" width="22" customWidth="1"/>
    <col min="2562" max="2562" width="20.140625" customWidth="1"/>
    <col min="2563" max="2563" width="22.7109375" customWidth="1"/>
    <col min="2564" max="2564" width="58.42578125" customWidth="1"/>
    <col min="2565" max="2565" width="18.85546875" customWidth="1"/>
    <col min="2817" max="2817" width="22" customWidth="1"/>
    <col min="2818" max="2818" width="20.140625" customWidth="1"/>
    <col min="2819" max="2819" width="22.7109375" customWidth="1"/>
    <col min="2820" max="2820" width="58.42578125" customWidth="1"/>
    <col min="2821" max="2821" width="18.85546875" customWidth="1"/>
    <col min="3073" max="3073" width="22" customWidth="1"/>
    <col min="3074" max="3074" width="20.140625" customWidth="1"/>
    <col min="3075" max="3075" width="22.7109375" customWidth="1"/>
    <col min="3076" max="3076" width="58.42578125" customWidth="1"/>
    <col min="3077" max="3077" width="18.85546875" customWidth="1"/>
    <col min="3329" max="3329" width="22" customWidth="1"/>
    <col min="3330" max="3330" width="20.140625" customWidth="1"/>
    <col min="3331" max="3331" width="22.7109375" customWidth="1"/>
    <col min="3332" max="3332" width="58.42578125" customWidth="1"/>
    <col min="3333" max="3333" width="18.85546875" customWidth="1"/>
    <col min="3585" max="3585" width="22" customWidth="1"/>
    <col min="3586" max="3586" width="20.140625" customWidth="1"/>
    <col min="3587" max="3587" width="22.7109375" customWidth="1"/>
    <col min="3588" max="3588" width="58.42578125" customWidth="1"/>
    <col min="3589" max="3589" width="18.85546875" customWidth="1"/>
    <col min="3841" max="3841" width="22" customWidth="1"/>
    <col min="3842" max="3842" width="20.140625" customWidth="1"/>
    <col min="3843" max="3843" width="22.7109375" customWidth="1"/>
    <col min="3844" max="3844" width="58.42578125" customWidth="1"/>
    <col min="3845" max="3845" width="18.85546875" customWidth="1"/>
    <col min="4097" max="4097" width="22" customWidth="1"/>
    <col min="4098" max="4098" width="20.140625" customWidth="1"/>
    <col min="4099" max="4099" width="22.7109375" customWidth="1"/>
    <col min="4100" max="4100" width="58.42578125" customWidth="1"/>
    <col min="4101" max="4101" width="18.85546875" customWidth="1"/>
    <col min="4353" max="4353" width="22" customWidth="1"/>
    <col min="4354" max="4354" width="20.140625" customWidth="1"/>
    <col min="4355" max="4355" width="22.7109375" customWidth="1"/>
    <col min="4356" max="4356" width="58.42578125" customWidth="1"/>
    <col min="4357" max="4357" width="18.85546875" customWidth="1"/>
    <col min="4609" max="4609" width="22" customWidth="1"/>
    <col min="4610" max="4610" width="20.140625" customWidth="1"/>
    <col min="4611" max="4611" width="22.7109375" customWidth="1"/>
    <col min="4612" max="4612" width="58.42578125" customWidth="1"/>
    <col min="4613" max="4613" width="18.85546875" customWidth="1"/>
    <col min="4865" max="4865" width="22" customWidth="1"/>
    <col min="4866" max="4866" width="20.140625" customWidth="1"/>
    <col min="4867" max="4867" width="22.7109375" customWidth="1"/>
    <col min="4868" max="4868" width="58.42578125" customWidth="1"/>
    <col min="4869" max="4869" width="18.85546875" customWidth="1"/>
    <col min="5121" max="5121" width="22" customWidth="1"/>
    <col min="5122" max="5122" width="20.140625" customWidth="1"/>
    <col min="5123" max="5123" width="22.7109375" customWidth="1"/>
    <col min="5124" max="5124" width="58.42578125" customWidth="1"/>
    <col min="5125" max="5125" width="18.85546875" customWidth="1"/>
    <col min="5377" max="5377" width="22" customWidth="1"/>
    <col min="5378" max="5378" width="20.140625" customWidth="1"/>
    <col min="5379" max="5379" width="22.7109375" customWidth="1"/>
    <col min="5380" max="5380" width="58.42578125" customWidth="1"/>
    <col min="5381" max="5381" width="18.85546875" customWidth="1"/>
    <col min="5633" max="5633" width="22" customWidth="1"/>
    <col min="5634" max="5634" width="20.140625" customWidth="1"/>
    <col min="5635" max="5635" width="22.7109375" customWidth="1"/>
    <col min="5636" max="5636" width="58.42578125" customWidth="1"/>
    <col min="5637" max="5637" width="18.85546875" customWidth="1"/>
    <col min="5889" max="5889" width="22" customWidth="1"/>
    <col min="5890" max="5890" width="20.140625" customWidth="1"/>
    <col min="5891" max="5891" width="22.7109375" customWidth="1"/>
    <col min="5892" max="5892" width="58.42578125" customWidth="1"/>
    <col min="5893" max="5893" width="18.85546875" customWidth="1"/>
    <col min="6145" max="6145" width="22" customWidth="1"/>
    <col min="6146" max="6146" width="20.140625" customWidth="1"/>
    <col min="6147" max="6147" width="22.7109375" customWidth="1"/>
    <col min="6148" max="6148" width="58.42578125" customWidth="1"/>
    <col min="6149" max="6149" width="18.85546875" customWidth="1"/>
    <col min="6401" max="6401" width="22" customWidth="1"/>
    <col min="6402" max="6402" width="20.140625" customWidth="1"/>
    <col min="6403" max="6403" width="22.7109375" customWidth="1"/>
    <col min="6404" max="6404" width="58.42578125" customWidth="1"/>
    <col min="6405" max="6405" width="18.85546875" customWidth="1"/>
    <col min="6657" max="6657" width="22" customWidth="1"/>
    <col min="6658" max="6658" width="20.140625" customWidth="1"/>
    <col min="6659" max="6659" width="22.7109375" customWidth="1"/>
    <col min="6660" max="6660" width="58.42578125" customWidth="1"/>
    <col min="6661" max="6661" width="18.85546875" customWidth="1"/>
    <col min="6913" max="6913" width="22" customWidth="1"/>
    <col min="6914" max="6914" width="20.140625" customWidth="1"/>
    <col min="6915" max="6915" width="22.7109375" customWidth="1"/>
    <col min="6916" max="6916" width="58.42578125" customWidth="1"/>
    <col min="6917" max="6917" width="18.85546875" customWidth="1"/>
    <col min="7169" max="7169" width="22" customWidth="1"/>
    <col min="7170" max="7170" width="20.140625" customWidth="1"/>
    <col min="7171" max="7171" width="22.7109375" customWidth="1"/>
    <col min="7172" max="7172" width="58.42578125" customWidth="1"/>
    <col min="7173" max="7173" width="18.85546875" customWidth="1"/>
    <col min="7425" max="7425" width="22" customWidth="1"/>
    <col min="7426" max="7426" width="20.140625" customWidth="1"/>
    <col min="7427" max="7427" width="22.7109375" customWidth="1"/>
    <col min="7428" max="7428" width="58.42578125" customWidth="1"/>
    <col min="7429" max="7429" width="18.85546875" customWidth="1"/>
    <col min="7681" max="7681" width="22" customWidth="1"/>
    <col min="7682" max="7682" width="20.140625" customWidth="1"/>
    <col min="7683" max="7683" width="22.7109375" customWidth="1"/>
    <col min="7684" max="7684" width="58.42578125" customWidth="1"/>
    <col min="7685" max="7685" width="18.85546875" customWidth="1"/>
    <col min="7937" max="7937" width="22" customWidth="1"/>
    <col min="7938" max="7938" width="20.140625" customWidth="1"/>
    <col min="7939" max="7939" width="22.7109375" customWidth="1"/>
    <col min="7940" max="7940" width="58.42578125" customWidth="1"/>
    <col min="7941" max="7941" width="18.85546875" customWidth="1"/>
    <col min="8193" max="8193" width="22" customWidth="1"/>
    <col min="8194" max="8194" width="20.140625" customWidth="1"/>
    <col min="8195" max="8195" width="22.7109375" customWidth="1"/>
    <col min="8196" max="8196" width="58.42578125" customWidth="1"/>
    <col min="8197" max="8197" width="18.85546875" customWidth="1"/>
    <col min="8449" max="8449" width="22" customWidth="1"/>
    <col min="8450" max="8450" width="20.140625" customWidth="1"/>
    <col min="8451" max="8451" width="22.7109375" customWidth="1"/>
    <col min="8452" max="8452" width="58.42578125" customWidth="1"/>
    <col min="8453" max="8453" width="18.85546875" customWidth="1"/>
    <col min="8705" max="8705" width="22" customWidth="1"/>
    <col min="8706" max="8706" width="20.140625" customWidth="1"/>
    <col min="8707" max="8707" width="22.7109375" customWidth="1"/>
    <col min="8708" max="8708" width="58.42578125" customWidth="1"/>
    <col min="8709" max="8709" width="18.85546875" customWidth="1"/>
    <col min="8961" max="8961" width="22" customWidth="1"/>
    <col min="8962" max="8962" width="20.140625" customWidth="1"/>
    <col min="8963" max="8963" width="22.7109375" customWidth="1"/>
    <col min="8964" max="8964" width="58.42578125" customWidth="1"/>
    <col min="8965" max="8965" width="18.85546875" customWidth="1"/>
    <col min="9217" max="9217" width="22" customWidth="1"/>
    <col min="9218" max="9218" width="20.140625" customWidth="1"/>
    <col min="9219" max="9219" width="22.7109375" customWidth="1"/>
    <col min="9220" max="9220" width="58.42578125" customWidth="1"/>
    <col min="9221" max="9221" width="18.85546875" customWidth="1"/>
    <col min="9473" max="9473" width="22" customWidth="1"/>
    <col min="9474" max="9474" width="20.140625" customWidth="1"/>
    <col min="9475" max="9475" width="22.7109375" customWidth="1"/>
    <col min="9476" max="9476" width="58.42578125" customWidth="1"/>
    <col min="9477" max="9477" width="18.85546875" customWidth="1"/>
    <col min="9729" max="9729" width="22" customWidth="1"/>
    <col min="9730" max="9730" width="20.140625" customWidth="1"/>
    <col min="9731" max="9731" width="22.7109375" customWidth="1"/>
    <col min="9732" max="9732" width="58.42578125" customWidth="1"/>
    <col min="9733" max="9733" width="18.85546875" customWidth="1"/>
    <col min="9985" max="9985" width="22" customWidth="1"/>
    <col min="9986" max="9986" width="20.140625" customWidth="1"/>
    <col min="9987" max="9987" width="22.7109375" customWidth="1"/>
    <col min="9988" max="9988" width="58.42578125" customWidth="1"/>
    <col min="9989" max="9989" width="18.85546875" customWidth="1"/>
    <col min="10241" max="10241" width="22" customWidth="1"/>
    <col min="10242" max="10242" width="20.140625" customWidth="1"/>
    <col min="10243" max="10243" width="22.7109375" customWidth="1"/>
    <col min="10244" max="10244" width="58.42578125" customWidth="1"/>
    <col min="10245" max="10245" width="18.85546875" customWidth="1"/>
    <col min="10497" max="10497" width="22" customWidth="1"/>
    <col min="10498" max="10498" width="20.140625" customWidth="1"/>
    <col min="10499" max="10499" width="22.7109375" customWidth="1"/>
    <col min="10500" max="10500" width="58.42578125" customWidth="1"/>
    <col min="10501" max="10501" width="18.85546875" customWidth="1"/>
    <col min="10753" max="10753" width="22" customWidth="1"/>
    <col min="10754" max="10754" width="20.140625" customWidth="1"/>
    <col min="10755" max="10755" width="22.7109375" customWidth="1"/>
    <col min="10756" max="10756" width="58.42578125" customWidth="1"/>
    <col min="10757" max="10757" width="18.85546875" customWidth="1"/>
    <col min="11009" max="11009" width="22" customWidth="1"/>
    <col min="11010" max="11010" width="20.140625" customWidth="1"/>
    <col min="11011" max="11011" width="22.7109375" customWidth="1"/>
    <col min="11012" max="11012" width="58.42578125" customWidth="1"/>
    <col min="11013" max="11013" width="18.85546875" customWidth="1"/>
    <col min="11265" max="11265" width="22" customWidth="1"/>
    <col min="11266" max="11266" width="20.140625" customWidth="1"/>
    <col min="11267" max="11267" width="22.7109375" customWidth="1"/>
    <col min="11268" max="11268" width="58.42578125" customWidth="1"/>
    <col min="11269" max="11269" width="18.85546875" customWidth="1"/>
    <col min="11521" max="11521" width="22" customWidth="1"/>
    <col min="11522" max="11522" width="20.140625" customWidth="1"/>
    <col min="11523" max="11523" width="22.7109375" customWidth="1"/>
    <col min="11524" max="11524" width="58.42578125" customWidth="1"/>
    <col min="11525" max="11525" width="18.85546875" customWidth="1"/>
    <col min="11777" max="11777" width="22" customWidth="1"/>
    <col min="11778" max="11778" width="20.140625" customWidth="1"/>
    <col min="11779" max="11779" width="22.7109375" customWidth="1"/>
    <col min="11780" max="11780" width="58.42578125" customWidth="1"/>
    <col min="11781" max="11781" width="18.85546875" customWidth="1"/>
    <col min="12033" max="12033" width="22" customWidth="1"/>
    <col min="12034" max="12034" width="20.140625" customWidth="1"/>
    <col min="12035" max="12035" width="22.7109375" customWidth="1"/>
    <col min="12036" max="12036" width="58.42578125" customWidth="1"/>
    <col min="12037" max="12037" width="18.85546875" customWidth="1"/>
    <col min="12289" max="12289" width="22" customWidth="1"/>
    <col min="12290" max="12290" width="20.140625" customWidth="1"/>
    <col min="12291" max="12291" width="22.7109375" customWidth="1"/>
    <col min="12292" max="12292" width="58.42578125" customWidth="1"/>
    <col min="12293" max="12293" width="18.85546875" customWidth="1"/>
    <col min="12545" max="12545" width="22" customWidth="1"/>
    <col min="12546" max="12546" width="20.140625" customWidth="1"/>
    <col min="12547" max="12547" width="22.7109375" customWidth="1"/>
    <col min="12548" max="12548" width="58.42578125" customWidth="1"/>
    <col min="12549" max="12549" width="18.85546875" customWidth="1"/>
    <col min="12801" max="12801" width="22" customWidth="1"/>
    <col min="12802" max="12802" width="20.140625" customWidth="1"/>
    <col min="12803" max="12803" width="22.7109375" customWidth="1"/>
    <col min="12804" max="12804" width="58.42578125" customWidth="1"/>
    <col min="12805" max="12805" width="18.85546875" customWidth="1"/>
    <col min="13057" max="13057" width="22" customWidth="1"/>
    <col min="13058" max="13058" width="20.140625" customWidth="1"/>
    <col min="13059" max="13059" width="22.7109375" customWidth="1"/>
    <col min="13060" max="13060" width="58.42578125" customWidth="1"/>
    <col min="13061" max="13061" width="18.85546875" customWidth="1"/>
    <col min="13313" max="13313" width="22" customWidth="1"/>
    <col min="13314" max="13314" width="20.140625" customWidth="1"/>
    <col min="13315" max="13315" width="22.7109375" customWidth="1"/>
    <col min="13316" max="13316" width="58.42578125" customWidth="1"/>
    <col min="13317" max="13317" width="18.85546875" customWidth="1"/>
    <col min="13569" max="13569" width="22" customWidth="1"/>
    <col min="13570" max="13570" width="20.140625" customWidth="1"/>
    <col min="13571" max="13571" width="22.7109375" customWidth="1"/>
    <col min="13572" max="13572" width="58.42578125" customWidth="1"/>
    <col min="13573" max="13573" width="18.85546875" customWidth="1"/>
    <col min="13825" max="13825" width="22" customWidth="1"/>
    <col min="13826" max="13826" width="20.140625" customWidth="1"/>
    <col min="13827" max="13827" width="22.7109375" customWidth="1"/>
    <col min="13828" max="13828" width="58.42578125" customWidth="1"/>
    <col min="13829" max="13829" width="18.85546875" customWidth="1"/>
    <col min="14081" max="14081" width="22" customWidth="1"/>
    <col min="14082" max="14082" width="20.140625" customWidth="1"/>
    <col min="14083" max="14083" width="22.7109375" customWidth="1"/>
    <col min="14084" max="14084" width="58.42578125" customWidth="1"/>
    <col min="14085" max="14085" width="18.85546875" customWidth="1"/>
    <col min="14337" max="14337" width="22" customWidth="1"/>
    <col min="14338" max="14338" width="20.140625" customWidth="1"/>
    <col min="14339" max="14339" width="22.7109375" customWidth="1"/>
    <col min="14340" max="14340" width="58.42578125" customWidth="1"/>
    <col min="14341" max="14341" width="18.85546875" customWidth="1"/>
    <col min="14593" max="14593" width="22" customWidth="1"/>
    <col min="14594" max="14594" width="20.140625" customWidth="1"/>
    <col min="14595" max="14595" width="22.7109375" customWidth="1"/>
    <col min="14596" max="14596" width="58.42578125" customWidth="1"/>
    <col min="14597" max="14597" width="18.85546875" customWidth="1"/>
    <col min="14849" max="14849" width="22" customWidth="1"/>
    <col min="14850" max="14850" width="20.140625" customWidth="1"/>
    <col min="14851" max="14851" width="22.7109375" customWidth="1"/>
    <col min="14852" max="14852" width="58.42578125" customWidth="1"/>
    <col min="14853" max="14853" width="18.85546875" customWidth="1"/>
    <col min="15105" max="15105" width="22" customWidth="1"/>
    <col min="15106" max="15106" width="20.140625" customWidth="1"/>
    <col min="15107" max="15107" width="22.7109375" customWidth="1"/>
    <col min="15108" max="15108" width="58.42578125" customWidth="1"/>
    <col min="15109" max="15109" width="18.85546875" customWidth="1"/>
    <col min="15361" max="15361" width="22" customWidth="1"/>
    <col min="15362" max="15362" width="20.140625" customWidth="1"/>
    <col min="15363" max="15363" width="22.7109375" customWidth="1"/>
    <col min="15364" max="15364" width="58.42578125" customWidth="1"/>
    <col min="15365" max="15365" width="18.85546875" customWidth="1"/>
    <col min="15617" max="15617" width="22" customWidth="1"/>
    <col min="15618" max="15618" width="20.140625" customWidth="1"/>
    <col min="15619" max="15619" width="22.7109375" customWidth="1"/>
    <col min="15620" max="15620" width="58.42578125" customWidth="1"/>
    <col min="15621" max="15621" width="18.85546875" customWidth="1"/>
    <col min="15873" max="15873" width="22" customWidth="1"/>
    <col min="15874" max="15874" width="20.140625" customWidth="1"/>
    <col min="15875" max="15875" width="22.7109375" customWidth="1"/>
    <col min="15876" max="15876" width="58.42578125" customWidth="1"/>
    <col min="15877" max="15877" width="18.85546875" customWidth="1"/>
    <col min="16129" max="16129" width="22" customWidth="1"/>
    <col min="16130" max="16130" width="20.140625" customWidth="1"/>
    <col min="16131" max="16131" width="22.7109375" customWidth="1"/>
    <col min="16132" max="16132" width="58.42578125" customWidth="1"/>
    <col min="16133" max="16133" width="18.85546875" customWidth="1"/>
  </cols>
  <sheetData>
    <row r="1" spans="1:11" ht="17.25">
      <c r="A1" s="461" t="s">
        <v>81</v>
      </c>
      <c r="B1" s="461"/>
      <c r="C1" s="461"/>
      <c r="D1" s="461"/>
      <c r="E1" s="461"/>
      <c r="F1" s="24"/>
      <c r="G1" s="24"/>
      <c r="H1" s="24"/>
      <c r="I1" s="24"/>
      <c r="J1" s="24"/>
      <c r="K1" s="24"/>
    </row>
    <row r="4" spans="1:11" ht="45" customHeight="1">
      <c r="A4" s="511" t="s">
        <v>389</v>
      </c>
      <c r="B4" s="511"/>
      <c r="C4" s="511"/>
      <c r="D4" s="511"/>
      <c r="E4" s="511"/>
    </row>
    <row r="5" spans="1:11" ht="17.25" customHeight="1">
      <c r="A5" s="419"/>
      <c r="B5" s="419"/>
      <c r="C5" s="419"/>
      <c r="D5" s="419"/>
      <c r="E5" s="419"/>
    </row>
    <row r="6" spans="1:11" ht="17.25">
      <c r="A6" s="522" t="s">
        <v>22</v>
      </c>
      <c r="B6" s="522"/>
      <c r="C6" s="522"/>
      <c r="D6" s="522"/>
      <c r="E6" s="522"/>
    </row>
    <row r="7" spans="1:11" ht="17.25">
      <c r="A7" s="512" t="s">
        <v>138</v>
      </c>
      <c r="B7" s="512"/>
      <c r="C7" s="512"/>
      <c r="D7" s="512"/>
      <c r="E7" s="512"/>
    </row>
    <row r="8" spans="1:11" ht="24" customHeight="1">
      <c r="A8" s="512" t="s">
        <v>139</v>
      </c>
      <c r="B8" s="512"/>
      <c r="C8" s="512"/>
      <c r="D8" s="512"/>
      <c r="E8" s="512"/>
    </row>
    <row r="9" spans="1:11" ht="24" customHeight="1">
      <c r="A9" s="418"/>
      <c r="B9" s="418"/>
      <c r="C9" s="418"/>
      <c r="D9" s="418"/>
      <c r="E9" s="418"/>
    </row>
    <row r="10" spans="1:11" ht="30" customHeight="1">
      <c r="A10" s="60" t="s">
        <v>29</v>
      </c>
      <c r="B10" s="60"/>
      <c r="C10" s="60" t="s">
        <v>140</v>
      </c>
      <c r="D10" s="60" t="s">
        <v>141</v>
      </c>
      <c r="E10" s="326" t="s">
        <v>142</v>
      </c>
    </row>
    <row r="11" spans="1:11">
      <c r="A11" s="60" t="s">
        <v>143</v>
      </c>
      <c r="B11" s="60" t="s">
        <v>144</v>
      </c>
      <c r="C11" s="60" t="s">
        <v>145</v>
      </c>
      <c r="D11" s="60"/>
      <c r="E11" s="326" t="s">
        <v>146</v>
      </c>
    </row>
    <row r="12" spans="1:11">
      <c r="A12" s="38">
        <v>1047</v>
      </c>
      <c r="B12" s="39"/>
      <c r="C12" s="39"/>
      <c r="D12" s="39" t="s">
        <v>147</v>
      </c>
      <c r="E12" s="326"/>
    </row>
    <row r="13" spans="1:11" ht="40.5">
      <c r="A13" s="529"/>
      <c r="B13" s="513"/>
      <c r="C13" s="513"/>
      <c r="D13" s="57" t="s">
        <v>215</v>
      </c>
      <c r="E13" s="180">
        <f>SUM(E19)</f>
        <v>19950</v>
      </c>
    </row>
    <row r="14" spans="1:11">
      <c r="A14" s="530"/>
      <c r="B14" s="514"/>
      <c r="C14" s="514"/>
      <c r="D14" s="59" t="s">
        <v>148</v>
      </c>
      <c r="E14" s="327"/>
    </row>
    <row r="15" spans="1:11" ht="27">
      <c r="A15" s="530"/>
      <c r="B15" s="514"/>
      <c r="C15" s="514"/>
      <c r="D15" s="61" t="s">
        <v>216</v>
      </c>
      <c r="E15" s="327"/>
    </row>
    <row r="16" spans="1:11">
      <c r="A16" s="530"/>
      <c r="B16" s="514"/>
      <c r="C16" s="514"/>
      <c r="D16" s="59" t="s">
        <v>40</v>
      </c>
      <c r="E16" s="327"/>
    </row>
    <row r="17" spans="1:7">
      <c r="A17" s="530"/>
      <c r="B17" s="515"/>
      <c r="C17" s="515"/>
      <c r="D17" s="61" t="s">
        <v>104</v>
      </c>
      <c r="E17" s="327"/>
    </row>
    <row r="18" spans="1:7">
      <c r="A18" s="530"/>
      <c r="B18" s="39"/>
      <c r="C18" s="39"/>
      <c r="D18" s="39" t="s">
        <v>210</v>
      </c>
      <c r="E18" s="326"/>
    </row>
    <row r="19" spans="1:7" s="4" customFormat="1" ht="40.5">
      <c r="A19" s="530"/>
      <c r="B19" s="516" t="s">
        <v>342</v>
      </c>
      <c r="C19" s="519"/>
      <c r="D19" s="61" t="s">
        <v>390</v>
      </c>
      <c r="E19" s="314">
        <f>SUM('Արագածոտն ծր'!G17)</f>
        <v>19950</v>
      </c>
      <c r="G19" s="424"/>
    </row>
    <row r="20" spans="1:7" s="4" customFormat="1">
      <c r="A20" s="530"/>
      <c r="B20" s="517"/>
      <c r="C20" s="520"/>
      <c r="D20" s="59" t="s">
        <v>211</v>
      </c>
      <c r="E20" s="314"/>
    </row>
    <row r="21" spans="1:7" s="4" customFormat="1" ht="40.5">
      <c r="A21" s="530"/>
      <c r="B21" s="517"/>
      <c r="C21" s="520"/>
      <c r="D21" s="61" t="s">
        <v>391</v>
      </c>
      <c r="E21" s="314"/>
    </row>
    <row r="22" spans="1:7" s="4" customFormat="1" ht="40.5">
      <c r="A22" s="530"/>
      <c r="B22" s="518"/>
      <c r="C22" s="521"/>
      <c r="D22" s="61" t="s">
        <v>103</v>
      </c>
      <c r="E22" s="314"/>
    </row>
    <row r="23" spans="1:7">
      <c r="A23" s="65"/>
      <c r="B23" s="65"/>
      <c r="C23" s="65"/>
      <c r="D23" s="65"/>
      <c r="E23" s="406"/>
    </row>
    <row r="24" spans="1:7" ht="17.25">
      <c r="A24" s="522" t="s">
        <v>21</v>
      </c>
      <c r="B24" s="522"/>
      <c r="C24" s="522"/>
      <c r="D24" s="522"/>
      <c r="E24" s="522"/>
    </row>
    <row r="25" spans="1:7" ht="17.25">
      <c r="A25" s="512" t="s">
        <v>138</v>
      </c>
      <c r="B25" s="512"/>
      <c r="C25" s="512"/>
      <c r="D25" s="512"/>
      <c r="E25" s="512"/>
    </row>
    <row r="26" spans="1:7" ht="17.25">
      <c r="A26" s="512" t="s">
        <v>139</v>
      </c>
      <c r="B26" s="512"/>
      <c r="C26" s="512"/>
      <c r="D26" s="512"/>
      <c r="E26" s="512"/>
    </row>
    <row r="27" spans="1:7" ht="33.75" customHeight="1">
      <c r="A27" s="60" t="s">
        <v>29</v>
      </c>
      <c r="B27" s="60"/>
      <c r="C27" s="60" t="s">
        <v>140</v>
      </c>
      <c r="D27" s="60" t="s">
        <v>141</v>
      </c>
      <c r="E27" s="326" t="s">
        <v>142</v>
      </c>
    </row>
    <row r="28" spans="1:7">
      <c r="A28" s="60" t="s">
        <v>143</v>
      </c>
      <c r="B28" s="60" t="s">
        <v>144</v>
      </c>
      <c r="C28" s="60" t="s">
        <v>145</v>
      </c>
      <c r="D28" s="60"/>
      <c r="E28" s="326" t="s">
        <v>146</v>
      </c>
    </row>
    <row r="29" spans="1:7">
      <c r="A29" s="423">
        <v>1047</v>
      </c>
      <c r="B29" s="39"/>
      <c r="C29" s="39"/>
      <c r="D29" s="39" t="s">
        <v>147</v>
      </c>
      <c r="E29" s="326"/>
    </row>
    <row r="30" spans="1:7" ht="40.5">
      <c r="A30" s="513"/>
      <c r="B30" s="1280"/>
      <c r="C30" s="513"/>
      <c r="D30" s="57" t="s">
        <v>215</v>
      </c>
      <c r="E30" s="180">
        <f>SUM(E36)</f>
        <v>15000</v>
      </c>
    </row>
    <row r="31" spans="1:7">
      <c r="A31" s="514"/>
      <c r="B31" s="1281"/>
      <c r="C31" s="514"/>
      <c r="D31" s="59" t="s">
        <v>148</v>
      </c>
      <c r="E31" s="327"/>
    </row>
    <row r="32" spans="1:7" ht="27">
      <c r="A32" s="514"/>
      <c r="B32" s="1281"/>
      <c r="C32" s="514"/>
      <c r="D32" s="61" t="s">
        <v>387</v>
      </c>
      <c r="E32" s="327"/>
    </row>
    <row r="33" spans="1:5">
      <c r="A33" s="514"/>
      <c r="B33" s="1281"/>
      <c r="C33" s="514"/>
      <c r="D33" s="59" t="s">
        <v>40</v>
      </c>
      <c r="E33" s="327"/>
    </row>
    <row r="34" spans="1:5">
      <c r="A34" s="514"/>
      <c r="B34" s="1282"/>
      <c r="C34" s="515"/>
      <c r="D34" s="61" t="s">
        <v>104</v>
      </c>
      <c r="E34" s="327"/>
    </row>
    <row r="35" spans="1:5">
      <c r="A35" s="514"/>
      <c r="B35" s="422"/>
      <c r="C35" s="39"/>
      <c r="D35" s="39" t="s">
        <v>210</v>
      </c>
      <c r="E35" s="326"/>
    </row>
    <row r="36" spans="1:5" ht="27">
      <c r="A36" s="514"/>
      <c r="B36" s="1283" t="s">
        <v>377</v>
      </c>
      <c r="C36" s="519"/>
      <c r="D36" s="61" t="s">
        <v>392</v>
      </c>
      <c r="E36" s="328">
        <f>SUM('Տավուշ ծր'!G17)</f>
        <v>15000</v>
      </c>
    </row>
    <row r="37" spans="1:5">
      <c r="A37" s="514"/>
      <c r="B37" s="1284"/>
      <c r="C37" s="520"/>
      <c r="D37" s="59" t="s">
        <v>211</v>
      </c>
      <c r="E37" s="328"/>
    </row>
    <row r="38" spans="1:5" ht="27">
      <c r="A38" s="514"/>
      <c r="B38" s="1284"/>
      <c r="C38" s="520"/>
      <c r="D38" s="61" t="s">
        <v>388</v>
      </c>
      <c r="E38" s="328"/>
    </row>
    <row r="39" spans="1:5" ht="40.5">
      <c r="A39" s="515"/>
      <c r="B39" s="1285"/>
      <c r="C39" s="521"/>
      <c r="D39" s="61" t="s">
        <v>103</v>
      </c>
      <c r="E39" s="328"/>
    </row>
    <row r="42" spans="1:5" ht="17.25">
      <c r="E42" s="424"/>
    </row>
    <row r="43" spans="1:5" ht="17.25">
      <c r="E43" s="424"/>
    </row>
  </sheetData>
  <mergeCells count="18">
    <mergeCell ref="A1:E1"/>
    <mergeCell ref="A4:E4"/>
    <mergeCell ref="A6:E6"/>
    <mergeCell ref="A7:E7"/>
    <mergeCell ref="A8:E8"/>
    <mergeCell ref="A13:A22"/>
    <mergeCell ref="B13:B17"/>
    <mergeCell ref="C13:C17"/>
    <mergeCell ref="B19:B22"/>
    <mergeCell ref="C19:C22"/>
    <mergeCell ref="A24:E24"/>
    <mergeCell ref="A25:E25"/>
    <mergeCell ref="A26:E26"/>
    <mergeCell ref="A30:A39"/>
    <mergeCell ref="B30:B34"/>
    <mergeCell ref="C30:C34"/>
    <mergeCell ref="B36:B39"/>
    <mergeCell ref="C36:C39"/>
  </mergeCells>
  <pageMargins left="0.7" right="0.7" top="0.75" bottom="0.75" header="0.3" footer="0.3"/>
  <pageSetup paperSize="9" scale="9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D41"/>
  <sheetViews>
    <sheetView topLeftCell="A3" zoomScale="85" zoomScaleNormal="85" workbookViewId="0">
      <selection sqref="A1:D13"/>
    </sheetView>
  </sheetViews>
  <sheetFormatPr defaultRowHeight="15"/>
  <cols>
    <col min="1" max="1" width="6.85546875" style="9" customWidth="1"/>
    <col min="2" max="2" width="77.140625" style="28" customWidth="1"/>
    <col min="3" max="3" width="16.7109375" style="9" customWidth="1"/>
    <col min="4" max="4" width="15.28515625" style="9" customWidth="1"/>
    <col min="5" max="249" width="9.140625" style="9"/>
    <col min="250" max="250" width="6.85546875" style="9" customWidth="1"/>
    <col min="251" max="251" width="70" style="9" customWidth="1"/>
    <col min="252" max="253" width="16.7109375" style="9" customWidth="1"/>
    <col min="254" max="254" width="13.7109375" style="9" bestFit="1" customWidth="1"/>
    <col min="255" max="255" width="16.7109375" style="9" customWidth="1"/>
    <col min="256" max="505" width="9.140625" style="9"/>
    <col min="506" max="506" width="6.85546875" style="9" customWidth="1"/>
    <col min="507" max="507" width="70" style="9" customWidth="1"/>
    <col min="508" max="509" width="16.7109375" style="9" customWidth="1"/>
    <col min="510" max="510" width="13.7109375" style="9" bestFit="1" customWidth="1"/>
    <col min="511" max="511" width="16.7109375" style="9" customWidth="1"/>
    <col min="512" max="761" width="9.140625" style="9"/>
    <col min="762" max="762" width="6.85546875" style="9" customWidth="1"/>
    <col min="763" max="763" width="70" style="9" customWidth="1"/>
    <col min="764" max="765" width="16.7109375" style="9" customWidth="1"/>
    <col min="766" max="766" width="13.7109375" style="9" bestFit="1" customWidth="1"/>
    <col min="767" max="767" width="16.7109375" style="9" customWidth="1"/>
    <col min="768" max="1017" width="9.140625" style="9"/>
    <col min="1018" max="1018" width="6.85546875" style="9" customWidth="1"/>
    <col min="1019" max="1019" width="70" style="9" customWidth="1"/>
    <col min="1020" max="1021" width="16.7109375" style="9" customWidth="1"/>
    <col min="1022" max="1022" width="13.7109375" style="9" bestFit="1" customWidth="1"/>
    <col min="1023" max="1023" width="16.7109375" style="9" customWidth="1"/>
    <col min="1024" max="1273" width="9.140625" style="9"/>
    <col min="1274" max="1274" width="6.85546875" style="9" customWidth="1"/>
    <col min="1275" max="1275" width="70" style="9" customWidth="1"/>
    <col min="1276" max="1277" width="16.7109375" style="9" customWidth="1"/>
    <col min="1278" max="1278" width="13.7109375" style="9" bestFit="1" customWidth="1"/>
    <col min="1279" max="1279" width="16.7109375" style="9" customWidth="1"/>
    <col min="1280" max="1529" width="9.140625" style="9"/>
    <col min="1530" max="1530" width="6.85546875" style="9" customWidth="1"/>
    <col min="1531" max="1531" width="70" style="9" customWidth="1"/>
    <col min="1532" max="1533" width="16.7109375" style="9" customWidth="1"/>
    <col min="1534" max="1534" width="13.7109375" style="9" bestFit="1" customWidth="1"/>
    <col min="1535" max="1535" width="16.7109375" style="9" customWidth="1"/>
    <col min="1536" max="1785" width="9.140625" style="9"/>
    <col min="1786" max="1786" width="6.85546875" style="9" customWidth="1"/>
    <col min="1787" max="1787" width="70" style="9" customWidth="1"/>
    <col min="1788" max="1789" width="16.7109375" style="9" customWidth="1"/>
    <col min="1790" max="1790" width="13.7109375" style="9" bestFit="1" customWidth="1"/>
    <col min="1791" max="1791" width="16.7109375" style="9" customWidth="1"/>
    <col min="1792" max="2041" width="9.140625" style="9"/>
    <col min="2042" max="2042" width="6.85546875" style="9" customWidth="1"/>
    <col min="2043" max="2043" width="70" style="9" customWidth="1"/>
    <col min="2044" max="2045" width="16.7109375" style="9" customWidth="1"/>
    <col min="2046" max="2046" width="13.7109375" style="9" bestFit="1" customWidth="1"/>
    <col min="2047" max="2047" width="16.7109375" style="9" customWidth="1"/>
    <col min="2048" max="2297" width="9.140625" style="9"/>
    <col min="2298" max="2298" width="6.85546875" style="9" customWidth="1"/>
    <col min="2299" max="2299" width="70" style="9" customWidth="1"/>
    <col min="2300" max="2301" width="16.7109375" style="9" customWidth="1"/>
    <col min="2302" max="2302" width="13.7109375" style="9" bestFit="1" customWidth="1"/>
    <col min="2303" max="2303" width="16.7109375" style="9" customWidth="1"/>
    <col min="2304" max="2553" width="9.140625" style="9"/>
    <col min="2554" max="2554" width="6.85546875" style="9" customWidth="1"/>
    <col min="2555" max="2555" width="70" style="9" customWidth="1"/>
    <col min="2556" max="2557" width="16.7109375" style="9" customWidth="1"/>
    <col min="2558" max="2558" width="13.7109375" style="9" bestFit="1" customWidth="1"/>
    <col min="2559" max="2559" width="16.7109375" style="9" customWidth="1"/>
    <col min="2560" max="2809" width="9.140625" style="9"/>
    <col min="2810" max="2810" width="6.85546875" style="9" customWidth="1"/>
    <col min="2811" max="2811" width="70" style="9" customWidth="1"/>
    <col min="2812" max="2813" width="16.7109375" style="9" customWidth="1"/>
    <col min="2814" max="2814" width="13.7109375" style="9" bestFit="1" customWidth="1"/>
    <col min="2815" max="2815" width="16.7109375" style="9" customWidth="1"/>
    <col min="2816" max="3065" width="9.140625" style="9"/>
    <col min="3066" max="3066" width="6.85546875" style="9" customWidth="1"/>
    <col min="3067" max="3067" width="70" style="9" customWidth="1"/>
    <col min="3068" max="3069" width="16.7109375" style="9" customWidth="1"/>
    <col min="3070" max="3070" width="13.7109375" style="9" bestFit="1" customWidth="1"/>
    <col min="3071" max="3071" width="16.7109375" style="9" customWidth="1"/>
    <col min="3072" max="3321" width="9.140625" style="9"/>
    <col min="3322" max="3322" width="6.85546875" style="9" customWidth="1"/>
    <col min="3323" max="3323" width="70" style="9" customWidth="1"/>
    <col min="3324" max="3325" width="16.7109375" style="9" customWidth="1"/>
    <col min="3326" max="3326" width="13.7109375" style="9" bestFit="1" customWidth="1"/>
    <col min="3327" max="3327" width="16.7109375" style="9" customWidth="1"/>
    <col min="3328" max="3577" width="9.140625" style="9"/>
    <col min="3578" max="3578" width="6.85546875" style="9" customWidth="1"/>
    <col min="3579" max="3579" width="70" style="9" customWidth="1"/>
    <col min="3580" max="3581" width="16.7109375" style="9" customWidth="1"/>
    <col min="3582" max="3582" width="13.7109375" style="9" bestFit="1" customWidth="1"/>
    <col min="3583" max="3583" width="16.7109375" style="9" customWidth="1"/>
    <col min="3584" max="3833" width="9.140625" style="9"/>
    <col min="3834" max="3834" width="6.85546875" style="9" customWidth="1"/>
    <col min="3835" max="3835" width="70" style="9" customWidth="1"/>
    <col min="3836" max="3837" width="16.7109375" style="9" customWidth="1"/>
    <col min="3838" max="3838" width="13.7109375" style="9" bestFit="1" customWidth="1"/>
    <col min="3839" max="3839" width="16.7109375" style="9" customWidth="1"/>
    <col min="3840" max="4089" width="9.140625" style="9"/>
    <col min="4090" max="4090" width="6.85546875" style="9" customWidth="1"/>
    <col min="4091" max="4091" width="70" style="9" customWidth="1"/>
    <col min="4092" max="4093" width="16.7109375" style="9" customWidth="1"/>
    <col min="4094" max="4094" width="13.7109375" style="9" bestFit="1" customWidth="1"/>
    <col min="4095" max="4095" width="16.7109375" style="9" customWidth="1"/>
    <col min="4096" max="4345" width="9.140625" style="9"/>
    <col min="4346" max="4346" width="6.85546875" style="9" customWidth="1"/>
    <col min="4347" max="4347" width="70" style="9" customWidth="1"/>
    <col min="4348" max="4349" width="16.7109375" style="9" customWidth="1"/>
    <col min="4350" max="4350" width="13.7109375" style="9" bestFit="1" customWidth="1"/>
    <col min="4351" max="4351" width="16.7109375" style="9" customWidth="1"/>
    <col min="4352" max="4601" width="9.140625" style="9"/>
    <col min="4602" max="4602" width="6.85546875" style="9" customWidth="1"/>
    <col min="4603" max="4603" width="70" style="9" customWidth="1"/>
    <col min="4604" max="4605" width="16.7109375" style="9" customWidth="1"/>
    <col min="4606" max="4606" width="13.7109375" style="9" bestFit="1" customWidth="1"/>
    <col min="4607" max="4607" width="16.7109375" style="9" customWidth="1"/>
    <col min="4608" max="4857" width="9.140625" style="9"/>
    <col min="4858" max="4858" width="6.85546875" style="9" customWidth="1"/>
    <col min="4859" max="4859" width="70" style="9" customWidth="1"/>
    <col min="4860" max="4861" width="16.7109375" style="9" customWidth="1"/>
    <col min="4862" max="4862" width="13.7109375" style="9" bestFit="1" customWidth="1"/>
    <col min="4863" max="4863" width="16.7109375" style="9" customWidth="1"/>
    <col min="4864" max="5113" width="9.140625" style="9"/>
    <col min="5114" max="5114" width="6.85546875" style="9" customWidth="1"/>
    <col min="5115" max="5115" width="70" style="9" customWidth="1"/>
    <col min="5116" max="5117" width="16.7109375" style="9" customWidth="1"/>
    <col min="5118" max="5118" width="13.7109375" style="9" bestFit="1" customWidth="1"/>
    <col min="5119" max="5119" width="16.7109375" style="9" customWidth="1"/>
    <col min="5120" max="5369" width="9.140625" style="9"/>
    <col min="5370" max="5370" width="6.85546875" style="9" customWidth="1"/>
    <col min="5371" max="5371" width="70" style="9" customWidth="1"/>
    <col min="5372" max="5373" width="16.7109375" style="9" customWidth="1"/>
    <col min="5374" max="5374" width="13.7109375" style="9" bestFit="1" customWidth="1"/>
    <col min="5375" max="5375" width="16.7109375" style="9" customWidth="1"/>
    <col min="5376" max="5625" width="9.140625" style="9"/>
    <col min="5626" max="5626" width="6.85546875" style="9" customWidth="1"/>
    <col min="5627" max="5627" width="70" style="9" customWidth="1"/>
    <col min="5628" max="5629" width="16.7109375" style="9" customWidth="1"/>
    <col min="5630" max="5630" width="13.7109375" style="9" bestFit="1" customWidth="1"/>
    <col min="5631" max="5631" width="16.7109375" style="9" customWidth="1"/>
    <col min="5632" max="5881" width="9.140625" style="9"/>
    <col min="5882" max="5882" width="6.85546875" style="9" customWidth="1"/>
    <col min="5883" max="5883" width="70" style="9" customWidth="1"/>
    <col min="5884" max="5885" width="16.7109375" style="9" customWidth="1"/>
    <col min="5886" max="5886" width="13.7109375" style="9" bestFit="1" customWidth="1"/>
    <col min="5887" max="5887" width="16.7109375" style="9" customWidth="1"/>
    <col min="5888" max="6137" width="9.140625" style="9"/>
    <col min="6138" max="6138" width="6.85546875" style="9" customWidth="1"/>
    <col min="6139" max="6139" width="70" style="9" customWidth="1"/>
    <col min="6140" max="6141" width="16.7109375" style="9" customWidth="1"/>
    <col min="6142" max="6142" width="13.7109375" style="9" bestFit="1" customWidth="1"/>
    <col min="6143" max="6143" width="16.7109375" style="9" customWidth="1"/>
    <col min="6144" max="6393" width="9.140625" style="9"/>
    <col min="6394" max="6394" width="6.85546875" style="9" customWidth="1"/>
    <col min="6395" max="6395" width="70" style="9" customWidth="1"/>
    <col min="6396" max="6397" width="16.7109375" style="9" customWidth="1"/>
    <col min="6398" max="6398" width="13.7109375" style="9" bestFit="1" customWidth="1"/>
    <col min="6399" max="6399" width="16.7109375" style="9" customWidth="1"/>
    <col min="6400" max="6649" width="9.140625" style="9"/>
    <col min="6650" max="6650" width="6.85546875" style="9" customWidth="1"/>
    <col min="6651" max="6651" width="70" style="9" customWidth="1"/>
    <col min="6652" max="6653" width="16.7109375" style="9" customWidth="1"/>
    <col min="6654" max="6654" width="13.7109375" style="9" bestFit="1" customWidth="1"/>
    <col min="6655" max="6655" width="16.7109375" style="9" customWidth="1"/>
    <col min="6656" max="6905" width="9.140625" style="9"/>
    <col min="6906" max="6906" width="6.85546875" style="9" customWidth="1"/>
    <col min="6907" max="6907" width="70" style="9" customWidth="1"/>
    <col min="6908" max="6909" width="16.7109375" style="9" customWidth="1"/>
    <col min="6910" max="6910" width="13.7109375" style="9" bestFit="1" customWidth="1"/>
    <col min="6911" max="6911" width="16.7109375" style="9" customWidth="1"/>
    <col min="6912" max="7161" width="9.140625" style="9"/>
    <col min="7162" max="7162" width="6.85546875" style="9" customWidth="1"/>
    <col min="7163" max="7163" width="70" style="9" customWidth="1"/>
    <col min="7164" max="7165" width="16.7109375" style="9" customWidth="1"/>
    <col min="7166" max="7166" width="13.7109375" style="9" bestFit="1" customWidth="1"/>
    <col min="7167" max="7167" width="16.7109375" style="9" customWidth="1"/>
    <col min="7168" max="7417" width="9.140625" style="9"/>
    <col min="7418" max="7418" width="6.85546875" style="9" customWidth="1"/>
    <col min="7419" max="7419" width="70" style="9" customWidth="1"/>
    <col min="7420" max="7421" width="16.7109375" style="9" customWidth="1"/>
    <col min="7422" max="7422" width="13.7109375" style="9" bestFit="1" customWidth="1"/>
    <col min="7423" max="7423" width="16.7109375" style="9" customWidth="1"/>
    <col min="7424" max="7673" width="9.140625" style="9"/>
    <col min="7674" max="7674" width="6.85546875" style="9" customWidth="1"/>
    <col min="7675" max="7675" width="70" style="9" customWidth="1"/>
    <col min="7676" max="7677" width="16.7109375" style="9" customWidth="1"/>
    <col min="7678" max="7678" width="13.7109375" style="9" bestFit="1" customWidth="1"/>
    <col min="7679" max="7679" width="16.7109375" style="9" customWidth="1"/>
    <col min="7680" max="7929" width="9.140625" style="9"/>
    <col min="7930" max="7930" width="6.85546875" style="9" customWidth="1"/>
    <col min="7931" max="7931" width="70" style="9" customWidth="1"/>
    <col min="7932" max="7933" width="16.7109375" style="9" customWidth="1"/>
    <col min="7934" max="7934" width="13.7109375" style="9" bestFit="1" customWidth="1"/>
    <col min="7935" max="7935" width="16.7109375" style="9" customWidth="1"/>
    <col min="7936" max="8185" width="9.140625" style="9"/>
    <col min="8186" max="8186" width="6.85546875" style="9" customWidth="1"/>
    <col min="8187" max="8187" width="70" style="9" customWidth="1"/>
    <col min="8188" max="8189" width="16.7109375" style="9" customWidth="1"/>
    <col min="8190" max="8190" width="13.7109375" style="9" bestFit="1" customWidth="1"/>
    <col min="8191" max="8191" width="16.7109375" style="9" customWidth="1"/>
    <col min="8192" max="8441" width="9.140625" style="9"/>
    <col min="8442" max="8442" width="6.85546875" style="9" customWidth="1"/>
    <col min="8443" max="8443" width="70" style="9" customWidth="1"/>
    <col min="8444" max="8445" width="16.7109375" style="9" customWidth="1"/>
    <col min="8446" max="8446" width="13.7109375" style="9" bestFit="1" customWidth="1"/>
    <col min="8447" max="8447" width="16.7109375" style="9" customWidth="1"/>
    <col min="8448" max="8697" width="9.140625" style="9"/>
    <col min="8698" max="8698" width="6.85546875" style="9" customWidth="1"/>
    <col min="8699" max="8699" width="70" style="9" customWidth="1"/>
    <col min="8700" max="8701" width="16.7109375" style="9" customWidth="1"/>
    <col min="8702" max="8702" width="13.7109375" style="9" bestFit="1" customWidth="1"/>
    <col min="8703" max="8703" width="16.7109375" style="9" customWidth="1"/>
    <col min="8704" max="8953" width="9.140625" style="9"/>
    <col min="8954" max="8954" width="6.85546875" style="9" customWidth="1"/>
    <col min="8955" max="8955" width="70" style="9" customWidth="1"/>
    <col min="8956" max="8957" width="16.7109375" style="9" customWidth="1"/>
    <col min="8958" max="8958" width="13.7109375" style="9" bestFit="1" customWidth="1"/>
    <col min="8959" max="8959" width="16.7109375" style="9" customWidth="1"/>
    <col min="8960" max="9209" width="9.140625" style="9"/>
    <col min="9210" max="9210" width="6.85546875" style="9" customWidth="1"/>
    <col min="9211" max="9211" width="70" style="9" customWidth="1"/>
    <col min="9212" max="9213" width="16.7109375" style="9" customWidth="1"/>
    <col min="9214" max="9214" width="13.7109375" style="9" bestFit="1" customWidth="1"/>
    <col min="9215" max="9215" width="16.7109375" style="9" customWidth="1"/>
    <col min="9216" max="9465" width="9.140625" style="9"/>
    <col min="9466" max="9466" width="6.85546875" style="9" customWidth="1"/>
    <col min="9467" max="9467" width="70" style="9" customWidth="1"/>
    <col min="9468" max="9469" width="16.7109375" style="9" customWidth="1"/>
    <col min="9470" max="9470" width="13.7109375" style="9" bestFit="1" customWidth="1"/>
    <col min="9471" max="9471" width="16.7109375" style="9" customWidth="1"/>
    <col min="9472" max="9721" width="9.140625" style="9"/>
    <col min="9722" max="9722" width="6.85546875" style="9" customWidth="1"/>
    <col min="9723" max="9723" width="70" style="9" customWidth="1"/>
    <col min="9724" max="9725" width="16.7109375" style="9" customWidth="1"/>
    <col min="9726" max="9726" width="13.7109375" style="9" bestFit="1" customWidth="1"/>
    <col min="9727" max="9727" width="16.7109375" style="9" customWidth="1"/>
    <col min="9728" max="9977" width="9.140625" style="9"/>
    <col min="9978" max="9978" width="6.85546875" style="9" customWidth="1"/>
    <col min="9979" max="9979" width="70" style="9" customWidth="1"/>
    <col min="9980" max="9981" width="16.7109375" style="9" customWidth="1"/>
    <col min="9982" max="9982" width="13.7109375" style="9" bestFit="1" customWidth="1"/>
    <col min="9983" max="9983" width="16.7109375" style="9" customWidth="1"/>
    <col min="9984" max="10233" width="9.140625" style="9"/>
    <col min="10234" max="10234" width="6.85546875" style="9" customWidth="1"/>
    <col min="10235" max="10235" width="70" style="9" customWidth="1"/>
    <col min="10236" max="10237" width="16.7109375" style="9" customWidth="1"/>
    <col min="10238" max="10238" width="13.7109375" style="9" bestFit="1" customWidth="1"/>
    <col min="10239" max="10239" width="16.7109375" style="9" customWidth="1"/>
    <col min="10240" max="10489" width="9.140625" style="9"/>
    <col min="10490" max="10490" width="6.85546875" style="9" customWidth="1"/>
    <col min="10491" max="10491" width="70" style="9" customWidth="1"/>
    <col min="10492" max="10493" width="16.7109375" style="9" customWidth="1"/>
    <col min="10494" max="10494" width="13.7109375" style="9" bestFit="1" customWidth="1"/>
    <col min="10495" max="10495" width="16.7109375" style="9" customWidth="1"/>
    <col min="10496" max="10745" width="9.140625" style="9"/>
    <col min="10746" max="10746" width="6.85546875" style="9" customWidth="1"/>
    <col min="10747" max="10747" width="70" style="9" customWidth="1"/>
    <col min="10748" max="10749" width="16.7109375" style="9" customWidth="1"/>
    <col min="10750" max="10750" width="13.7109375" style="9" bestFit="1" customWidth="1"/>
    <col min="10751" max="10751" width="16.7109375" style="9" customWidth="1"/>
    <col min="10752" max="11001" width="9.140625" style="9"/>
    <col min="11002" max="11002" width="6.85546875" style="9" customWidth="1"/>
    <col min="11003" max="11003" width="70" style="9" customWidth="1"/>
    <col min="11004" max="11005" width="16.7109375" style="9" customWidth="1"/>
    <col min="11006" max="11006" width="13.7109375" style="9" bestFit="1" customWidth="1"/>
    <col min="11007" max="11007" width="16.7109375" style="9" customWidth="1"/>
    <col min="11008" max="11257" width="9.140625" style="9"/>
    <col min="11258" max="11258" width="6.85546875" style="9" customWidth="1"/>
    <col min="11259" max="11259" width="70" style="9" customWidth="1"/>
    <col min="11260" max="11261" width="16.7109375" style="9" customWidth="1"/>
    <col min="11262" max="11262" width="13.7109375" style="9" bestFit="1" customWidth="1"/>
    <col min="11263" max="11263" width="16.7109375" style="9" customWidth="1"/>
    <col min="11264" max="11513" width="9.140625" style="9"/>
    <col min="11514" max="11514" width="6.85546875" style="9" customWidth="1"/>
    <col min="11515" max="11515" width="70" style="9" customWidth="1"/>
    <col min="11516" max="11517" width="16.7109375" style="9" customWidth="1"/>
    <col min="11518" max="11518" width="13.7109375" style="9" bestFit="1" customWidth="1"/>
    <col min="11519" max="11519" width="16.7109375" style="9" customWidth="1"/>
    <col min="11520" max="11769" width="9.140625" style="9"/>
    <col min="11770" max="11770" width="6.85546875" style="9" customWidth="1"/>
    <col min="11771" max="11771" width="70" style="9" customWidth="1"/>
    <col min="11772" max="11773" width="16.7109375" style="9" customWidth="1"/>
    <col min="11774" max="11774" width="13.7109375" style="9" bestFit="1" customWidth="1"/>
    <col min="11775" max="11775" width="16.7109375" style="9" customWidth="1"/>
    <col min="11776" max="12025" width="9.140625" style="9"/>
    <col min="12026" max="12026" width="6.85546875" style="9" customWidth="1"/>
    <col min="12027" max="12027" width="70" style="9" customWidth="1"/>
    <col min="12028" max="12029" width="16.7109375" style="9" customWidth="1"/>
    <col min="12030" max="12030" width="13.7109375" style="9" bestFit="1" customWidth="1"/>
    <col min="12031" max="12031" width="16.7109375" style="9" customWidth="1"/>
    <col min="12032" max="12281" width="9.140625" style="9"/>
    <col min="12282" max="12282" width="6.85546875" style="9" customWidth="1"/>
    <col min="12283" max="12283" width="70" style="9" customWidth="1"/>
    <col min="12284" max="12285" width="16.7109375" style="9" customWidth="1"/>
    <col min="12286" max="12286" width="13.7109375" style="9" bestFit="1" customWidth="1"/>
    <col min="12287" max="12287" width="16.7109375" style="9" customWidth="1"/>
    <col min="12288" max="12537" width="9.140625" style="9"/>
    <col min="12538" max="12538" width="6.85546875" style="9" customWidth="1"/>
    <col min="12539" max="12539" width="70" style="9" customWidth="1"/>
    <col min="12540" max="12541" width="16.7109375" style="9" customWidth="1"/>
    <col min="12542" max="12542" width="13.7109375" style="9" bestFit="1" customWidth="1"/>
    <col min="12543" max="12543" width="16.7109375" style="9" customWidth="1"/>
    <col min="12544" max="12793" width="9.140625" style="9"/>
    <col min="12794" max="12794" width="6.85546875" style="9" customWidth="1"/>
    <col min="12795" max="12795" width="70" style="9" customWidth="1"/>
    <col min="12796" max="12797" width="16.7109375" style="9" customWidth="1"/>
    <col min="12798" max="12798" width="13.7109375" style="9" bestFit="1" customWidth="1"/>
    <col min="12799" max="12799" width="16.7109375" style="9" customWidth="1"/>
    <col min="12800" max="13049" width="9.140625" style="9"/>
    <col min="13050" max="13050" width="6.85546875" style="9" customWidth="1"/>
    <col min="13051" max="13051" width="70" style="9" customWidth="1"/>
    <col min="13052" max="13053" width="16.7109375" style="9" customWidth="1"/>
    <col min="13054" max="13054" width="13.7109375" style="9" bestFit="1" customWidth="1"/>
    <col min="13055" max="13055" width="16.7109375" style="9" customWidth="1"/>
    <col min="13056" max="13305" width="9.140625" style="9"/>
    <col min="13306" max="13306" width="6.85546875" style="9" customWidth="1"/>
    <col min="13307" max="13307" width="70" style="9" customWidth="1"/>
    <col min="13308" max="13309" width="16.7109375" style="9" customWidth="1"/>
    <col min="13310" max="13310" width="13.7109375" style="9" bestFit="1" customWidth="1"/>
    <col min="13311" max="13311" width="16.7109375" style="9" customWidth="1"/>
    <col min="13312" max="13561" width="9.140625" style="9"/>
    <col min="13562" max="13562" width="6.85546875" style="9" customWidth="1"/>
    <col min="13563" max="13563" width="70" style="9" customWidth="1"/>
    <col min="13564" max="13565" width="16.7109375" style="9" customWidth="1"/>
    <col min="13566" max="13566" width="13.7109375" style="9" bestFit="1" customWidth="1"/>
    <col min="13567" max="13567" width="16.7109375" style="9" customWidth="1"/>
    <col min="13568" max="13817" width="9.140625" style="9"/>
    <col min="13818" max="13818" width="6.85546875" style="9" customWidth="1"/>
    <col min="13819" max="13819" width="70" style="9" customWidth="1"/>
    <col min="13820" max="13821" width="16.7109375" style="9" customWidth="1"/>
    <col min="13822" max="13822" width="13.7109375" style="9" bestFit="1" customWidth="1"/>
    <col min="13823" max="13823" width="16.7109375" style="9" customWidth="1"/>
    <col min="13824" max="14073" width="9.140625" style="9"/>
    <col min="14074" max="14074" width="6.85546875" style="9" customWidth="1"/>
    <col min="14075" max="14075" width="70" style="9" customWidth="1"/>
    <col min="14076" max="14077" width="16.7109375" style="9" customWidth="1"/>
    <col min="14078" max="14078" width="13.7109375" style="9" bestFit="1" customWidth="1"/>
    <col min="14079" max="14079" width="16.7109375" style="9" customWidth="1"/>
    <col min="14080" max="14329" width="9.140625" style="9"/>
    <col min="14330" max="14330" width="6.85546875" style="9" customWidth="1"/>
    <col min="14331" max="14331" width="70" style="9" customWidth="1"/>
    <col min="14332" max="14333" width="16.7109375" style="9" customWidth="1"/>
    <col min="14334" max="14334" width="13.7109375" style="9" bestFit="1" customWidth="1"/>
    <col min="14335" max="14335" width="16.7109375" style="9" customWidth="1"/>
    <col min="14336" max="14585" width="9.140625" style="9"/>
    <col min="14586" max="14586" width="6.85546875" style="9" customWidth="1"/>
    <col min="14587" max="14587" width="70" style="9" customWidth="1"/>
    <col min="14588" max="14589" width="16.7109375" style="9" customWidth="1"/>
    <col min="14590" max="14590" width="13.7109375" style="9" bestFit="1" customWidth="1"/>
    <col min="14591" max="14591" width="16.7109375" style="9" customWidth="1"/>
    <col min="14592" max="14841" width="9.140625" style="9"/>
    <col min="14842" max="14842" width="6.85546875" style="9" customWidth="1"/>
    <col min="14843" max="14843" width="70" style="9" customWidth="1"/>
    <col min="14844" max="14845" width="16.7109375" style="9" customWidth="1"/>
    <col min="14846" max="14846" width="13.7109375" style="9" bestFit="1" customWidth="1"/>
    <col min="14847" max="14847" width="16.7109375" style="9" customWidth="1"/>
    <col min="14848" max="15097" width="9.140625" style="9"/>
    <col min="15098" max="15098" width="6.85546875" style="9" customWidth="1"/>
    <col min="15099" max="15099" width="70" style="9" customWidth="1"/>
    <col min="15100" max="15101" width="16.7109375" style="9" customWidth="1"/>
    <col min="15102" max="15102" width="13.7109375" style="9" bestFit="1" customWidth="1"/>
    <col min="15103" max="15103" width="16.7109375" style="9" customWidth="1"/>
    <col min="15104" max="15353" width="9.140625" style="9"/>
    <col min="15354" max="15354" width="6.85546875" style="9" customWidth="1"/>
    <col min="15355" max="15355" width="70" style="9" customWidth="1"/>
    <col min="15356" max="15357" width="16.7109375" style="9" customWidth="1"/>
    <col min="15358" max="15358" width="13.7109375" style="9" bestFit="1" customWidth="1"/>
    <col min="15359" max="15359" width="16.7109375" style="9" customWidth="1"/>
    <col min="15360" max="15609" width="9.140625" style="9"/>
    <col min="15610" max="15610" width="6.85546875" style="9" customWidth="1"/>
    <col min="15611" max="15611" width="70" style="9" customWidth="1"/>
    <col min="15612" max="15613" width="16.7109375" style="9" customWidth="1"/>
    <col min="15614" max="15614" width="13.7109375" style="9" bestFit="1" customWidth="1"/>
    <col min="15615" max="15615" width="16.7109375" style="9" customWidth="1"/>
    <col min="15616" max="15865" width="9.140625" style="9"/>
    <col min="15866" max="15866" width="6.85546875" style="9" customWidth="1"/>
    <col min="15867" max="15867" width="70" style="9" customWidth="1"/>
    <col min="15868" max="15869" width="16.7109375" style="9" customWidth="1"/>
    <col min="15870" max="15870" width="13.7109375" style="9" bestFit="1" customWidth="1"/>
    <col min="15871" max="15871" width="16.7109375" style="9" customWidth="1"/>
    <col min="15872" max="16121" width="9.140625" style="9"/>
    <col min="16122" max="16122" width="6.85546875" style="9" customWidth="1"/>
    <col min="16123" max="16123" width="70" style="9" customWidth="1"/>
    <col min="16124" max="16125" width="16.7109375" style="9" customWidth="1"/>
    <col min="16126" max="16126" width="13.7109375" style="9" bestFit="1" customWidth="1"/>
    <col min="16127" max="16127" width="16.7109375" style="9" customWidth="1"/>
    <col min="16128" max="16384" width="9.140625" style="9"/>
  </cols>
  <sheetData>
    <row r="1" spans="1:4" ht="32.25" customHeight="1">
      <c r="A1" s="532" t="s">
        <v>375</v>
      </c>
      <c r="B1" s="532"/>
      <c r="C1" s="532"/>
      <c r="D1" s="532"/>
    </row>
    <row r="2" spans="1:4" ht="50.25" customHeight="1">
      <c r="A2" s="532" t="s">
        <v>105</v>
      </c>
      <c r="B2" s="532"/>
      <c r="C2" s="532"/>
      <c r="D2" s="532"/>
    </row>
    <row r="3" spans="1:4" ht="36" customHeight="1">
      <c r="A3" s="1286" t="s">
        <v>393</v>
      </c>
      <c r="B3" s="1286"/>
      <c r="C3" s="1286"/>
      <c r="D3" s="1286"/>
    </row>
    <row r="4" spans="1:4" ht="36.75" customHeight="1">
      <c r="A4" s="1287" t="s">
        <v>3</v>
      </c>
      <c r="B4" s="1287"/>
      <c r="C4" s="1287"/>
      <c r="D4" s="1287"/>
    </row>
    <row r="5" spans="1:4" ht="59.25" customHeight="1">
      <c r="A5" s="8" t="s">
        <v>1</v>
      </c>
      <c r="B5" s="387" t="s">
        <v>4</v>
      </c>
      <c r="C5" s="386" t="s">
        <v>9</v>
      </c>
      <c r="D5" s="8" t="s">
        <v>5</v>
      </c>
    </row>
    <row r="6" spans="1:4" ht="17.25">
      <c r="A6" s="8"/>
      <c r="B6" s="8" t="s">
        <v>0</v>
      </c>
      <c r="C6" s="8">
        <f>SUM(C8)</f>
        <v>19950</v>
      </c>
      <c r="D6" s="8">
        <f>SUM(D8)</f>
        <v>19950</v>
      </c>
    </row>
    <row r="7" spans="1:4" ht="33.75" customHeight="1">
      <c r="A7" s="8"/>
      <c r="B7" s="8" t="s">
        <v>6</v>
      </c>
      <c r="C7" s="8"/>
      <c r="D7" s="8"/>
    </row>
    <row r="8" spans="1:4" ht="17.25">
      <c r="A8" s="385" t="s">
        <v>381</v>
      </c>
      <c r="B8" s="389" t="s">
        <v>126</v>
      </c>
      <c r="C8" s="394">
        <f>SUM(C10:C12)</f>
        <v>19950</v>
      </c>
      <c r="D8" s="394">
        <f>SUM(D10:D12)</f>
        <v>19950</v>
      </c>
    </row>
    <row r="9" spans="1:4" ht="17.25">
      <c r="A9" s="395"/>
      <c r="B9" s="384" t="s">
        <v>7</v>
      </c>
      <c r="C9" s="384"/>
      <c r="D9" s="384"/>
    </row>
    <row r="10" spans="1:4" s="345" customFormat="1" ht="84.75" customHeight="1">
      <c r="A10" s="396">
        <v>4.0999999999999996</v>
      </c>
      <c r="B10" s="29" t="s">
        <v>383</v>
      </c>
      <c r="C10" s="397">
        <v>6650</v>
      </c>
      <c r="D10" s="397">
        <v>6650</v>
      </c>
    </row>
    <row r="11" spans="1:4" ht="51.75">
      <c r="A11" s="396">
        <v>4.2</v>
      </c>
      <c r="B11" s="29" t="s">
        <v>384</v>
      </c>
      <c r="C11" s="397">
        <v>6650</v>
      </c>
      <c r="D11" s="397">
        <v>6650</v>
      </c>
    </row>
    <row r="12" spans="1:4" ht="51.75">
      <c r="A12" s="396">
        <v>4.3</v>
      </c>
      <c r="B12" s="29" t="s">
        <v>385</v>
      </c>
      <c r="C12" s="397">
        <v>6650</v>
      </c>
      <c r="D12" s="397">
        <v>6650</v>
      </c>
    </row>
    <row r="23" spans="2:2">
      <c r="B23" s="9"/>
    </row>
    <row r="24" spans="2:2">
      <c r="B24" s="9"/>
    </row>
    <row r="25" spans="2:2">
      <c r="B25" s="9"/>
    </row>
    <row r="26" spans="2:2">
      <c r="B26" s="9"/>
    </row>
    <row r="27" spans="2:2">
      <c r="B27" s="9"/>
    </row>
    <row r="28" spans="2:2">
      <c r="B28" s="9"/>
    </row>
    <row r="29" spans="2:2">
      <c r="B29" s="9"/>
    </row>
    <row r="30" spans="2:2" ht="68.25" customHeight="1">
      <c r="B30" s="9"/>
    </row>
    <row r="31" spans="2:2">
      <c r="B31" s="9"/>
    </row>
    <row r="32" spans="2:2">
      <c r="B32" s="9"/>
    </row>
    <row r="33" spans="2:2">
      <c r="B33" s="9"/>
    </row>
    <row r="34" spans="2:2">
      <c r="B34" s="9"/>
    </row>
    <row r="35" spans="2:2" ht="88.5" customHeight="1">
      <c r="B35" s="9"/>
    </row>
    <row r="36" spans="2:2" ht="86.25" customHeight="1">
      <c r="B36" s="9"/>
    </row>
    <row r="37" spans="2:2" ht="23.25" customHeight="1">
      <c r="B37" s="9"/>
    </row>
    <row r="38" spans="2:2" ht="21.75" customHeight="1">
      <c r="B38" s="9"/>
    </row>
    <row r="39" spans="2:2">
      <c r="B39" s="9"/>
    </row>
    <row r="40" spans="2:2">
      <c r="B40" s="9"/>
    </row>
    <row r="41" spans="2:2" ht="23.25" customHeight="1">
      <c r="B41" s="9"/>
    </row>
  </sheetData>
  <mergeCells count="4">
    <mergeCell ref="A2:D2"/>
    <mergeCell ref="A3:D3"/>
    <mergeCell ref="A4:D4"/>
    <mergeCell ref="A1:D1"/>
  </mergeCells>
  <pageMargins left="0.23622047244094491" right="0.23622047244094491" top="0.23622047244094491" bottom="0.19685039370078741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G21"/>
  <sheetViews>
    <sheetView tabSelected="1" workbookViewId="0">
      <selection sqref="A1:D12"/>
    </sheetView>
  </sheetViews>
  <sheetFormatPr defaultRowHeight="16.5"/>
  <cols>
    <col min="1" max="1" width="5.85546875" style="398" bestFit="1" customWidth="1"/>
    <col min="2" max="2" width="70.28515625" style="399" customWidth="1"/>
    <col min="3" max="3" width="13.42578125" style="398" customWidth="1"/>
    <col min="4" max="4" width="13.7109375" style="398" customWidth="1"/>
    <col min="5" max="5" width="6.7109375" style="398" customWidth="1"/>
    <col min="6" max="6" width="10.42578125" style="398" bestFit="1" customWidth="1"/>
    <col min="7" max="16384" width="9.140625" style="398"/>
  </cols>
  <sheetData>
    <row r="1" spans="1:7" ht="17.25">
      <c r="A1" s="532" t="s">
        <v>376</v>
      </c>
      <c r="B1" s="532"/>
      <c r="C1" s="532"/>
      <c r="D1" s="532"/>
    </row>
    <row r="2" spans="1:7" ht="34.5" customHeight="1">
      <c r="A2" s="532" t="s">
        <v>371</v>
      </c>
      <c r="B2" s="532"/>
      <c r="C2" s="532"/>
      <c r="D2" s="532"/>
    </row>
    <row r="3" spans="1:7" ht="17.25">
      <c r="A3" s="393"/>
      <c r="B3" s="400"/>
      <c r="C3" s="400"/>
    </row>
    <row r="4" spans="1:7" ht="57" customHeight="1">
      <c r="A4" s="1286" t="s">
        <v>395</v>
      </c>
      <c r="B4" s="1286"/>
      <c r="C4" s="1286"/>
      <c r="D4" s="1286"/>
    </row>
    <row r="5" spans="1:7" ht="17.25">
      <c r="A5" s="1287" t="s">
        <v>3</v>
      </c>
      <c r="B5" s="1287"/>
      <c r="C5" s="1287"/>
      <c r="D5" s="1287"/>
    </row>
    <row r="6" spans="1:7" ht="52.5" customHeight="1">
      <c r="A6" s="29" t="s">
        <v>1</v>
      </c>
      <c r="B6" s="387" t="s">
        <v>4</v>
      </c>
      <c r="C6" s="386" t="s">
        <v>9</v>
      </c>
      <c r="D6" s="8" t="s">
        <v>5</v>
      </c>
    </row>
    <row r="7" spans="1:7" ht="17.25">
      <c r="A7" s="29"/>
      <c r="B7" s="8" t="s">
        <v>0</v>
      </c>
      <c r="C7" s="30">
        <f>SUM(C9)</f>
        <v>15000</v>
      </c>
      <c r="D7" s="30">
        <f>SUM(D9)</f>
        <v>15000</v>
      </c>
      <c r="E7" s="401"/>
      <c r="F7" s="401"/>
      <c r="G7" s="401"/>
    </row>
    <row r="8" spans="1:7" ht="17.25">
      <c r="A8" s="29"/>
      <c r="B8" s="8" t="s">
        <v>6</v>
      </c>
      <c r="C8" s="30"/>
      <c r="D8" s="30"/>
      <c r="E8" s="401"/>
    </row>
    <row r="9" spans="1:7" ht="24" customHeight="1">
      <c r="A9" s="385" t="s">
        <v>381</v>
      </c>
      <c r="B9" s="389" t="s">
        <v>126</v>
      </c>
      <c r="C9" s="30">
        <f>SUM(C11:C11)</f>
        <v>15000</v>
      </c>
      <c r="D9" s="30">
        <f>SUM(D11:D11)</f>
        <v>15000</v>
      </c>
    </row>
    <row r="10" spans="1:7" ht="17.25">
      <c r="A10" s="382"/>
      <c r="B10" s="388" t="s">
        <v>7</v>
      </c>
      <c r="C10" s="383"/>
      <c r="D10" s="383"/>
    </row>
    <row r="11" spans="1:7" ht="58.5" customHeight="1">
      <c r="A11" s="382" t="s">
        <v>382</v>
      </c>
      <c r="B11" s="421" t="s">
        <v>386</v>
      </c>
      <c r="C11" s="62">
        <v>15000</v>
      </c>
      <c r="D11" s="62">
        <v>15000</v>
      </c>
    </row>
    <row r="12" spans="1:7">
      <c r="B12" s="398"/>
    </row>
    <row r="13" spans="1:7" ht="18.75" customHeight="1">
      <c r="B13" s="398"/>
    </row>
    <row r="14" spans="1:7">
      <c r="B14" s="398"/>
    </row>
    <row r="15" spans="1:7">
      <c r="B15" s="398"/>
    </row>
    <row r="16" spans="1:7">
      <c r="B16" s="398"/>
    </row>
    <row r="17" spans="2:2">
      <c r="B17" s="398"/>
    </row>
    <row r="18" spans="2:2">
      <c r="B18" s="398"/>
    </row>
    <row r="19" spans="2:2" ht="66" customHeight="1">
      <c r="B19" s="398"/>
    </row>
    <row r="20" spans="2:2">
      <c r="B20" s="398"/>
    </row>
    <row r="21" spans="2:2">
      <c r="B21" s="398"/>
    </row>
  </sheetData>
  <mergeCells count="4">
    <mergeCell ref="A2:D2"/>
    <mergeCell ref="A4:D4"/>
    <mergeCell ref="A5:D5"/>
    <mergeCell ref="A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6"/>
  <sheetViews>
    <sheetView topLeftCell="A13" workbookViewId="0">
      <selection activeCell="A30" sqref="A30:XFD32"/>
    </sheetView>
  </sheetViews>
  <sheetFormatPr defaultRowHeight="17.25"/>
  <cols>
    <col min="1" max="1" width="13.42578125" style="16" customWidth="1"/>
    <col min="2" max="2" width="12.7109375" style="16" customWidth="1"/>
    <col min="3" max="3" width="33.5703125" style="16" customWidth="1"/>
    <col min="4" max="4" width="12.7109375" style="16" customWidth="1"/>
    <col min="5" max="5" width="15.140625" style="16" customWidth="1"/>
    <col min="6" max="6" width="9.140625" style="16"/>
    <col min="7" max="7" width="15.85546875" style="16" customWidth="1"/>
    <col min="8" max="8" width="18.5703125" style="16" customWidth="1"/>
    <col min="9" max="9" width="16.28515625" style="16" customWidth="1"/>
    <col min="10" max="16384" width="9.140625" style="16"/>
  </cols>
  <sheetData>
    <row r="1" spans="1:9">
      <c r="A1" s="461" t="s">
        <v>240</v>
      </c>
      <c r="B1" s="461"/>
      <c r="C1" s="461"/>
      <c r="D1" s="461"/>
      <c r="E1" s="461"/>
      <c r="F1" s="461"/>
      <c r="G1" s="461"/>
      <c r="H1" s="461"/>
      <c r="I1" s="461"/>
    </row>
    <row r="2" spans="1:9">
      <c r="A2" s="15"/>
      <c r="B2" s="15"/>
      <c r="C2" s="15"/>
      <c r="D2" s="15"/>
      <c r="E2" s="15"/>
      <c r="F2" s="15"/>
      <c r="G2" s="15"/>
      <c r="H2" s="15"/>
      <c r="I2" s="15"/>
    </row>
    <row r="3" spans="1:9" ht="59.25" customHeight="1">
      <c r="A3" s="463" t="s">
        <v>267</v>
      </c>
      <c r="B3" s="463"/>
      <c r="C3" s="463"/>
      <c r="D3" s="463"/>
      <c r="E3" s="463"/>
      <c r="F3" s="463"/>
      <c r="G3" s="463"/>
      <c r="H3" s="463"/>
      <c r="I3" s="463"/>
    </row>
    <row r="4" spans="1:9" ht="48.75" customHeight="1">
      <c r="A4" s="452" t="s">
        <v>24</v>
      </c>
      <c r="B4" s="452"/>
      <c r="C4" s="452"/>
      <c r="D4" s="452"/>
      <c r="E4" s="452"/>
      <c r="F4" s="452"/>
      <c r="G4" s="452"/>
      <c r="H4" s="452"/>
      <c r="I4" s="452"/>
    </row>
    <row r="5" spans="1:9" s="46" customFormat="1"/>
    <row r="6" spans="1:9" s="54" customFormat="1" ht="16.5">
      <c r="A6" s="468" t="s">
        <v>171</v>
      </c>
      <c r="B6" s="468"/>
      <c r="C6" s="468"/>
      <c r="D6" s="468"/>
      <c r="E6" s="468"/>
      <c r="F6" s="468"/>
      <c r="G6" s="468"/>
      <c r="H6" s="468"/>
      <c r="I6" s="468"/>
    </row>
    <row r="7" spans="1:9" s="54" customFormat="1" thickBot="1">
      <c r="A7" s="55"/>
      <c r="B7" s="55"/>
      <c r="C7" s="55"/>
      <c r="D7" s="55"/>
      <c r="E7" s="55"/>
      <c r="F7" s="55"/>
      <c r="G7" s="55"/>
      <c r="H7" s="55"/>
      <c r="I7" s="55"/>
    </row>
    <row r="8" spans="1:9" s="54" customFormat="1" ht="30" customHeight="1">
      <c r="A8" s="469" t="s">
        <v>26</v>
      </c>
      <c r="B8" s="470"/>
      <c r="C8" s="471"/>
      <c r="D8" s="454" t="s">
        <v>13</v>
      </c>
      <c r="E8" s="455"/>
      <c r="F8" s="455"/>
      <c r="G8" s="455"/>
      <c r="H8" s="455"/>
      <c r="I8" s="456"/>
    </row>
    <row r="9" spans="1:9" s="54" customFormat="1" ht="20.25" customHeight="1">
      <c r="A9" s="472"/>
      <c r="B9" s="473"/>
      <c r="C9" s="474"/>
      <c r="D9" s="457" t="s">
        <v>27</v>
      </c>
      <c r="E9" s="458"/>
      <c r="F9" s="459"/>
      <c r="G9" s="460" t="s">
        <v>28</v>
      </c>
      <c r="H9" s="460"/>
      <c r="I9" s="460"/>
    </row>
    <row r="10" spans="1:9" s="54" customFormat="1" ht="35.25" thickBot="1">
      <c r="A10" s="475"/>
      <c r="B10" s="476"/>
      <c r="C10" s="477"/>
      <c r="D10" s="17" t="s">
        <v>8</v>
      </c>
      <c r="E10" s="17" t="s">
        <v>9</v>
      </c>
      <c r="F10" s="18" t="s">
        <v>5</v>
      </c>
      <c r="G10" s="17" t="s">
        <v>8</v>
      </c>
      <c r="H10" s="17" t="s">
        <v>9</v>
      </c>
      <c r="I10" s="19" t="s">
        <v>5</v>
      </c>
    </row>
    <row r="11" spans="1:9" s="54" customFormat="1">
      <c r="A11" s="478" t="s">
        <v>29</v>
      </c>
      <c r="B11" s="479"/>
      <c r="C11" s="487" t="s">
        <v>10</v>
      </c>
      <c r="D11" s="488"/>
      <c r="E11" s="488"/>
      <c r="F11" s="488"/>
      <c r="G11" s="488"/>
      <c r="H11" s="488"/>
      <c r="I11" s="489"/>
    </row>
    <row r="12" spans="1:9" s="54" customFormat="1">
      <c r="A12" s="480"/>
      <c r="B12" s="481"/>
      <c r="C12" s="490" t="s">
        <v>30</v>
      </c>
      <c r="D12" s="491"/>
      <c r="E12" s="491"/>
      <c r="F12" s="491"/>
      <c r="G12" s="491"/>
      <c r="H12" s="491"/>
      <c r="I12" s="492"/>
    </row>
    <row r="13" spans="1:9" s="54" customFormat="1">
      <c r="A13" s="493">
        <v>1146</v>
      </c>
      <c r="B13" s="459" t="s">
        <v>172</v>
      </c>
      <c r="C13" s="20" t="s">
        <v>31</v>
      </c>
      <c r="D13" s="21"/>
      <c r="E13" s="21"/>
      <c r="F13" s="22"/>
      <c r="G13" s="22"/>
      <c r="H13" s="22"/>
      <c r="I13" s="23"/>
    </row>
    <row r="14" spans="1:9" s="54" customFormat="1" ht="42.75" customHeight="1" thickBot="1">
      <c r="A14" s="493"/>
      <c r="B14" s="459"/>
      <c r="C14" s="505" t="s">
        <v>173</v>
      </c>
      <c r="D14" s="506"/>
      <c r="E14" s="506"/>
      <c r="F14" s="506"/>
      <c r="G14" s="506"/>
      <c r="H14" s="506"/>
      <c r="I14" s="507"/>
    </row>
    <row r="15" spans="1:9" ht="62.25" customHeight="1" thickBot="1">
      <c r="A15" s="508" t="s">
        <v>47</v>
      </c>
      <c r="B15" s="509"/>
      <c r="C15" s="51" t="s">
        <v>174</v>
      </c>
      <c r="D15" s="48"/>
      <c r="E15" s="48"/>
      <c r="F15" s="48"/>
      <c r="G15" s="48"/>
      <c r="H15" s="48"/>
      <c r="I15" s="48"/>
    </row>
    <row r="16" spans="1:9" ht="57.75" customHeight="1" thickBot="1">
      <c r="A16" s="425" t="s">
        <v>175</v>
      </c>
      <c r="B16" s="437"/>
      <c r="C16" s="426"/>
      <c r="D16" s="56" t="s">
        <v>33</v>
      </c>
      <c r="E16" s="56" t="s">
        <v>33</v>
      </c>
      <c r="F16" s="56" t="s">
        <v>33</v>
      </c>
      <c r="G16" s="48"/>
      <c r="H16" s="48"/>
      <c r="I16" s="67" t="e">
        <f>#REF!</f>
        <v>#REF!</v>
      </c>
    </row>
    <row r="17" spans="1:9" ht="62.25" customHeight="1" thickBot="1">
      <c r="A17" s="498" t="s">
        <v>176</v>
      </c>
      <c r="B17" s="499"/>
      <c r="C17" s="49"/>
      <c r="D17" s="26"/>
      <c r="E17" s="26"/>
      <c r="F17" s="26"/>
      <c r="G17" s="43"/>
      <c r="H17" s="43"/>
      <c r="I17" s="43"/>
    </row>
    <row r="18" spans="1:9" ht="53.25" customHeight="1" thickBot="1">
      <c r="A18" s="425" t="s">
        <v>52</v>
      </c>
      <c r="B18" s="426"/>
      <c r="C18" s="53"/>
      <c r="D18" s="53"/>
      <c r="E18" s="53"/>
      <c r="F18" s="43"/>
      <c r="G18" s="40"/>
      <c r="H18" s="40"/>
      <c r="I18" s="40"/>
    </row>
    <row r="19" spans="1:9" ht="63.75" customHeight="1" thickBot="1">
      <c r="A19" s="500" t="s">
        <v>53</v>
      </c>
      <c r="B19" s="501"/>
      <c r="C19" s="502"/>
      <c r="D19" s="53"/>
      <c r="E19" s="53"/>
      <c r="F19" s="43"/>
      <c r="G19" s="27"/>
      <c r="H19" s="27"/>
      <c r="I19" s="27"/>
    </row>
    <row r="20" spans="1:9" ht="23.25" customHeight="1" thickBot="1">
      <c r="A20" s="482" t="s">
        <v>178</v>
      </c>
      <c r="B20" s="483"/>
      <c r="C20" s="483"/>
      <c r="D20" s="483"/>
      <c r="E20" s="483"/>
      <c r="F20" s="483"/>
      <c r="G20" s="483"/>
      <c r="H20" s="483"/>
      <c r="I20" s="484"/>
    </row>
    <row r="21" spans="1:9" ht="205.5" customHeight="1" thickBot="1">
      <c r="A21" s="485" t="s">
        <v>36</v>
      </c>
      <c r="B21" s="486"/>
      <c r="C21" s="52" t="s">
        <v>177</v>
      </c>
      <c r="D21" s="27"/>
      <c r="E21" s="27"/>
      <c r="F21" s="43"/>
      <c r="G21" s="43"/>
      <c r="H21" s="43"/>
      <c r="I21" s="43"/>
    </row>
    <row r="22" spans="1:9" ht="90" customHeight="1" thickBot="1">
      <c r="A22" s="503" t="s">
        <v>38</v>
      </c>
      <c r="B22" s="504"/>
      <c r="C22" s="58" t="s">
        <v>162</v>
      </c>
      <c r="D22" s="53"/>
      <c r="E22" s="53"/>
      <c r="F22" s="43"/>
      <c r="G22" s="43"/>
      <c r="H22" s="43"/>
      <c r="I22" s="43"/>
    </row>
    <row r="23" spans="1:9" ht="25.5" customHeight="1">
      <c r="A23" s="494" t="s">
        <v>39</v>
      </c>
      <c r="B23" s="495"/>
      <c r="C23" s="495"/>
      <c r="D23" s="495"/>
      <c r="E23" s="495"/>
      <c r="F23" s="495"/>
      <c r="G23" s="496"/>
      <c r="H23" s="496"/>
      <c r="I23" s="497"/>
    </row>
    <row r="24" spans="1:9" ht="28.5" customHeight="1" thickBot="1">
      <c r="A24" s="464" t="s">
        <v>101</v>
      </c>
      <c r="B24" s="465"/>
      <c r="C24" s="465"/>
      <c r="D24" s="465"/>
      <c r="E24" s="465"/>
      <c r="F24" s="465"/>
      <c r="G24" s="466"/>
      <c r="H24" s="466"/>
      <c r="I24" s="467"/>
    </row>
    <row r="25" spans="1:9" ht="21" customHeight="1">
      <c r="A25" s="494" t="s">
        <v>40</v>
      </c>
      <c r="B25" s="495"/>
      <c r="C25" s="495"/>
      <c r="D25" s="495"/>
      <c r="E25" s="495"/>
      <c r="F25" s="495"/>
      <c r="G25" s="496"/>
      <c r="H25" s="496"/>
      <c r="I25" s="497"/>
    </row>
    <row r="26" spans="1:9" ht="27.75" customHeight="1" thickBot="1">
      <c r="A26" s="464" t="s">
        <v>102</v>
      </c>
      <c r="B26" s="465"/>
      <c r="C26" s="465"/>
      <c r="D26" s="465"/>
      <c r="E26" s="465"/>
      <c r="F26" s="465"/>
      <c r="G26" s="466"/>
      <c r="H26" s="466"/>
      <c r="I26" s="467"/>
    </row>
  </sheetData>
  <mergeCells count="26">
    <mergeCell ref="B13:B14"/>
    <mergeCell ref="C14:I14"/>
    <mergeCell ref="A15:B15"/>
    <mergeCell ref="A23:I23"/>
    <mergeCell ref="A24:I24"/>
    <mergeCell ref="A25:I25"/>
    <mergeCell ref="A17:B17"/>
    <mergeCell ref="A18:B18"/>
    <mergeCell ref="A19:C19"/>
    <mergeCell ref="A22:B22"/>
    <mergeCell ref="A26:I26"/>
    <mergeCell ref="A1:I1"/>
    <mergeCell ref="A3:I3"/>
    <mergeCell ref="A4:I4"/>
    <mergeCell ref="A6:I6"/>
    <mergeCell ref="A8:C10"/>
    <mergeCell ref="G9:I9"/>
    <mergeCell ref="A11:B12"/>
    <mergeCell ref="A16:C16"/>
    <mergeCell ref="A20:I20"/>
    <mergeCell ref="A21:B21"/>
    <mergeCell ref="C11:I11"/>
    <mergeCell ref="C12:I12"/>
    <mergeCell ref="A13:A14"/>
    <mergeCell ref="D9:F9"/>
    <mergeCell ref="D8:I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05"/>
  <sheetViews>
    <sheetView topLeftCell="A37" zoomScale="85" zoomScaleNormal="85" workbookViewId="0">
      <selection activeCell="A30" sqref="A30:XFD32"/>
    </sheetView>
  </sheetViews>
  <sheetFormatPr defaultRowHeight="15"/>
  <cols>
    <col min="1" max="1" width="22" customWidth="1"/>
    <col min="2" max="2" width="20.140625" customWidth="1"/>
    <col min="3" max="3" width="22.7109375" customWidth="1"/>
    <col min="4" max="4" width="58.42578125" customWidth="1"/>
    <col min="5" max="5" width="18.85546875" style="102" customWidth="1"/>
  </cols>
  <sheetData>
    <row r="1" spans="1:11" s="1" customFormat="1" ht="17.25">
      <c r="A1" s="510" t="s">
        <v>273</v>
      </c>
      <c r="B1" s="510"/>
      <c r="C1" s="510"/>
      <c r="D1" s="510"/>
      <c r="E1" s="510"/>
      <c r="F1" s="113"/>
      <c r="G1" s="113"/>
      <c r="H1" s="113"/>
      <c r="I1" s="113"/>
      <c r="J1" s="113"/>
      <c r="K1" s="113"/>
    </row>
    <row r="4" spans="1:11" ht="45" customHeight="1">
      <c r="A4" s="511" t="s">
        <v>180</v>
      </c>
      <c r="B4" s="511"/>
      <c r="C4" s="511"/>
      <c r="D4" s="511"/>
      <c r="E4" s="511"/>
    </row>
    <row r="5" spans="1:11" ht="19.5" customHeight="1">
      <c r="A5" s="64"/>
      <c r="B5" s="64"/>
      <c r="C5" s="64"/>
      <c r="D5" s="64"/>
      <c r="E5" s="190"/>
    </row>
    <row r="6" spans="1:11" ht="24.75" customHeight="1">
      <c r="A6" s="522" t="s">
        <v>116</v>
      </c>
      <c r="B6" s="522"/>
      <c r="C6" s="522"/>
      <c r="D6" s="522"/>
      <c r="E6" s="522"/>
    </row>
    <row r="7" spans="1:11" ht="17.25">
      <c r="A7" s="512" t="s">
        <v>138</v>
      </c>
      <c r="B7" s="512"/>
      <c r="C7" s="512"/>
      <c r="D7" s="512"/>
      <c r="E7" s="512"/>
    </row>
    <row r="8" spans="1:11" ht="17.25">
      <c r="A8" s="512" t="s">
        <v>139</v>
      </c>
      <c r="B8" s="512"/>
      <c r="C8" s="512"/>
      <c r="D8" s="512"/>
      <c r="E8" s="512"/>
    </row>
    <row r="10" spans="1:11" ht="33.75" customHeight="1">
      <c r="A10" s="60" t="s">
        <v>29</v>
      </c>
      <c r="B10" s="60"/>
      <c r="C10" s="60" t="s">
        <v>140</v>
      </c>
      <c r="D10" s="60" t="s">
        <v>141</v>
      </c>
      <c r="E10" s="191" t="s">
        <v>142</v>
      </c>
    </row>
    <row r="11" spans="1:11">
      <c r="A11" s="60" t="s">
        <v>143</v>
      </c>
      <c r="B11" s="60" t="s">
        <v>144</v>
      </c>
      <c r="C11" s="60" t="s">
        <v>145</v>
      </c>
      <c r="D11" s="60"/>
      <c r="E11" s="191" t="s">
        <v>146</v>
      </c>
    </row>
    <row r="12" spans="1:11" ht="21" customHeight="1">
      <c r="A12" s="38">
        <v>1049</v>
      </c>
      <c r="B12" s="39"/>
      <c r="C12" s="39"/>
      <c r="D12" s="39" t="s">
        <v>147</v>
      </c>
      <c r="E12" s="191"/>
    </row>
    <row r="13" spans="1:11" ht="36.75" customHeight="1">
      <c r="A13" s="513"/>
      <c r="B13" s="513"/>
      <c r="C13" s="513"/>
      <c r="D13" s="57" t="s">
        <v>181</v>
      </c>
      <c r="E13" s="180" t="e">
        <f>SUM(E19)</f>
        <v>#REF!</v>
      </c>
    </row>
    <row r="14" spans="1:11" ht="27.75" customHeight="1">
      <c r="A14" s="514"/>
      <c r="B14" s="514"/>
      <c r="C14" s="514"/>
      <c r="D14" s="59" t="s">
        <v>148</v>
      </c>
      <c r="E14" s="192"/>
    </row>
    <row r="15" spans="1:11" ht="35.25" customHeight="1">
      <c r="A15" s="514"/>
      <c r="B15" s="514"/>
      <c r="C15" s="514"/>
      <c r="D15" s="61" t="s">
        <v>182</v>
      </c>
      <c r="E15" s="192"/>
    </row>
    <row r="16" spans="1:11">
      <c r="A16" s="514"/>
      <c r="B16" s="514"/>
      <c r="C16" s="514"/>
      <c r="D16" s="59" t="s">
        <v>40</v>
      </c>
      <c r="E16" s="192"/>
    </row>
    <row r="17" spans="1:5" ht="73.5" customHeight="1">
      <c r="A17" s="514"/>
      <c r="B17" s="515"/>
      <c r="C17" s="515"/>
      <c r="D17" s="61" t="s">
        <v>166</v>
      </c>
      <c r="E17" s="192"/>
    </row>
    <row r="18" spans="1:5">
      <c r="A18" s="514"/>
      <c r="B18" s="39"/>
      <c r="C18" s="39"/>
      <c r="D18" s="39" t="s">
        <v>183</v>
      </c>
      <c r="E18" s="191"/>
    </row>
    <row r="19" spans="1:5" ht="41.25" customHeight="1">
      <c r="A19" s="514"/>
      <c r="B19" s="516" t="s">
        <v>46</v>
      </c>
      <c r="C19" s="519"/>
      <c r="D19" s="61" t="s">
        <v>184</v>
      </c>
      <c r="E19" s="181" t="e">
        <f>SUM('ՏԿՆ Ծ'!I22)</f>
        <v>#REF!</v>
      </c>
    </row>
    <row r="20" spans="1:5">
      <c r="A20" s="514"/>
      <c r="B20" s="517"/>
      <c r="C20" s="520"/>
      <c r="D20" s="59" t="s">
        <v>185</v>
      </c>
      <c r="E20" s="192"/>
    </row>
    <row r="21" spans="1:5" ht="40.5">
      <c r="A21" s="514"/>
      <c r="B21" s="517"/>
      <c r="C21" s="520"/>
      <c r="D21" s="61" t="s">
        <v>186</v>
      </c>
      <c r="E21" s="193"/>
    </row>
    <row r="22" spans="1:5">
      <c r="A22" s="514"/>
      <c r="B22" s="517"/>
      <c r="C22" s="520"/>
      <c r="D22" s="59" t="s">
        <v>187</v>
      </c>
      <c r="E22" s="101"/>
    </row>
    <row r="23" spans="1:5" ht="27.75" customHeight="1">
      <c r="A23" s="515"/>
      <c r="B23" s="518"/>
      <c r="C23" s="521"/>
      <c r="D23" s="61" t="s">
        <v>165</v>
      </c>
      <c r="E23" s="101"/>
    </row>
    <row r="24" spans="1:5" ht="27.75" customHeight="1">
      <c r="A24" s="65"/>
      <c r="B24" s="65"/>
      <c r="C24" s="65"/>
      <c r="D24" s="65"/>
      <c r="E24" s="194"/>
    </row>
    <row r="25" spans="1:5" ht="27.75" customHeight="1">
      <c r="A25" s="522" t="s">
        <v>115</v>
      </c>
      <c r="B25" s="522"/>
      <c r="C25" s="522"/>
      <c r="D25" s="522"/>
      <c r="E25" s="522"/>
    </row>
    <row r="26" spans="1:5" ht="27.75" customHeight="1">
      <c r="A26" s="512" t="s">
        <v>138</v>
      </c>
      <c r="B26" s="512"/>
      <c r="C26" s="512"/>
      <c r="D26" s="512"/>
      <c r="E26" s="512"/>
    </row>
    <row r="27" spans="1:5" ht="17.25" customHeight="1">
      <c r="A27" s="512" t="s">
        <v>139</v>
      </c>
      <c r="B27" s="512"/>
      <c r="C27" s="512"/>
      <c r="D27" s="512"/>
      <c r="E27" s="512"/>
    </row>
    <row r="28" spans="1:5" ht="27.75" customHeight="1">
      <c r="A28" s="66"/>
      <c r="B28" s="66"/>
      <c r="C28" s="66"/>
      <c r="D28" s="66"/>
      <c r="E28" s="195"/>
    </row>
    <row r="29" spans="1:5" ht="21" customHeight="1">
      <c r="A29" s="38">
        <v>1146</v>
      </c>
      <c r="B29" s="39"/>
      <c r="C29" s="39"/>
      <c r="D29" s="39" t="s">
        <v>147</v>
      </c>
      <c r="E29" s="181"/>
    </row>
    <row r="30" spans="1:5" ht="21" customHeight="1">
      <c r="A30" s="513"/>
      <c r="B30" s="513"/>
      <c r="C30" s="513"/>
      <c r="D30" s="57" t="s">
        <v>170</v>
      </c>
      <c r="E30" s="181" t="e">
        <f>#REF!</f>
        <v>#REF!</v>
      </c>
    </row>
    <row r="31" spans="1:5">
      <c r="A31" s="514"/>
      <c r="B31" s="514"/>
      <c r="C31" s="514"/>
      <c r="D31" s="59" t="s">
        <v>148</v>
      </c>
      <c r="E31" s="181"/>
    </row>
    <row r="32" spans="1:5" ht="35.25" customHeight="1">
      <c r="A32" s="514"/>
      <c r="B32" s="514"/>
      <c r="C32" s="514"/>
      <c r="D32" s="61" t="s">
        <v>149</v>
      </c>
      <c r="E32" s="181"/>
    </row>
    <row r="33" spans="1:5">
      <c r="A33" s="514"/>
      <c r="B33" s="514"/>
      <c r="C33" s="514"/>
      <c r="D33" s="59" t="s">
        <v>40</v>
      </c>
      <c r="E33" s="181"/>
    </row>
    <row r="34" spans="1:5" ht="53.25" customHeight="1">
      <c r="A34" s="514"/>
      <c r="B34" s="515"/>
      <c r="C34" s="515"/>
      <c r="D34" s="61" t="s">
        <v>150</v>
      </c>
      <c r="E34" s="181"/>
    </row>
    <row r="35" spans="1:5" ht="27">
      <c r="A35" s="514"/>
      <c r="B35" s="39"/>
      <c r="C35" s="39"/>
      <c r="D35" s="39" t="s">
        <v>192</v>
      </c>
      <c r="E35" s="181"/>
    </row>
    <row r="36" spans="1:5" ht="41.25" customHeight="1">
      <c r="A36" s="514"/>
      <c r="B36" s="516" t="s">
        <v>172</v>
      </c>
      <c r="C36" s="519"/>
      <c r="D36" s="61" t="s">
        <v>190</v>
      </c>
      <c r="E36" s="181" t="e">
        <f>E30</f>
        <v>#REF!</v>
      </c>
    </row>
    <row r="37" spans="1:5" ht="23.25" customHeight="1">
      <c r="A37" s="514"/>
      <c r="B37" s="517"/>
      <c r="C37" s="520"/>
      <c r="D37" s="59" t="s">
        <v>185</v>
      </c>
      <c r="E37" s="181"/>
    </row>
    <row r="38" spans="1:5" ht="51" customHeight="1">
      <c r="A38" s="514"/>
      <c r="B38" s="517"/>
      <c r="C38" s="520"/>
      <c r="D38" s="61" t="s">
        <v>191</v>
      </c>
      <c r="E38" s="181"/>
    </row>
    <row r="39" spans="1:5" ht="27" customHeight="1">
      <c r="A39" s="514"/>
      <c r="B39" s="517"/>
      <c r="C39" s="520"/>
      <c r="D39" s="59" t="s">
        <v>187</v>
      </c>
      <c r="E39" s="181"/>
    </row>
    <row r="40" spans="1:5" ht="24" customHeight="1">
      <c r="A40" s="515"/>
      <c r="B40" s="518"/>
      <c r="C40" s="521"/>
      <c r="D40" s="61" t="s">
        <v>101</v>
      </c>
      <c r="E40" s="181"/>
    </row>
    <row r="41" spans="1:5" ht="27.75" customHeight="1">
      <c r="A41" s="65"/>
      <c r="B41" s="65"/>
      <c r="C41" s="65"/>
      <c r="D41" s="65"/>
      <c r="E41" s="194"/>
    </row>
    <row r="42" spans="1:5" s="4" customFormat="1" ht="27.75" customHeight="1">
      <c r="A42" s="525" t="s">
        <v>22</v>
      </c>
      <c r="B42" s="525"/>
      <c r="C42" s="525"/>
      <c r="D42" s="525"/>
      <c r="E42" s="525"/>
    </row>
    <row r="43" spans="1:5" s="4" customFormat="1" ht="27.75" customHeight="1">
      <c r="A43" s="526" t="s">
        <v>138</v>
      </c>
      <c r="B43" s="526"/>
      <c r="C43" s="526"/>
      <c r="D43" s="526"/>
      <c r="E43" s="526"/>
    </row>
    <row r="44" spans="1:5" s="4" customFormat="1" ht="17.25" customHeight="1">
      <c r="A44" s="526" t="s">
        <v>139</v>
      </c>
      <c r="B44" s="526"/>
      <c r="C44" s="526"/>
      <c r="D44" s="526"/>
      <c r="E44" s="526"/>
    </row>
    <row r="45" spans="1:5" s="4" customFormat="1" ht="27.75" customHeight="1">
      <c r="A45" s="66"/>
      <c r="B45" s="66"/>
      <c r="C45" s="66"/>
      <c r="D45" s="66"/>
      <c r="E45" s="310"/>
    </row>
    <row r="46" spans="1:5" s="4" customFormat="1" ht="29.25" customHeight="1">
      <c r="A46" s="38">
        <v>1168</v>
      </c>
      <c r="B46" s="39"/>
      <c r="C46" s="39"/>
      <c r="D46" s="39" t="s">
        <v>147</v>
      </c>
      <c r="E46" s="315"/>
    </row>
    <row r="47" spans="1:5" s="4" customFormat="1" ht="36.75" customHeight="1">
      <c r="A47" s="513"/>
      <c r="B47" s="513"/>
      <c r="C47" s="513"/>
      <c r="D47" s="57" t="s">
        <v>196</v>
      </c>
      <c r="E47" s="312">
        <f>SUM(E53)</f>
        <v>13300</v>
      </c>
    </row>
    <row r="48" spans="1:5" s="4" customFormat="1" ht="27.75" customHeight="1">
      <c r="A48" s="514"/>
      <c r="B48" s="514"/>
      <c r="C48" s="514"/>
      <c r="D48" s="59" t="s">
        <v>148</v>
      </c>
      <c r="E48" s="219"/>
    </row>
    <row r="49" spans="1:5" s="4" customFormat="1" ht="44.25" customHeight="1">
      <c r="A49" s="514"/>
      <c r="B49" s="514"/>
      <c r="C49" s="514"/>
      <c r="D49" s="61" t="s">
        <v>197</v>
      </c>
      <c r="E49" s="219"/>
    </row>
    <row r="50" spans="1:5" s="4" customFormat="1" ht="27.75" customHeight="1">
      <c r="A50" s="514"/>
      <c r="B50" s="514"/>
      <c r="C50" s="514"/>
      <c r="D50" s="59" t="s">
        <v>40</v>
      </c>
      <c r="E50" s="219"/>
    </row>
    <row r="51" spans="1:5" s="4" customFormat="1" ht="54" customHeight="1">
      <c r="A51" s="514"/>
      <c r="B51" s="515"/>
      <c r="C51" s="515"/>
      <c r="D51" s="61" t="s">
        <v>128</v>
      </c>
      <c r="E51" s="219"/>
    </row>
    <row r="52" spans="1:5" s="4" customFormat="1">
      <c r="A52" s="514"/>
      <c r="B52" s="38"/>
      <c r="C52" s="39"/>
      <c r="D52" s="39" t="s">
        <v>151</v>
      </c>
      <c r="E52" s="315"/>
    </row>
    <row r="53" spans="1:5" s="4" customFormat="1" ht="41.25" customHeight="1">
      <c r="A53" s="514"/>
      <c r="B53" s="516" t="s">
        <v>315</v>
      </c>
      <c r="C53" s="519"/>
      <c r="D53" s="61" t="s">
        <v>319</v>
      </c>
      <c r="E53" s="314">
        <f>'Արագածոտն Ծ'!I51</f>
        <v>13300</v>
      </c>
    </row>
    <row r="54" spans="1:5" s="4" customFormat="1" ht="23.25" customHeight="1">
      <c r="A54" s="514"/>
      <c r="B54" s="517"/>
      <c r="C54" s="520"/>
      <c r="D54" s="59" t="s">
        <v>152</v>
      </c>
      <c r="E54" s="321"/>
    </row>
    <row r="55" spans="1:5" s="4" customFormat="1" ht="29.25" customHeight="1">
      <c r="A55" s="514"/>
      <c r="B55" s="517"/>
      <c r="C55" s="520"/>
      <c r="D55" s="61" t="s">
        <v>320</v>
      </c>
      <c r="E55" s="321"/>
    </row>
    <row r="56" spans="1:5" s="4" customFormat="1" ht="25.5" customHeight="1">
      <c r="A56" s="514"/>
      <c r="B56" s="517"/>
      <c r="C56" s="520"/>
      <c r="D56" s="59" t="s">
        <v>154</v>
      </c>
      <c r="E56" s="321"/>
    </row>
    <row r="57" spans="1:5" s="4" customFormat="1" ht="27.75" customHeight="1">
      <c r="A57" s="515"/>
      <c r="B57" s="518"/>
      <c r="C57" s="521"/>
      <c r="D57" s="61" t="s">
        <v>127</v>
      </c>
      <c r="E57" s="321"/>
    </row>
    <row r="58" spans="1:5" s="4" customFormat="1" ht="21" customHeight="1">
      <c r="A58" s="38">
        <v>1163</v>
      </c>
      <c r="B58" s="39"/>
      <c r="C58" s="39"/>
      <c r="D58" s="39" t="s">
        <v>147</v>
      </c>
      <c r="E58" s="315"/>
    </row>
    <row r="59" spans="1:5" s="4" customFormat="1">
      <c r="A59" s="513"/>
      <c r="B59" s="513"/>
      <c r="C59" s="513"/>
      <c r="D59" s="57" t="s">
        <v>321</v>
      </c>
      <c r="E59" s="312" t="e">
        <f>SUM(E65)</f>
        <v>#REF!</v>
      </c>
    </row>
    <row r="60" spans="1:5" s="4" customFormat="1" ht="24.75" customHeight="1">
      <c r="A60" s="514"/>
      <c r="B60" s="514"/>
      <c r="C60" s="514"/>
      <c r="D60" s="59" t="s">
        <v>148</v>
      </c>
      <c r="E60" s="219"/>
    </row>
    <row r="61" spans="1:5" s="4" customFormat="1" ht="75" customHeight="1">
      <c r="A61" s="514"/>
      <c r="B61" s="514"/>
      <c r="C61" s="514"/>
      <c r="D61" s="61" t="s">
        <v>322</v>
      </c>
      <c r="E61" s="219"/>
    </row>
    <row r="62" spans="1:5" s="4" customFormat="1" ht="24" customHeight="1">
      <c r="A62" s="514"/>
      <c r="B62" s="514"/>
      <c r="C62" s="514"/>
      <c r="D62" s="59" t="s">
        <v>40</v>
      </c>
      <c r="E62" s="219"/>
    </row>
    <row r="63" spans="1:5" s="4" customFormat="1" ht="55.5" customHeight="1">
      <c r="A63" s="514"/>
      <c r="B63" s="515"/>
      <c r="C63" s="515"/>
      <c r="D63" s="61" t="s">
        <v>314</v>
      </c>
      <c r="E63" s="219"/>
    </row>
    <row r="64" spans="1:5" s="4" customFormat="1" ht="19.5" customHeight="1">
      <c r="A64" s="514"/>
      <c r="B64" s="38"/>
      <c r="C64" s="39"/>
      <c r="D64" s="39" t="s">
        <v>151</v>
      </c>
      <c r="E64" s="315"/>
    </row>
    <row r="65" spans="1:5" s="4" customFormat="1" ht="27">
      <c r="A65" s="514"/>
      <c r="B65" s="516" t="s">
        <v>97</v>
      </c>
      <c r="C65" s="519"/>
      <c r="D65" s="61" t="s">
        <v>323</v>
      </c>
      <c r="E65" s="314" t="e">
        <f>'Արագածոտն Ծ'!I37</f>
        <v>#REF!</v>
      </c>
    </row>
    <row r="66" spans="1:5" s="4" customFormat="1">
      <c r="A66" s="514"/>
      <c r="B66" s="517"/>
      <c r="C66" s="520"/>
      <c r="D66" s="59" t="s">
        <v>152</v>
      </c>
      <c r="E66" s="321"/>
    </row>
    <row r="67" spans="1:5" s="4" customFormat="1" ht="27">
      <c r="A67" s="514"/>
      <c r="B67" s="517"/>
      <c r="C67" s="520"/>
      <c r="D67" s="61" t="s">
        <v>324</v>
      </c>
      <c r="E67" s="321"/>
    </row>
    <row r="68" spans="1:5" s="4" customFormat="1">
      <c r="A68" s="514"/>
      <c r="B68" s="517"/>
      <c r="C68" s="520"/>
      <c r="D68" s="59" t="s">
        <v>154</v>
      </c>
      <c r="E68" s="321"/>
    </row>
    <row r="69" spans="1:5" s="4" customFormat="1" ht="30.75" customHeight="1">
      <c r="A69" s="515"/>
      <c r="B69" s="518"/>
      <c r="C69" s="521"/>
      <c r="D69" s="61" t="s">
        <v>325</v>
      </c>
      <c r="E69" s="321"/>
    </row>
    <row r="70" spans="1:5" s="4" customFormat="1" ht="30" customHeight="1">
      <c r="A70" s="38">
        <v>1098</v>
      </c>
      <c r="B70" s="39"/>
      <c r="C70" s="39"/>
      <c r="D70" s="38" t="s">
        <v>147</v>
      </c>
      <c r="E70" s="311"/>
    </row>
    <row r="71" spans="1:5" s="4" customFormat="1">
      <c r="A71" s="523"/>
      <c r="B71" s="513"/>
      <c r="C71" s="513"/>
      <c r="D71" s="57" t="s">
        <v>207</v>
      </c>
      <c r="E71" s="312" t="e">
        <f>SUM(E77)</f>
        <v>#REF!</v>
      </c>
    </row>
    <row r="72" spans="1:5" s="4" customFormat="1" ht="24.75" customHeight="1">
      <c r="A72" s="524"/>
      <c r="B72" s="514"/>
      <c r="C72" s="514"/>
      <c r="D72" s="59" t="s">
        <v>148</v>
      </c>
      <c r="E72" s="313"/>
    </row>
    <row r="73" spans="1:5" s="4" customFormat="1" ht="40.5" customHeight="1">
      <c r="A73" s="524"/>
      <c r="B73" s="514"/>
      <c r="C73" s="514"/>
      <c r="D73" s="61" t="s">
        <v>208</v>
      </c>
      <c r="E73" s="313"/>
    </row>
    <row r="74" spans="1:5" s="4" customFormat="1" ht="24" customHeight="1">
      <c r="A74" s="524"/>
      <c r="B74" s="514"/>
      <c r="C74" s="514"/>
      <c r="D74" s="59" t="s">
        <v>40</v>
      </c>
      <c r="E74" s="313"/>
    </row>
    <row r="75" spans="1:5" s="4" customFormat="1" ht="40.5">
      <c r="A75" s="524"/>
      <c r="B75" s="515"/>
      <c r="C75" s="515"/>
      <c r="D75" s="61" t="s">
        <v>209</v>
      </c>
      <c r="E75" s="313"/>
    </row>
    <row r="76" spans="1:5" s="4" customFormat="1">
      <c r="A76" s="524"/>
      <c r="B76" s="38"/>
      <c r="C76" s="39"/>
      <c r="D76" s="39" t="s">
        <v>183</v>
      </c>
      <c r="E76" s="311"/>
    </row>
    <row r="77" spans="1:5" s="4" customFormat="1" ht="41.25" customHeight="1">
      <c r="A77" s="524"/>
      <c r="B77" s="516" t="s">
        <v>98</v>
      </c>
      <c r="C77" s="519"/>
      <c r="D77" s="61" t="s">
        <v>213</v>
      </c>
      <c r="E77" s="314" t="e">
        <f>SUM('Արագածոտն Ծ'!I75)</f>
        <v>#REF!</v>
      </c>
    </row>
    <row r="78" spans="1:5" s="4" customFormat="1">
      <c r="A78" s="524"/>
      <c r="B78" s="517"/>
      <c r="C78" s="520"/>
      <c r="D78" s="59" t="s">
        <v>185</v>
      </c>
      <c r="E78" s="313"/>
    </row>
    <row r="79" spans="1:5" s="4" customFormat="1" ht="27">
      <c r="A79" s="524"/>
      <c r="B79" s="517"/>
      <c r="C79" s="520"/>
      <c r="D79" s="61" t="s">
        <v>85</v>
      </c>
      <c r="E79" s="319"/>
    </row>
    <row r="80" spans="1:5" s="4" customFormat="1" ht="18.75" customHeight="1">
      <c r="A80" s="524"/>
      <c r="B80" s="517"/>
      <c r="C80" s="520"/>
      <c r="D80" s="59" t="s">
        <v>187</v>
      </c>
      <c r="E80" s="320"/>
    </row>
    <row r="81" spans="1:5" s="4" customFormat="1" ht="27.75" customHeight="1">
      <c r="A81" s="527"/>
      <c r="B81" s="518"/>
      <c r="C81" s="521"/>
      <c r="D81" s="61" t="s">
        <v>129</v>
      </c>
      <c r="E81" s="320"/>
    </row>
    <row r="82" spans="1:5" s="4" customFormat="1" ht="21" customHeight="1">
      <c r="A82" s="38">
        <v>1047</v>
      </c>
      <c r="B82" s="39"/>
      <c r="C82" s="39"/>
      <c r="D82" s="38" t="s">
        <v>147</v>
      </c>
      <c r="E82" s="311"/>
    </row>
    <row r="83" spans="1:5" s="4" customFormat="1" ht="40.5">
      <c r="A83" s="523"/>
      <c r="B83" s="513"/>
      <c r="C83" s="513"/>
      <c r="D83" s="57" t="s">
        <v>215</v>
      </c>
      <c r="E83" s="312" t="e">
        <f>E89</f>
        <v>#REF!</v>
      </c>
    </row>
    <row r="84" spans="1:5" s="4" customFormat="1" ht="24.75" customHeight="1">
      <c r="A84" s="524"/>
      <c r="B84" s="514"/>
      <c r="C84" s="514"/>
      <c r="D84" s="59" t="s">
        <v>148</v>
      </c>
      <c r="E84" s="313"/>
    </row>
    <row r="85" spans="1:5" s="4" customFormat="1" ht="40.5" customHeight="1">
      <c r="A85" s="524"/>
      <c r="B85" s="514"/>
      <c r="C85" s="514"/>
      <c r="D85" s="61" t="s">
        <v>216</v>
      </c>
      <c r="E85" s="313"/>
    </row>
    <row r="86" spans="1:5" s="4" customFormat="1" ht="24" customHeight="1">
      <c r="A86" s="524"/>
      <c r="B86" s="514"/>
      <c r="C86" s="514"/>
      <c r="D86" s="59" t="s">
        <v>40</v>
      </c>
      <c r="E86" s="313"/>
    </row>
    <row r="87" spans="1:5" s="4" customFormat="1">
      <c r="A87" s="524"/>
      <c r="B87" s="515"/>
      <c r="C87" s="515"/>
      <c r="D87" s="61" t="s">
        <v>104</v>
      </c>
      <c r="E87" s="313"/>
    </row>
    <row r="88" spans="1:5" s="4" customFormat="1" ht="21.75" customHeight="1">
      <c r="A88" s="524"/>
      <c r="B88" s="38"/>
      <c r="C88" s="39"/>
      <c r="D88" s="39" t="s">
        <v>210</v>
      </c>
      <c r="E88" s="311"/>
    </row>
    <row r="89" spans="1:5" s="4" customFormat="1" ht="27">
      <c r="A89" s="524"/>
      <c r="B89" s="516" t="s">
        <v>244</v>
      </c>
      <c r="C89" s="519"/>
      <c r="D89" s="61" t="s">
        <v>218</v>
      </c>
      <c r="E89" s="314" t="e">
        <f>SUM('Արագածոտն Ծ'!I15)</f>
        <v>#REF!</v>
      </c>
    </row>
    <row r="90" spans="1:5" s="4" customFormat="1" ht="28.5" customHeight="1">
      <c r="A90" s="524"/>
      <c r="B90" s="517"/>
      <c r="C90" s="520"/>
      <c r="D90" s="59" t="s">
        <v>211</v>
      </c>
      <c r="E90" s="314"/>
    </row>
    <row r="91" spans="1:5" s="4" customFormat="1" ht="54">
      <c r="A91" s="524"/>
      <c r="B91" s="517"/>
      <c r="C91" s="520"/>
      <c r="D91" s="61" t="s">
        <v>243</v>
      </c>
      <c r="E91" s="314"/>
    </row>
    <row r="92" spans="1:5" s="4" customFormat="1" ht="57" customHeight="1">
      <c r="A92" s="524"/>
      <c r="B92" s="518"/>
      <c r="C92" s="521"/>
      <c r="D92" s="61" t="s">
        <v>103</v>
      </c>
      <c r="E92" s="314"/>
    </row>
    <row r="93" spans="1:5" ht="27.75" customHeight="1">
      <c r="A93" s="65"/>
      <c r="B93" s="65"/>
      <c r="C93" s="65"/>
      <c r="D93" s="65"/>
      <c r="E93" s="194"/>
    </row>
    <row r="94" spans="1:5" ht="27.75" customHeight="1">
      <c r="A94" s="522" t="s">
        <v>15</v>
      </c>
      <c r="B94" s="522"/>
      <c r="C94" s="522"/>
      <c r="D94" s="522"/>
      <c r="E94" s="522"/>
    </row>
    <row r="95" spans="1:5" ht="27.75" customHeight="1">
      <c r="A95" s="512" t="s">
        <v>138</v>
      </c>
      <c r="B95" s="512"/>
      <c r="C95" s="512"/>
      <c r="D95" s="512"/>
      <c r="E95" s="512"/>
    </row>
    <row r="96" spans="1:5" ht="17.25" customHeight="1">
      <c r="A96" s="512" t="s">
        <v>139</v>
      </c>
      <c r="B96" s="512"/>
      <c r="C96" s="512"/>
      <c r="D96" s="512"/>
      <c r="E96" s="512"/>
    </row>
    <row r="97" spans="1:5" ht="27.75" customHeight="1">
      <c r="A97" s="66"/>
      <c r="B97" s="66"/>
      <c r="C97" s="66"/>
      <c r="D97" s="66"/>
      <c r="E97" s="195"/>
    </row>
    <row r="98" spans="1:5" ht="21" customHeight="1">
      <c r="A98" s="38">
        <v>1049</v>
      </c>
      <c r="B98" s="39"/>
      <c r="C98" s="39"/>
      <c r="D98" s="39" t="s">
        <v>147</v>
      </c>
      <c r="E98" s="191"/>
    </row>
    <row r="99" spans="1:5" ht="36.75" customHeight="1">
      <c r="A99" s="513"/>
      <c r="B99" s="513"/>
      <c r="C99" s="513"/>
      <c r="D99" s="57" t="s">
        <v>181</v>
      </c>
      <c r="E99" s="180" t="e">
        <f>SUM(E105)</f>
        <v>#REF!</v>
      </c>
    </row>
    <row r="100" spans="1:5" ht="27.75" customHeight="1">
      <c r="A100" s="514"/>
      <c r="B100" s="514"/>
      <c r="C100" s="514"/>
      <c r="D100" s="59" t="s">
        <v>148</v>
      </c>
      <c r="E100" s="192"/>
    </row>
    <row r="101" spans="1:5" ht="35.25" customHeight="1">
      <c r="A101" s="514"/>
      <c r="B101" s="514"/>
      <c r="C101" s="514"/>
      <c r="D101" s="61" t="s">
        <v>182</v>
      </c>
      <c r="E101" s="192"/>
    </row>
    <row r="102" spans="1:5">
      <c r="A102" s="514"/>
      <c r="B102" s="514"/>
      <c r="C102" s="514"/>
      <c r="D102" s="59" t="s">
        <v>40</v>
      </c>
      <c r="E102" s="192"/>
    </row>
    <row r="103" spans="1:5" ht="73.5" customHeight="1">
      <c r="A103" s="514"/>
      <c r="B103" s="515"/>
      <c r="C103" s="515"/>
      <c r="D103" s="61" t="s">
        <v>166</v>
      </c>
      <c r="E103" s="192"/>
    </row>
    <row r="104" spans="1:5">
      <c r="A104" s="514"/>
      <c r="B104" s="39"/>
      <c r="C104" s="39"/>
      <c r="D104" s="39" t="s">
        <v>183</v>
      </c>
      <c r="E104" s="191"/>
    </row>
    <row r="105" spans="1:5" ht="41.25" customHeight="1">
      <c r="A105" s="514"/>
      <c r="B105" s="516" t="s">
        <v>134</v>
      </c>
      <c r="C105" s="519"/>
      <c r="D105" s="61" t="s">
        <v>188</v>
      </c>
      <c r="E105" s="181" t="e">
        <f>SUM('Արարատ Ծ'!I112)</f>
        <v>#REF!</v>
      </c>
    </row>
    <row r="106" spans="1:5" ht="24.75" customHeight="1">
      <c r="A106" s="514"/>
      <c r="B106" s="517"/>
      <c r="C106" s="520"/>
      <c r="D106" s="59" t="s">
        <v>185</v>
      </c>
      <c r="E106" s="181"/>
    </row>
    <row r="107" spans="1:5" ht="40.5">
      <c r="A107" s="514"/>
      <c r="B107" s="517"/>
      <c r="C107" s="520"/>
      <c r="D107" s="61" t="s">
        <v>186</v>
      </c>
      <c r="E107" s="181"/>
    </row>
    <row r="108" spans="1:5" ht="21.75" customHeight="1">
      <c r="A108" s="514"/>
      <c r="B108" s="517"/>
      <c r="C108" s="520"/>
      <c r="D108" s="59" t="s">
        <v>187</v>
      </c>
      <c r="E108" s="181"/>
    </row>
    <row r="109" spans="1:5" ht="27.75" customHeight="1">
      <c r="A109" s="515"/>
      <c r="B109" s="517"/>
      <c r="C109" s="520"/>
      <c r="D109" s="61" t="s">
        <v>165</v>
      </c>
      <c r="E109" s="181"/>
    </row>
    <row r="110" spans="1:5" ht="21" customHeight="1">
      <c r="A110" s="38">
        <v>1146</v>
      </c>
      <c r="B110" s="39"/>
      <c r="C110" s="39"/>
      <c r="D110" s="39" t="s">
        <v>147</v>
      </c>
      <c r="E110" s="181"/>
    </row>
    <row r="111" spans="1:5" ht="21" customHeight="1">
      <c r="A111" s="513"/>
      <c r="B111" s="513"/>
      <c r="C111" s="513"/>
      <c r="D111" s="57" t="s">
        <v>170</v>
      </c>
      <c r="E111" s="181" t="e">
        <f>SUM(E117)</f>
        <v>#REF!</v>
      </c>
    </row>
    <row r="112" spans="1:5">
      <c r="A112" s="514"/>
      <c r="B112" s="514"/>
      <c r="C112" s="514"/>
      <c r="D112" s="59" t="s">
        <v>148</v>
      </c>
      <c r="E112" s="181"/>
    </row>
    <row r="113" spans="1:5" ht="35.25" customHeight="1">
      <c r="A113" s="514"/>
      <c r="B113" s="514"/>
      <c r="C113" s="514"/>
      <c r="D113" s="61" t="s">
        <v>149</v>
      </c>
      <c r="E113" s="181"/>
    </row>
    <row r="114" spans="1:5">
      <c r="A114" s="514"/>
      <c r="B114" s="514"/>
      <c r="C114" s="514"/>
      <c r="D114" s="59" t="s">
        <v>40</v>
      </c>
      <c r="E114" s="181"/>
    </row>
    <row r="115" spans="1:5" ht="53.25" customHeight="1">
      <c r="A115" s="514"/>
      <c r="B115" s="515"/>
      <c r="C115" s="515"/>
      <c r="D115" s="61" t="s">
        <v>150</v>
      </c>
      <c r="E115" s="181"/>
    </row>
    <row r="116" spans="1:5">
      <c r="A116" s="514"/>
      <c r="B116" s="39"/>
      <c r="C116" s="39"/>
      <c r="D116" s="39" t="s">
        <v>151</v>
      </c>
      <c r="E116" s="191"/>
    </row>
    <row r="117" spans="1:5" ht="41.25" customHeight="1">
      <c r="A117" s="514"/>
      <c r="B117" s="516" t="s">
        <v>97</v>
      </c>
      <c r="C117" s="519"/>
      <c r="D117" s="61" t="s">
        <v>194</v>
      </c>
      <c r="E117" s="181" t="e">
        <f>SUM('Արարատ Ծ'!I62)</f>
        <v>#REF!</v>
      </c>
    </row>
    <row r="118" spans="1:5" ht="24.75" customHeight="1">
      <c r="A118" s="514"/>
      <c r="B118" s="517"/>
      <c r="C118" s="520"/>
      <c r="D118" s="59" t="s">
        <v>152</v>
      </c>
      <c r="E118" s="181"/>
    </row>
    <row r="119" spans="1:5" ht="57" customHeight="1">
      <c r="A119" s="514"/>
      <c r="B119" s="517"/>
      <c r="C119" s="520"/>
      <c r="D119" s="61" t="s">
        <v>228</v>
      </c>
      <c r="E119" s="181"/>
    </row>
    <row r="120" spans="1:5" ht="32.25" customHeight="1">
      <c r="A120" s="514"/>
      <c r="B120" s="517"/>
      <c r="C120" s="520"/>
      <c r="D120" s="59" t="s">
        <v>153</v>
      </c>
      <c r="E120" s="181"/>
    </row>
    <row r="121" spans="1:5" ht="27.75" customHeight="1">
      <c r="A121" s="514"/>
      <c r="B121" s="517"/>
      <c r="C121" s="520"/>
      <c r="D121" s="61" t="s">
        <v>195</v>
      </c>
      <c r="E121" s="181"/>
    </row>
    <row r="122" spans="1:5">
      <c r="A122" s="514"/>
      <c r="B122" s="517"/>
      <c r="C122" s="520"/>
      <c r="D122" s="59" t="s">
        <v>154</v>
      </c>
      <c r="E122" s="181"/>
    </row>
    <row r="123" spans="1:5">
      <c r="A123" s="515"/>
      <c r="B123" s="518"/>
      <c r="C123" s="521"/>
      <c r="D123" s="61" t="s">
        <v>101</v>
      </c>
      <c r="E123" s="181"/>
    </row>
    <row r="124" spans="1:5" ht="29.25" customHeight="1">
      <c r="A124" s="38">
        <v>1168</v>
      </c>
      <c r="B124" s="39"/>
      <c r="C124" s="39"/>
      <c r="D124" s="39" t="s">
        <v>147</v>
      </c>
      <c r="E124" s="191"/>
    </row>
    <row r="125" spans="1:5" ht="36.75" customHeight="1">
      <c r="A125" s="513"/>
      <c r="B125" s="513"/>
      <c r="C125" s="513"/>
      <c r="D125" s="57" t="s">
        <v>196</v>
      </c>
      <c r="E125" s="180" t="e">
        <f>SUM(E131)</f>
        <v>#REF!</v>
      </c>
    </row>
    <row r="126" spans="1:5" ht="27.75" customHeight="1">
      <c r="A126" s="514"/>
      <c r="B126" s="514"/>
      <c r="C126" s="514"/>
      <c r="D126" s="59" t="s">
        <v>148</v>
      </c>
      <c r="E126" s="192"/>
    </row>
    <row r="127" spans="1:5" ht="44.25" customHeight="1">
      <c r="A127" s="514"/>
      <c r="B127" s="514"/>
      <c r="C127" s="514"/>
      <c r="D127" s="61" t="s">
        <v>197</v>
      </c>
      <c r="E127" s="192"/>
    </row>
    <row r="128" spans="1:5" ht="27.75" customHeight="1">
      <c r="A128" s="514"/>
      <c r="B128" s="514"/>
      <c r="C128" s="514"/>
      <c r="D128" s="59" t="s">
        <v>40</v>
      </c>
      <c r="E128" s="192"/>
    </row>
    <row r="129" spans="1:5" ht="54" customHeight="1">
      <c r="A129" s="514"/>
      <c r="B129" s="515"/>
      <c r="C129" s="515"/>
      <c r="D129" s="61" t="s">
        <v>128</v>
      </c>
      <c r="E129" s="192"/>
    </row>
    <row r="130" spans="1:5">
      <c r="A130" s="514"/>
      <c r="B130" s="39"/>
      <c r="C130" s="39"/>
      <c r="D130" s="39" t="s">
        <v>151</v>
      </c>
      <c r="E130" s="191"/>
    </row>
    <row r="131" spans="1:5" ht="41.25" customHeight="1">
      <c r="A131" s="514"/>
      <c r="B131" s="516" t="s">
        <v>96</v>
      </c>
      <c r="C131" s="519"/>
      <c r="D131" s="61" t="s">
        <v>198</v>
      </c>
      <c r="E131" s="181" t="e">
        <f>SUM('Արարատ Ծ'!I76)</f>
        <v>#REF!</v>
      </c>
    </row>
    <row r="132" spans="1:5" ht="23.25" customHeight="1">
      <c r="A132" s="514"/>
      <c r="B132" s="517"/>
      <c r="C132" s="520"/>
      <c r="D132" s="59" t="s">
        <v>152</v>
      </c>
      <c r="E132" s="181"/>
    </row>
    <row r="133" spans="1:5" ht="29.25" customHeight="1">
      <c r="A133" s="514"/>
      <c r="B133" s="517"/>
      <c r="C133" s="520"/>
      <c r="D133" s="61" t="s">
        <v>199</v>
      </c>
      <c r="E133" s="181"/>
    </row>
    <row r="134" spans="1:5" ht="25.5" customHeight="1">
      <c r="A134" s="514"/>
      <c r="B134" s="517"/>
      <c r="C134" s="520"/>
      <c r="D134" s="59" t="s">
        <v>154</v>
      </c>
      <c r="E134" s="181"/>
    </row>
    <row r="135" spans="1:5" ht="27.75" customHeight="1">
      <c r="A135" s="515"/>
      <c r="B135" s="518"/>
      <c r="C135" s="521"/>
      <c r="D135" s="61" t="s">
        <v>127</v>
      </c>
      <c r="E135" s="181"/>
    </row>
    <row r="136" spans="1:5" ht="21" customHeight="1">
      <c r="A136" s="38">
        <v>1150</v>
      </c>
      <c r="B136" s="39"/>
      <c r="C136" s="39"/>
      <c r="D136" s="39" t="s">
        <v>147</v>
      </c>
      <c r="E136" s="191"/>
    </row>
    <row r="137" spans="1:5">
      <c r="A137" s="529"/>
      <c r="B137" s="513"/>
      <c r="C137" s="513"/>
      <c r="D137" s="57" t="s">
        <v>202</v>
      </c>
      <c r="E137" s="180" t="e">
        <f>SUM(E143)</f>
        <v>#REF!</v>
      </c>
    </row>
    <row r="138" spans="1:5" ht="24.75" customHeight="1">
      <c r="A138" s="530"/>
      <c r="B138" s="514"/>
      <c r="C138" s="514"/>
      <c r="D138" s="59" t="s">
        <v>148</v>
      </c>
      <c r="E138" s="192"/>
    </row>
    <row r="139" spans="1:5" ht="75" customHeight="1">
      <c r="A139" s="530"/>
      <c r="B139" s="514"/>
      <c r="C139" s="514"/>
      <c r="D139" s="61" t="s">
        <v>203</v>
      </c>
      <c r="E139" s="192"/>
    </row>
    <row r="140" spans="1:5" ht="24" customHeight="1">
      <c r="A140" s="530"/>
      <c r="B140" s="514"/>
      <c r="C140" s="514"/>
      <c r="D140" s="59" t="s">
        <v>40</v>
      </c>
      <c r="E140" s="192"/>
    </row>
    <row r="141" spans="1:5">
      <c r="A141" s="530"/>
      <c r="B141" s="515"/>
      <c r="C141" s="515"/>
      <c r="D141" s="61" t="s">
        <v>131</v>
      </c>
      <c r="E141" s="192"/>
    </row>
    <row r="142" spans="1:5" ht="25.5" customHeight="1">
      <c r="A142" s="530"/>
      <c r="B142" s="39"/>
      <c r="C142" s="39"/>
      <c r="D142" s="39" t="s">
        <v>151</v>
      </c>
      <c r="E142" s="191"/>
    </row>
    <row r="143" spans="1:5" ht="30.75" customHeight="1">
      <c r="A143" s="530"/>
      <c r="B143" s="516" t="s">
        <v>167</v>
      </c>
      <c r="C143" s="519"/>
      <c r="D143" s="61" t="s">
        <v>205</v>
      </c>
      <c r="E143" s="181" t="e">
        <f>SUM('Արարատ Ծ'!I90)</f>
        <v>#REF!</v>
      </c>
    </row>
    <row r="144" spans="1:5" ht="21.75" customHeight="1">
      <c r="A144" s="530"/>
      <c r="B144" s="517"/>
      <c r="C144" s="520"/>
      <c r="D144" s="59" t="s">
        <v>152</v>
      </c>
      <c r="E144" s="181"/>
    </row>
    <row r="145" spans="1:5" ht="27">
      <c r="A145" s="530"/>
      <c r="B145" s="517"/>
      <c r="C145" s="520"/>
      <c r="D145" s="61" t="s">
        <v>204</v>
      </c>
      <c r="E145" s="181"/>
    </row>
    <row r="146" spans="1:5" ht="24" customHeight="1">
      <c r="A146" s="530"/>
      <c r="B146" s="517"/>
      <c r="C146" s="520"/>
      <c r="D146" s="59" t="s">
        <v>154</v>
      </c>
      <c r="E146" s="181"/>
    </row>
    <row r="147" spans="1:5" ht="25.5" customHeight="1">
      <c r="A147" s="531"/>
      <c r="B147" s="518"/>
      <c r="C147" s="521"/>
      <c r="D147" s="61" t="s">
        <v>206</v>
      </c>
      <c r="E147" s="181"/>
    </row>
    <row r="148" spans="1:5" ht="30" customHeight="1">
      <c r="A148" s="38">
        <v>1098</v>
      </c>
      <c r="B148" s="39"/>
      <c r="C148" s="39"/>
      <c r="D148" s="39" t="s">
        <v>147</v>
      </c>
      <c r="E148" s="191"/>
    </row>
    <row r="149" spans="1:5">
      <c r="A149" s="529"/>
      <c r="B149" s="513"/>
      <c r="C149" s="513"/>
      <c r="D149" s="57" t="s">
        <v>207</v>
      </c>
      <c r="E149" s="180" t="e">
        <f>E155</f>
        <v>#REF!</v>
      </c>
    </row>
    <row r="150" spans="1:5" ht="24.75" customHeight="1">
      <c r="A150" s="530"/>
      <c r="B150" s="514"/>
      <c r="C150" s="514"/>
      <c r="D150" s="59" t="s">
        <v>148</v>
      </c>
      <c r="E150" s="192"/>
    </row>
    <row r="151" spans="1:5" ht="40.5" customHeight="1">
      <c r="A151" s="530"/>
      <c r="B151" s="514"/>
      <c r="C151" s="514"/>
      <c r="D151" s="61" t="s">
        <v>208</v>
      </c>
      <c r="E151" s="192"/>
    </row>
    <row r="152" spans="1:5" ht="24" customHeight="1">
      <c r="A152" s="530"/>
      <c r="B152" s="514"/>
      <c r="C152" s="514"/>
      <c r="D152" s="59" t="s">
        <v>40</v>
      </c>
      <c r="E152" s="192"/>
    </row>
    <row r="153" spans="1:5" ht="40.5">
      <c r="A153" s="530"/>
      <c r="B153" s="515"/>
      <c r="C153" s="515"/>
      <c r="D153" s="61" t="s">
        <v>209</v>
      </c>
      <c r="E153" s="192"/>
    </row>
    <row r="154" spans="1:5" ht="25.5" customHeight="1">
      <c r="A154" s="530"/>
      <c r="B154" s="39"/>
      <c r="C154" s="39"/>
      <c r="D154" s="39" t="s">
        <v>210</v>
      </c>
      <c r="E154" s="191"/>
    </row>
    <row r="155" spans="1:5" ht="30.75" customHeight="1">
      <c r="A155" s="530"/>
      <c r="B155" s="516" t="s">
        <v>135</v>
      </c>
      <c r="C155" s="519"/>
      <c r="D155" s="61" t="s">
        <v>233</v>
      </c>
      <c r="E155" s="181" t="e">
        <f>'Արարատ Ծ'!I30</f>
        <v>#REF!</v>
      </c>
    </row>
    <row r="156" spans="1:5" ht="21.75" customHeight="1">
      <c r="A156" s="530"/>
      <c r="B156" s="517"/>
      <c r="C156" s="520"/>
      <c r="D156" s="59" t="s">
        <v>211</v>
      </c>
      <c r="E156" s="181"/>
    </row>
    <row r="157" spans="1:5" ht="36" customHeight="1">
      <c r="A157" s="530"/>
      <c r="B157" s="517"/>
      <c r="C157" s="520"/>
      <c r="D157" s="61" t="s">
        <v>235</v>
      </c>
      <c r="E157" s="181"/>
    </row>
    <row r="158" spans="1:5" ht="21" customHeight="1">
      <c r="A158" s="38">
        <v>1047</v>
      </c>
      <c r="B158" s="39"/>
      <c r="C158" s="39"/>
      <c r="D158" s="39" t="s">
        <v>147</v>
      </c>
      <c r="E158" s="191"/>
    </row>
    <row r="159" spans="1:5" ht="40.5">
      <c r="A159" s="529"/>
      <c r="B159" s="513"/>
      <c r="C159" s="513"/>
      <c r="D159" s="57" t="s">
        <v>215</v>
      </c>
      <c r="E159" s="180" t="e">
        <f>SUM(E165:E183)</f>
        <v>#REF!</v>
      </c>
    </row>
    <row r="160" spans="1:5" ht="24.75" customHeight="1">
      <c r="A160" s="530"/>
      <c r="B160" s="514"/>
      <c r="C160" s="514"/>
      <c r="D160" s="59" t="s">
        <v>148</v>
      </c>
      <c r="E160" s="192"/>
    </row>
    <row r="161" spans="1:5" ht="40.5" customHeight="1">
      <c r="A161" s="530"/>
      <c r="B161" s="514"/>
      <c r="C161" s="514"/>
      <c r="D161" s="61" t="s">
        <v>216</v>
      </c>
      <c r="E161" s="192"/>
    </row>
    <row r="162" spans="1:5" ht="24" customHeight="1">
      <c r="A162" s="530"/>
      <c r="B162" s="514"/>
      <c r="C162" s="514"/>
      <c r="D162" s="59" t="s">
        <v>40</v>
      </c>
      <c r="E162" s="192"/>
    </row>
    <row r="163" spans="1:5">
      <c r="A163" s="530"/>
      <c r="B163" s="515"/>
      <c r="C163" s="515"/>
      <c r="D163" s="61" t="s">
        <v>104</v>
      </c>
      <c r="E163" s="192"/>
    </row>
    <row r="164" spans="1:5" ht="21.75" customHeight="1">
      <c r="A164" s="530"/>
      <c r="B164" s="39"/>
      <c r="C164" s="39"/>
      <c r="D164" s="39" t="s">
        <v>210</v>
      </c>
      <c r="E164" s="191"/>
    </row>
    <row r="165" spans="1:5" ht="27">
      <c r="A165" s="530"/>
      <c r="B165" s="516" t="s">
        <v>133</v>
      </c>
      <c r="C165" s="519"/>
      <c r="D165" s="61" t="s">
        <v>221</v>
      </c>
      <c r="E165" s="181" t="e">
        <f>SUM('Արարատ Ծ'!I17)</f>
        <v>#REF!</v>
      </c>
    </row>
    <row r="166" spans="1:5" ht="28.5" customHeight="1">
      <c r="A166" s="530"/>
      <c r="B166" s="517"/>
      <c r="C166" s="520"/>
      <c r="D166" s="59" t="s">
        <v>211</v>
      </c>
      <c r="E166" s="181"/>
    </row>
    <row r="167" spans="1:5" ht="27">
      <c r="A167" s="530"/>
      <c r="B167" s="517"/>
      <c r="C167" s="520"/>
      <c r="D167" s="61" t="s">
        <v>217</v>
      </c>
      <c r="E167" s="181"/>
    </row>
    <row r="168" spans="1:5" ht="57" customHeight="1">
      <c r="A168" s="530"/>
      <c r="B168" s="518"/>
      <c r="C168" s="521"/>
      <c r="D168" s="61" t="s">
        <v>103</v>
      </c>
      <c r="E168" s="181"/>
    </row>
    <row r="169" spans="1:5" ht="27">
      <c r="A169" s="530"/>
      <c r="B169" s="516" t="s">
        <v>247</v>
      </c>
      <c r="C169" s="519"/>
      <c r="D169" s="61" t="s">
        <v>262</v>
      </c>
      <c r="E169" s="181" t="e">
        <f>SUM('Արարատ Ծ'!I43)</f>
        <v>#REF!</v>
      </c>
    </row>
    <row r="170" spans="1:5" ht="28.5" customHeight="1">
      <c r="A170" s="530"/>
      <c r="B170" s="517"/>
      <c r="C170" s="520"/>
      <c r="D170" s="59" t="s">
        <v>211</v>
      </c>
      <c r="E170" s="181"/>
    </row>
    <row r="171" spans="1:5" ht="54">
      <c r="A171" s="530"/>
      <c r="B171" s="517"/>
      <c r="C171" s="520"/>
      <c r="D171" s="61" t="s">
        <v>243</v>
      </c>
      <c r="E171" s="181"/>
    </row>
    <row r="172" spans="1:5" ht="57" customHeight="1">
      <c r="A172" s="530"/>
      <c r="B172" s="518"/>
      <c r="C172" s="521"/>
      <c r="D172" s="61" t="s">
        <v>103</v>
      </c>
      <c r="E172" s="181"/>
    </row>
    <row r="173" spans="1:5">
      <c r="A173" s="530"/>
      <c r="B173" s="39"/>
      <c r="C173" s="39"/>
      <c r="D173" s="39" t="s">
        <v>183</v>
      </c>
      <c r="E173" s="191"/>
    </row>
    <row r="174" spans="1:5" ht="34.5" customHeight="1">
      <c r="A174" s="530"/>
      <c r="B174" s="516" t="s">
        <v>132</v>
      </c>
      <c r="C174" s="519"/>
      <c r="D174" s="61" t="s">
        <v>222</v>
      </c>
      <c r="E174" s="181" t="e">
        <f>SUM('Արարատ Ծ'!I138)</f>
        <v>#REF!</v>
      </c>
    </row>
    <row r="175" spans="1:5">
      <c r="A175" s="530"/>
      <c r="B175" s="517"/>
      <c r="C175" s="520"/>
      <c r="D175" s="59" t="s">
        <v>185</v>
      </c>
      <c r="E175" s="181"/>
    </row>
    <row r="176" spans="1:5">
      <c r="A176" s="530"/>
      <c r="B176" s="517"/>
      <c r="C176" s="520"/>
      <c r="D176" s="61" t="s">
        <v>219</v>
      </c>
      <c r="E176" s="181"/>
    </row>
    <row r="177" spans="1:5" ht="22.5" customHeight="1">
      <c r="A177" s="530"/>
      <c r="B177" s="517"/>
      <c r="C177" s="520"/>
      <c r="D177" s="59" t="s">
        <v>187</v>
      </c>
      <c r="E177" s="181"/>
    </row>
    <row r="178" spans="1:5" ht="41.25" customHeight="1">
      <c r="A178" s="530"/>
      <c r="B178" s="517"/>
      <c r="C178" s="520"/>
      <c r="D178" s="61" t="s">
        <v>103</v>
      </c>
      <c r="E178" s="181"/>
    </row>
    <row r="179" spans="1:5" ht="45" customHeight="1">
      <c r="A179" s="530"/>
      <c r="B179" s="516" t="s">
        <v>99</v>
      </c>
      <c r="C179" s="519"/>
      <c r="D179" s="61" t="s">
        <v>223</v>
      </c>
      <c r="E179" s="181" t="e">
        <f>SUM('Արարատ Ծ'!I125)</f>
        <v>#REF!</v>
      </c>
    </row>
    <row r="180" spans="1:5" ht="27" customHeight="1">
      <c r="A180" s="530"/>
      <c r="B180" s="517"/>
      <c r="C180" s="520"/>
      <c r="D180" s="59" t="s">
        <v>185</v>
      </c>
      <c r="E180" s="181"/>
    </row>
    <row r="181" spans="1:5" ht="44.25" customHeight="1">
      <c r="A181" s="530"/>
      <c r="B181" s="517"/>
      <c r="C181" s="520"/>
      <c r="D181" s="61" t="s">
        <v>220</v>
      </c>
      <c r="E181" s="181"/>
    </row>
    <row r="182" spans="1:5" ht="22.5" customHeight="1">
      <c r="A182" s="530"/>
      <c r="B182" s="517"/>
      <c r="C182" s="520"/>
      <c r="D182" s="59" t="s">
        <v>187</v>
      </c>
      <c r="E182" s="181"/>
    </row>
    <row r="183" spans="1:5" ht="41.25" customHeight="1">
      <c r="A183" s="531"/>
      <c r="B183" s="517"/>
      <c r="C183" s="520"/>
      <c r="D183" s="61" t="s">
        <v>103</v>
      </c>
      <c r="E183" s="181"/>
    </row>
    <row r="184" spans="1:5" ht="27.75" customHeight="1">
      <c r="A184" s="65"/>
      <c r="B184" s="65"/>
      <c r="C184" s="65"/>
      <c r="D184" s="65"/>
      <c r="E184" s="194"/>
    </row>
    <row r="185" spans="1:5" s="4" customFormat="1" ht="27.75" customHeight="1">
      <c r="A185" s="525" t="s">
        <v>18</v>
      </c>
      <c r="B185" s="525"/>
      <c r="C185" s="525"/>
      <c r="D185" s="525"/>
      <c r="E185" s="525"/>
    </row>
    <row r="186" spans="1:5" s="4" customFormat="1" ht="27.75" customHeight="1">
      <c r="A186" s="526" t="s">
        <v>138</v>
      </c>
      <c r="B186" s="526"/>
      <c r="C186" s="526"/>
      <c r="D186" s="526"/>
      <c r="E186" s="526"/>
    </row>
    <row r="187" spans="1:5" s="4" customFormat="1" ht="17.25" customHeight="1">
      <c r="A187" s="526" t="s">
        <v>139</v>
      </c>
      <c r="B187" s="526"/>
      <c r="C187" s="526"/>
      <c r="D187" s="526"/>
      <c r="E187" s="526"/>
    </row>
    <row r="188" spans="1:5" s="4" customFormat="1" ht="27.75" customHeight="1">
      <c r="A188" s="66"/>
      <c r="B188" s="66"/>
      <c r="C188" s="66"/>
      <c r="D188" s="66"/>
      <c r="E188" s="310"/>
    </row>
    <row r="189" spans="1:5" s="4" customFormat="1" ht="21" customHeight="1">
      <c r="A189" s="38">
        <v>1098</v>
      </c>
      <c r="B189" s="39"/>
      <c r="C189" s="39"/>
      <c r="D189" s="38" t="s">
        <v>147</v>
      </c>
      <c r="E189" s="311"/>
    </row>
    <row r="190" spans="1:5" s="4" customFormat="1">
      <c r="A190" s="523"/>
      <c r="B190" s="513"/>
      <c r="C190" s="513"/>
      <c r="D190" s="57" t="s">
        <v>207</v>
      </c>
      <c r="E190" s="312" t="e">
        <f>SUM(E196,E199,E203)</f>
        <v>#REF!</v>
      </c>
    </row>
    <row r="191" spans="1:5" s="4" customFormat="1" ht="24.75" customHeight="1">
      <c r="A191" s="524"/>
      <c r="B191" s="514"/>
      <c r="C191" s="514"/>
      <c r="D191" s="59" t="s">
        <v>148</v>
      </c>
      <c r="E191" s="313"/>
    </row>
    <row r="192" spans="1:5" s="4" customFormat="1" ht="40.5" customHeight="1">
      <c r="A192" s="524"/>
      <c r="B192" s="514"/>
      <c r="C192" s="514"/>
      <c r="D192" s="61" t="s">
        <v>208</v>
      </c>
      <c r="E192" s="313"/>
    </row>
    <row r="193" spans="1:5" s="4" customFormat="1" ht="24" customHeight="1">
      <c r="A193" s="524"/>
      <c r="B193" s="514"/>
      <c r="C193" s="514"/>
      <c r="D193" s="59" t="s">
        <v>40</v>
      </c>
      <c r="E193" s="313"/>
    </row>
    <row r="194" spans="1:5" s="4" customFormat="1" ht="40.5">
      <c r="A194" s="524"/>
      <c r="B194" s="515"/>
      <c r="C194" s="515"/>
      <c r="D194" s="61" t="s">
        <v>209</v>
      </c>
      <c r="E194" s="313"/>
    </row>
    <row r="195" spans="1:5" s="4" customFormat="1" ht="17.25" customHeight="1">
      <c r="A195" s="524"/>
      <c r="B195" s="38"/>
      <c r="C195" s="39"/>
      <c r="D195" s="39" t="s">
        <v>210</v>
      </c>
      <c r="E195" s="311"/>
    </row>
    <row r="196" spans="1:5" s="4" customFormat="1" ht="30.75" customHeight="1">
      <c r="A196" s="524"/>
      <c r="B196" s="516" t="s">
        <v>224</v>
      </c>
      <c r="C196" s="519"/>
      <c r="D196" s="61" t="s">
        <v>237</v>
      </c>
      <c r="E196" s="314" t="e">
        <f>SUM('Արմավիր Ծ'!I17)</f>
        <v>#REF!</v>
      </c>
    </row>
    <row r="197" spans="1:5" s="4" customFormat="1" ht="21.75" customHeight="1">
      <c r="A197" s="524"/>
      <c r="B197" s="517"/>
      <c r="C197" s="520"/>
      <c r="D197" s="59" t="s">
        <v>211</v>
      </c>
      <c r="E197" s="314"/>
    </row>
    <row r="198" spans="1:5" s="4" customFormat="1" ht="36" customHeight="1">
      <c r="A198" s="524"/>
      <c r="B198" s="517"/>
      <c r="C198" s="520"/>
      <c r="D198" s="61" t="s">
        <v>238</v>
      </c>
      <c r="E198" s="314"/>
    </row>
    <row r="199" spans="1:5" s="4" customFormat="1" ht="30.75" customHeight="1">
      <c r="A199" s="524"/>
      <c r="B199" s="516" t="s">
        <v>280</v>
      </c>
      <c r="C199" s="519"/>
      <c r="D199" s="61" t="s">
        <v>237</v>
      </c>
      <c r="E199" s="314" t="e">
        <f>'Արմավիր Ծ'!I30</f>
        <v>#REF!</v>
      </c>
    </row>
    <row r="200" spans="1:5" s="4" customFormat="1" ht="21.75" customHeight="1">
      <c r="A200" s="524"/>
      <c r="B200" s="517"/>
      <c r="C200" s="520"/>
      <c r="D200" s="59" t="s">
        <v>211</v>
      </c>
      <c r="E200" s="314"/>
    </row>
    <row r="201" spans="1:5" s="4" customFormat="1" ht="36" customHeight="1">
      <c r="A201" s="524"/>
      <c r="B201" s="517"/>
      <c r="C201" s="520"/>
      <c r="D201" s="61" t="s">
        <v>282</v>
      </c>
      <c r="E201" s="314"/>
    </row>
    <row r="202" spans="1:5" s="4" customFormat="1">
      <c r="A202" s="524"/>
      <c r="B202" s="38"/>
      <c r="C202" s="39"/>
      <c r="D202" s="39" t="s">
        <v>183</v>
      </c>
      <c r="E202" s="315"/>
    </row>
    <row r="203" spans="1:5" s="4" customFormat="1" ht="41.25" customHeight="1">
      <c r="A203" s="524"/>
      <c r="B203" s="516" t="s">
        <v>305</v>
      </c>
      <c r="C203" s="519"/>
      <c r="D203" s="61" t="s">
        <v>308</v>
      </c>
      <c r="E203" s="314" t="e">
        <f>'Արմավիր Ծ'!I90</f>
        <v>#REF!</v>
      </c>
    </row>
    <row r="204" spans="1:5" s="4" customFormat="1">
      <c r="A204" s="524"/>
      <c r="B204" s="517"/>
      <c r="C204" s="520"/>
      <c r="D204" s="59" t="s">
        <v>185</v>
      </c>
      <c r="E204" s="219"/>
    </row>
    <row r="205" spans="1:5" s="4" customFormat="1" ht="27">
      <c r="A205" s="524"/>
      <c r="B205" s="517"/>
      <c r="C205" s="520"/>
      <c r="D205" s="61" t="s">
        <v>309</v>
      </c>
      <c r="E205" s="316"/>
    </row>
    <row r="206" spans="1:5" s="4" customFormat="1" ht="18.75" customHeight="1">
      <c r="A206" s="524"/>
      <c r="B206" s="517"/>
      <c r="C206" s="520"/>
      <c r="D206" s="59" t="s">
        <v>187</v>
      </c>
      <c r="E206" s="317"/>
    </row>
    <row r="207" spans="1:5" s="4" customFormat="1" ht="27.75" customHeight="1">
      <c r="A207" s="527"/>
      <c r="B207" s="518"/>
      <c r="C207" s="521"/>
      <c r="D207" s="61" t="s">
        <v>129</v>
      </c>
      <c r="E207" s="317"/>
    </row>
    <row r="208" spans="1:5" s="4" customFormat="1" ht="21" customHeight="1">
      <c r="A208" s="38">
        <v>1047</v>
      </c>
      <c r="B208" s="39"/>
      <c r="C208" s="39"/>
      <c r="D208" s="38" t="s">
        <v>147</v>
      </c>
      <c r="E208" s="311"/>
    </row>
    <row r="209" spans="1:5" s="4" customFormat="1" ht="40.5">
      <c r="A209" s="523"/>
      <c r="B209" s="513"/>
      <c r="C209" s="513"/>
      <c r="D209" s="57" t="s">
        <v>215</v>
      </c>
      <c r="E209" s="312" t="e">
        <f>SUM(E215,E219)</f>
        <v>#REF!</v>
      </c>
    </row>
    <row r="210" spans="1:5" s="4" customFormat="1" ht="24.75" customHeight="1">
      <c r="A210" s="524"/>
      <c r="B210" s="514"/>
      <c r="C210" s="514"/>
      <c r="D210" s="59" t="s">
        <v>148</v>
      </c>
      <c r="E210" s="313"/>
    </row>
    <row r="211" spans="1:5" s="4" customFormat="1" ht="40.5" customHeight="1">
      <c r="A211" s="524"/>
      <c r="B211" s="514"/>
      <c r="C211" s="514"/>
      <c r="D211" s="61" t="s">
        <v>216</v>
      </c>
      <c r="E211" s="313"/>
    </row>
    <row r="212" spans="1:5" s="4" customFormat="1" ht="24" customHeight="1">
      <c r="A212" s="524"/>
      <c r="B212" s="514"/>
      <c r="C212" s="514"/>
      <c r="D212" s="59" t="s">
        <v>40</v>
      </c>
      <c r="E212" s="313"/>
    </row>
    <row r="213" spans="1:5" s="4" customFormat="1">
      <c r="A213" s="524"/>
      <c r="B213" s="515"/>
      <c r="C213" s="515"/>
      <c r="D213" s="61" t="s">
        <v>104</v>
      </c>
      <c r="E213" s="313"/>
    </row>
    <row r="214" spans="1:5" s="4" customFormat="1" ht="21.75" customHeight="1">
      <c r="A214" s="524"/>
      <c r="B214" s="38"/>
      <c r="C214" s="39"/>
      <c r="D214" s="39" t="s">
        <v>210</v>
      </c>
      <c r="E214" s="311"/>
    </row>
    <row r="215" spans="1:5" s="4" customFormat="1" ht="27">
      <c r="A215" s="524"/>
      <c r="B215" s="516" t="s">
        <v>253</v>
      </c>
      <c r="C215" s="519"/>
      <c r="D215" s="61" t="s">
        <v>263</v>
      </c>
      <c r="E215" s="314" t="e">
        <f>SUM('Արմավիր Ծ'!I43)</f>
        <v>#REF!</v>
      </c>
    </row>
    <row r="216" spans="1:5" s="4" customFormat="1" ht="28.5" customHeight="1">
      <c r="A216" s="524"/>
      <c r="B216" s="517"/>
      <c r="C216" s="520"/>
      <c r="D216" s="59" t="s">
        <v>211</v>
      </c>
      <c r="E216" s="314"/>
    </row>
    <row r="217" spans="1:5" s="4" customFormat="1" ht="54">
      <c r="A217" s="524"/>
      <c r="B217" s="517"/>
      <c r="C217" s="520"/>
      <c r="D217" s="61" t="s">
        <v>243</v>
      </c>
      <c r="E217" s="314"/>
    </row>
    <row r="218" spans="1:5" s="4" customFormat="1" ht="57" customHeight="1">
      <c r="A218" s="524"/>
      <c r="B218" s="518"/>
      <c r="C218" s="521"/>
      <c r="D218" s="61" t="s">
        <v>103</v>
      </c>
      <c r="E218" s="314"/>
    </row>
    <row r="219" spans="1:5" s="4" customFormat="1" ht="45" customHeight="1">
      <c r="A219" s="524"/>
      <c r="B219" s="516" t="s">
        <v>133</v>
      </c>
      <c r="C219" s="519"/>
      <c r="D219" s="61" t="s">
        <v>263</v>
      </c>
      <c r="E219" s="314" t="e">
        <f>'Արմավիր Ծ'!I56</f>
        <v>#REF!</v>
      </c>
    </row>
    <row r="220" spans="1:5" s="4" customFormat="1" ht="27" customHeight="1">
      <c r="A220" s="524"/>
      <c r="B220" s="517"/>
      <c r="C220" s="520"/>
      <c r="D220" s="59" t="s">
        <v>211</v>
      </c>
      <c r="E220" s="314"/>
    </row>
    <row r="221" spans="1:5" s="4" customFormat="1" ht="44.25" customHeight="1">
      <c r="A221" s="524"/>
      <c r="B221" s="517"/>
      <c r="C221" s="520"/>
      <c r="D221" s="61" t="s">
        <v>310</v>
      </c>
      <c r="E221" s="314"/>
    </row>
    <row r="222" spans="1:5" s="4" customFormat="1" ht="50.25" customHeight="1">
      <c r="A222" s="527"/>
      <c r="B222" s="518"/>
      <c r="C222" s="521"/>
      <c r="D222" s="61" t="s">
        <v>103</v>
      </c>
      <c r="E222" s="314"/>
    </row>
    <row r="223" spans="1:5" s="4" customFormat="1" ht="27.75" customHeight="1">
      <c r="A223" s="65"/>
      <c r="B223" s="65"/>
      <c r="C223" s="65"/>
      <c r="D223" s="65"/>
      <c r="E223" s="318"/>
    </row>
    <row r="224" spans="1:5" s="4" customFormat="1" ht="27.75" customHeight="1">
      <c r="A224" s="525" t="s">
        <v>19</v>
      </c>
      <c r="B224" s="525"/>
      <c r="C224" s="525"/>
      <c r="D224" s="525"/>
      <c r="E224" s="525"/>
    </row>
    <row r="225" spans="1:5" s="4" customFormat="1" ht="27.75" customHeight="1">
      <c r="A225" s="526" t="s">
        <v>138</v>
      </c>
      <c r="B225" s="526"/>
      <c r="C225" s="526"/>
      <c r="D225" s="526"/>
      <c r="E225" s="526"/>
    </row>
    <row r="226" spans="1:5" s="4" customFormat="1" ht="17.25" customHeight="1">
      <c r="A226" s="526" t="s">
        <v>139</v>
      </c>
      <c r="B226" s="526"/>
      <c r="C226" s="526"/>
      <c r="D226" s="526"/>
      <c r="E226" s="526"/>
    </row>
    <row r="227" spans="1:5" s="4" customFormat="1" ht="27.75" customHeight="1">
      <c r="A227" s="66"/>
      <c r="B227" s="66"/>
      <c r="C227" s="66"/>
      <c r="D227" s="66"/>
      <c r="E227" s="310"/>
    </row>
    <row r="228" spans="1:5" s="4" customFormat="1" ht="21" customHeight="1">
      <c r="A228" s="38">
        <v>1098</v>
      </c>
      <c r="B228" s="39"/>
      <c r="C228" s="39"/>
      <c r="D228" s="38" t="s">
        <v>147</v>
      </c>
      <c r="E228" s="311"/>
    </row>
    <row r="229" spans="1:5" s="4" customFormat="1">
      <c r="A229" s="523"/>
      <c r="B229" s="513"/>
      <c r="C229" s="513"/>
      <c r="D229" s="57" t="s">
        <v>207</v>
      </c>
      <c r="E229" s="312" t="e">
        <f>SUM(E235)</f>
        <v>#REF!</v>
      </c>
    </row>
    <row r="230" spans="1:5" s="4" customFormat="1" ht="24.75" customHeight="1">
      <c r="A230" s="524"/>
      <c r="B230" s="514"/>
      <c r="C230" s="514"/>
      <c r="D230" s="59" t="s">
        <v>148</v>
      </c>
      <c r="E230" s="313"/>
    </row>
    <row r="231" spans="1:5" s="4" customFormat="1" ht="40.5" customHeight="1">
      <c r="A231" s="524"/>
      <c r="B231" s="514"/>
      <c r="C231" s="514"/>
      <c r="D231" s="61" t="s">
        <v>208</v>
      </c>
      <c r="E231" s="313"/>
    </row>
    <row r="232" spans="1:5" s="4" customFormat="1" ht="24" customHeight="1">
      <c r="A232" s="524"/>
      <c r="B232" s="514"/>
      <c r="C232" s="514"/>
      <c r="D232" s="59" t="s">
        <v>40</v>
      </c>
      <c r="E232" s="313"/>
    </row>
    <row r="233" spans="1:5" s="4" customFormat="1" ht="40.5">
      <c r="A233" s="524"/>
      <c r="B233" s="515"/>
      <c r="C233" s="515"/>
      <c r="D233" s="61" t="s">
        <v>209</v>
      </c>
      <c r="E233" s="313"/>
    </row>
    <row r="234" spans="1:5" s="4" customFormat="1">
      <c r="A234" s="524"/>
      <c r="B234" s="38"/>
      <c r="C234" s="39"/>
      <c r="D234" s="39" t="s">
        <v>183</v>
      </c>
      <c r="E234" s="311"/>
    </row>
    <row r="235" spans="1:5" s="4" customFormat="1" ht="41.25" customHeight="1">
      <c r="A235" s="524"/>
      <c r="B235" s="516" t="s">
        <v>46</v>
      </c>
      <c r="C235" s="519"/>
      <c r="D235" s="61" t="s">
        <v>214</v>
      </c>
      <c r="E235" s="314" t="e">
        <f>SUM('Կոտայք Ծ'!I52)</f>
        <v>#REF!</v>
      </c>
    </row>
    <row r="236" spans="1:5" s="4" customFormat="1">
      <c r="A236" s="524"/>
      <c r="B236" s="517"/>
      <c r="C236" s="520"/>
      <c r="D236" s="59" t="s">
        <v>185</v>
      </c>
      <c r="E236" s="313"/>
    </row>
    <row r="237" spans="1:5" s="4" customFormat="1" ht="27">
      <c r="A237" s="524"/>
      <c r="B237" s="517"/>
      <c r="C237" s="520"/>
      <c r="D237" s="61" t="s">
        <v>89</v>
      </c>
      <c r="E237" s="319"/>
    </row>
    <row r="238" spans="1:5" s="4" customFormat="1" ht="18.75" customHeight="1">
      <c r="A238" s="524"/>
      <c r="B238" s="517"/>
      <c r="C238" s="520"/>
      <c r="D238" s="59" t="s">
        <v>187</v>
      </c>
      <c r="E238" s="320"/>
    </row>
    <row r="239" spans="1:5" s="4" customFormat="1" ht="27.75" customHeight="1">
      <c r="A239" s="527"/>
      <c r="B239" s="518"/>
      <c r="C239" s="521"/>
      <c r="D239" s="61" t="s">
        <v>129</v>
      </c>
      <c r="E239" s="320"/>
    </row>
    <row r="240" spans="1:5" s="4" customFormat="1" ht="21" customHeight="1">
      <c r="A240" s="38">
        <v>1047</v>
      </c>
      <c r="B240" s="39"/>
      <c r="C240" s="39"/>
      <c r="D240" s="38" t="s">
        <v>147</v>
      </c>
      <c r="E240" s="311"/>
    </row>
    <row r="241" spans="1:5" s="4" customFormat="1" ht="40.5">
      <c r="A241" s="523"/>
      <c r="B241" s="513"/>
      <c r="C241" s="513"/>
      <c r="D241" s="57" t="s">
        <v>215</v>
      </c>
      <c r="E241" s="312" t="e">
        <f>SUM(E247,E251,E256)</f>
        <v>#REF!</v>
      </c>
    </row>
    <row r="242" spans="1:5" s="4" customFormat="1" ht="24.75" customHeight="1">
      <c r="A242" s="524"/>
      <c r="B242" s="514"/>
      <c r="C242" s="514"/>
      <c r="D242" s="59" t="s">
        <v>148</v>
      </c>
      <c r="E242" s="313"/>
    </row>
    <row r="243" spans="1:5" s="4" customFormat="1" ht="40.5" customHeight="1">
      <c r="A243" s="524"/>
      <c r="B243" s="514"/>
      <c r="C243" s="514"/>
      <c r="D243" s="61" t="s">
        <v>216</v>
      </c>
      <c r="E243" s="313"/>
    </row>
    <row r="244" spans="1:5" s="4" customFormat="1" ht="24" customHeight="1">
      <c r="A244" s="524"/>
      <c r="B244" s="514"/>
      <c r="C244" s="514"/>
      <c r="D244" s="59" t="s">
        <v>40</v>
      </c>
      <c r="E244" s="313"/>
    </row>
    <row r="245" spans="1:5" s="4" customFormat="1">
      <c r="A245" s="524"/>
      <c r="B245" s="515"/>
      <c r="C245" s="515"/>
      <c r="D245" s="61" t="s">
        <v>104</v>
      </c>
      <c r="E245" s="313"/>
    </row>
    <row r="246" spans="1:5" s="4" customFormat="1" ht="21.75" customHeight="1">
      <c r="A246" s="524"/>
      <c r="B246" s="38"/>
      <c r="C246" s="39"/>
      <c r="D246" s="39" t="s">
        <v>210</v>
      </c>
      <c r="E246" s="311"/>
    </row>
    <row r="247" spans="1:5" s="4" customFormat="1" ht="27">
      <c r="A247" s="524"/>
      <c r="B247" s="516" t="s">
        <v>254</v>
      </c>
      <c r="C247" s="519"/>
      <c r="D247" s="61" t="s">
        <v>264</v>
      </c>
      <c r="E247" s="314" t="e">
        <f>SUM('Կոտայք Ծ'!I17)</f>
        <v>#REF!</v>
      </c>
    </row>
    <row r="248" spans="1:5" s="4" customFormat="1" ht="28.5" customHeight="1">
      <c r="A248" s="524"/>
      <c r="B248" s="517"/>
      <c r="C248" s="520"/>
      <c r="D248" s="59" t="s">
        <v>211</v>
      </c>
      <c r="E248" s="314"/>
    </row>
    <row r="249" spans="1:5" s="4" customFormat="1" ht="40.5">
      <c r="A249" s="524"/>
      <c r="B249" s="517"/>
      <c r="C249" s="520"/>
      <c r="D249" s="61" t="s">
        <v>265</v>
      </c>
      <c r="E249" s="314"/>
    </row>
    <row r="250" spans="1:5" s="4" customFormat="1" ht="57" customHeight="1">
      <c r="A250" s="524"/>
      <c r="B250" s="518"/>
      <c r="C250" s="521"/>
      <c r="D250" s="61" t="s">
        <v>103</v>
      </c>
      <c r="E250" s="314"/>
    </row>
    <row r="251" spans="1:5" s="4" customFormat="1" ht="27">
      <c r="A251" s="524"/>
      <c r="B251" s="516" t="s">
        <v>301</v>
      </c>
      <c r="C251" s="519"/>
      <c r="D251" s="61" t="s">
        <v>304</v>
      </c>
      <c r="E251" s="314" t="e">
        <f>SUM('Կոտայք Ծ'!I30)</f>
        <v>#REF!</v>
      </c>
    </row>
    <row r="252" spans="1:5" s="4" customFormat="1" ht="28.5" customHeight="1">
      <c r="A252" s="524"/>
      <c r="B252" s="517"/>
      <c r="C252" s="520"/>
      <c r="D252" s="59" t="s">
        <v>211</v>
      </c>
      <c r="E252" s="321"/>
    </row>
    <row r="253" spans="1:5" s="4" customFormat="1" ht="27">
      <c r="A253" s="524"/>
      <c r="B253" s="517"/>
      <c r="C253" s="520"/>
      <c r="D253" s="61" t="s">
        <v>217</v>
      </c>
      <c r="E253" s="321"/>
    </row>
    <row r="254" spans="1:5" s="4" customFormat="1" ht="57" customHeight="1">
      <c r="A254" s="524"/>
      <c r="B254" s="518"/>
      <c r="C254" s="521"/>
      <c r="D254" s="61" t="s">
        <v>103</v>
      </c>
      <c r="E254" s="321"/>
    </row>
    <row r="255" spans="1:5" s="4" customFormat="1">
      <c r="A255" s="524"/>
      <c r="B255" s="38"/>
      <c r="C255" s="39"/>
      <c r="D255" s="39" t="s">
        <v>183</v>
      </c>
      <c r="E255" s="311"/>
    </row>
    <row r="256" spans="1:5" s="4" customFormat="1" ht="34.5" customHeight="1">
      <c r="A256" s="524"/>
      <c r="B256" s="516" t="s">
        <v>100</v>
      </c>
      <c r="C256" s="519"/>
      <c r="D256" s="61" t="s">
        <v>226</v>
      </c>
      <c r="E256" s="314" t="e">
        <f>SUM('Կոտայք Ծ'!I65)</f>
        <v>#REF!</v>
      </c>
    </row>
    <row r="257" spans="1:5" s="4" customFormat="1">
      <c r="A257" s="524"/>
      <c r="B257" s="517"/>
      <c r="C257" s="520"/>
      <c r="D257" s="59" t="s">
        <v>185</v>
      </c>
      <c r="E257" s="314"/>
    </row>
    <row r="258" spans="1:5" s="4" customFormat="1" ht="33.75" customHeight="1">
      <c r="A258" s="524"/>
      <c r="B258" s="517"/>
      <c r="C258" s="520"/>
      <c r="D258" s="61" t="s">
        <v>225</v>
      </c>
      <c r="E258" s="314"/>
    </row>
    <row r="259" spans="1:5" s="4" customFormat="1" ht="22.5" customHeight="1">
      <c r="A259" s="524"/>
      <c r="B259" s="517"/>
      <c r="C259" s="520"/>
      <c r="D259" s="59" t="s">
        <v>187</v>
      </c>
      <c r="E259" s="314"/>
    </row>
    <row r="260" spans="1:5" s="4" customFormat="1" ht="50.25" customHeight="1">
      <c r="A260" s="527"/>
      <c r="B260" s="518"/>
      <c r="C260" s="521"/>
      <c r="D260" s="61" t="s">
        <v>103</v>
      </c>
      <c r="E260" s="314"/>
    </row>
    <row r="261" spans="1:5" s="4" customFormat="1" ht="30" customHeight="1">
      <c r="A261" s="322"/>
      <c r="B261" s="323"/>
      <c r="C261" s="324"/>
      <c r="D261" s="329"/>
      <c r="E261" s="330"/>
    </row>
    <row r="262" spans="1:5" ht="27.75" customHeight="1">
      <c r="A262" s="522" t="s">
        <v>286</v>
      </c>
      <c r="B262" s="522"/>
      <c r="C262" s="522"/>
      <c r="D262" s="522"/>
      <c r="E262" s="522"/>
    </row>
    <row r="263" spans="1:5" ht="27.75" customHeight="1">
      <c r="A263" s="512" t="s">
        <v>138</v>
      </c>
      <c r="B263" s="512"/>
      <c r="C263" s="512"/>
      <c r="D263" s="512"/>
      <c r="E263" s="512"/>
    </row>
    <row r="264" spans="1:5" ht="17.25" customHeight="1">
      <c r="A264" s="512" t="s">
        <v>139</v>
      </c>
      <c r="B264" s="512"/>
      <c r="C264" s="512"/>
      <c r="D264" s="512"/>
      <c r="E264" s="512"/>
    </row>
    <row r="265" spans="1:5" ht="27.75" customHeight="1">
      <c r="A265" s="66"/>
      <c r="B265" s="66"/>
      <c r="C265" s="66"/>
      <c r="D265" s="66"/>
      <c r="E265" s="325"/>
    </row>
    <row r="266" spans="1:5" ht="24" customHeight="1">
      <c r="A266" s="38">
        <v>1049</v>
      </c>
      <c r="B266" s="39"/>
      <c r="C266" s="39"/>
      <c r="D266" s="39" t="s">
        <v>147</v>
      </c>
      <c r="E266" s="326"/>
    </row>
    <row r="267" spans="1:5" ht="36.75" customHeight="1">
      <c r="A267" s="513"/>
      <c r="B267" s="513"/>
      <c r="C267" s="513"/>
      <c r="D267" s="57" t="s">
        <v>181</v>
      </c>
      <c r="E267" s="180" t="e">
        <f>SUM(E273)</f>
        <v>#REF!</v>
      </c>
    </row>
    <row r="268" spans="1:5" ht="27.75" customHeight="1">
      <c r="A268" s="514"/>
      <c r="B268" s="514"/>
      <c r="C268" s="514"/>
      <c r="D268" s="59" t="s">
        <v>148</v>
      </c>
      <c r="E268" s="327"/>
    </row>
    <row r="269" spans="1:5" ht="35.25" customHeight="1">
      <c r="A269" s="514"/>
      <c r="B269" s="514"/>
      <c r="C269" s="514"/>
      <c r="D269" s="61" t="s">
        <v>182</v>
      </c>
      <c r="E269" s="327"/>
    </row>
    <row r="270" spans="1:5">
      <c r="A270" s="514"/>
      <c r="B270" s="514"/>
      <c r="C270" s="514"/>
      <c r="D270" s="59" t="s">
        <v>40</v>
      </c>
      <c r="E270" s="327"/>
    </row>
    <row r="271" spans="1:5" ht="73.5" customHeight="1">
      <c r="A271" s="514"/>
      <c r="B271" s="515"/>
      <c r="C271" s="515"/>
      <c r="D271" s="61" t="s">
        <v>166</v>
      </c>
      <c r="E271" s="327"/>
    </row>
    <row r="272" spans="1:5">
      <c r="A272" s="514"/>
      <c r="B272" s="39"/>
      <c r="C272" s="39"/>
      <c r="D272" s="39" t="s">
        <v>183</v>
      </c>
      <c r="E272" s="326"/>
    </row>
    <row r="273" spans="1:5" s="4" customFormat="1" ht="41.25" customHeight="1">
      <c r="A273" s="514"/>
      <c r="B273" s="516" t="s">
        <v>326</v>
      </c>
      <c r="C273" s="519"/>
      <c r="D273" s="61" t="s">
        <v>327</v>
      </c>
      <c r="E273" s="181" t="e">
        <f>SUM('Շիրակ Ծ'!I19)</f>
        <v>#REF!</v>
      </c>
    </row>
    <row r="274" spans="1:5">
      <c r="A274" s="514"/>
      <c r="B274" s="517"/>
      <c r="C274" s="520"/>
      <c r="D274" s="59" t="s">
        <v>185</v>
      </c>
      <c r="E274" s="328"/>
    </row>
    <row r="275" spans="1:5" ht="40.5">
      <c r="A275" s="514"/>
      <c r="B275" s="517"/>
      <c r="C275" s="520"/>
      <c r="D275" s="61" t="s">
        <v>186</v>
      </c>
      <c r="E275" s="328"/>
    </row>
    <row r="276" spans="1:5">
      <c r="A276" s="514"/>
      <c r="B276" s="517"/>
      <c r="C276" s="520"/>
      <c r="D276" s="59" t="s">
        <v>187</v>
      </c>
      <c r="E276" s="328"/>
    </row>
    <row r="277" spans="1:5" ht="27.75" customHeight="1">
      <c r="A277" s="515"/>
      <c r="B277" s="517"/>
      <c r="C277" s="520"/>
      <c r="D277" s="61" t="s">
        <v>165</v>
      </c>
      <c r="E277" s="328"/>
    </row>
    <row r="278" spans="1:5" s="4" customFormat="1" ht="27.75" customHeight="1">
      <c r="A278" s="65"/>
      <c r="B278" s="65"/>
      <c r="C278" s="65"/>
      <c r="D278" s="65"/>
      <c r="E278" s="318"/>
    </row>
    <row r="279" spans="1:5" s="4" customFormat="1" ht="27.75" customHeight="1">
      <c r="A279" s="525" t="s">
        <v>20</v>
      </c>
      <c r="B279" s="525"/>
      <c r="C279" s="525"/>
      <c r="D279" s="525"/>
      <c r="E279" s="525"/>
    </row>
    <row r="280" spans="1:5" s="4" customFormat="1" ht="27.75" customHeight="1">
      <c r="A280" s="526" t="s">
        <v>138</v>
      </c>
      <c r="B280" s="526"/>
      <c r="C280" s="526"/>
      <c r="D280" s="526"/>
      <c r="E280" s="526"/>
    </row>
    <row r="281" spans="1:5" s="4" customFormat="1" ht="17.25" customHeight="1">
      <c r="A281" s="526" t="s">
        <v>139</v>
      </c>
      <c r="B281" s="526"/>
      <c r="C281" s="526"/>
      <c r="D281" s="526"/>
      <c r="E281" s="526"/>
    </row>
    <row r="282" spans="1:5" s="4" customFormat="1" ht="27.75" customHeight="1">
      <c r="A282" s="66"/>
      <c r="B282" s="66"/>
      <c r="C282" s="66"/>
      <c r="D282" s="66"/>
      <c r="E282" s="310"/>
    </row>
    <row r="283" spans="1:5" s="4" customFormat="1" ht="29.25" customHeight="1">
      <c r="A283" s="38">
        <v>1168</v>
      </c>
      <c r="B283" s="39"/>
      <c r="C283" s="39"/>
      <c r="D283" s="38" t="s">
        <v>147</v>
      </c>
      <c r="E283" s="311"/>
    </row>
    <row r="284" spans="1:5" s="4" customFormat="1" ht="36.75" customHeight="1">
      <c r="A284" s="513"/>
      <c r="B284" s="513"/>
      <c r="C284" s="513"/>
      <c r="D284" s="57" t="s">
        <v>196</v>
      </c>
      <c r="E284" s="312" t="e">
        <f>SUM(E290)</f>
        <v>#REF!</v>
      </c>
    </row>
    <row r="285" spans="1:5" s="4" customFormat="1" ht="27.75" customHeight="1">
      <c r="A285" s="514"/>
      <c r="B285" s="514"/>
      <c r="C285" s="514"/>
      <c r="D285" s="59" t="s">
        <v>148</v>
      </c>
      <c r="E285" s="313"/>
    </row>
    <row r="286" spans="1:5" s="4" customFormat="1" ht="44.25" customHeight="1">
      <c r="A286" s="514"/>
      <c r="B286" s="514"/>
      <c r="C286" s="514"/>
      <c r="D286" s="61" t="s">
        <v>197</v>
      </c>
      <c r="E286" s="313"/>
    </row>
    <row r="287" spans="1:5" s="4" customFormat="1" ht="27.75" customHeight="1">
      <c r="A287" s="514"/>
      <c r="B287" s="514"/>
      <c r="C287" s="514"/>
      <c r="D287" s="59" t="s">
        <v>40</v>
      </c>
      <c r="E287" s="313"/>
    </row>
    <row r="288" spans="1:5" s="4" customFormat="1" ht="54" customHeight="1">
      <c r="A288" s="514"/>
      <c r="B288" s="515"/>
      <c r="C288" s="515"/>
      <c r="D288" s="61" t="s">
        <v>128</v>
      </c>
      <c r="E288" s="313"/>
    </row>
    <row r="289" spans="1:5" s="4" customFormat="1">
      <c r="A289" s="514"/>
      <c r="B289" s="38"/>
      <c r="C289" s="39"/>
      <c r="D289" s="39" t="s">
        <v>151</v>
      </c>
      <c r="E289" s="311"/>
    </row>
    <row r="290" spans="1:5" s="4" customFormat="1" ht="27">
      <c r="A290" s="514"/>
      <c r="B290" s="516" t="s">
        <v>136</v>
      </c>
      <c r="C290" s="519"/>
      <c r="D290" s="61" t="s">
        <v>200</v>
      </c>
      <c r="E290" s="314" t="e">
        <f>SUM('Վայոց ձ Ծ'!I33)</f>
        <v>#REF!</v>
      </c>
    </row>
    <row r="291" spans="1:5" s="4" customFormat="1" ht="33.75" customHeight="1">
      <c r="A291" s="514"/>
      <c r="B291" s="517"/>
      <c r="C291" s="520"/>
      <c r="D291" s="59" t="s">
        <v>152</v>
      </c>
      <c r="E291" s="314"/>
    </row>
    <row r="292" spans="1:5" s="4" customFormat="1" ht="42.75" customHeight="1">
      <c r="A292" s="514"/>
      <c r="B292" s="517"/>
      <c r="C292" s="520"/>
      <c r="D292" s="61" t="s">
        <v>201</v>
      </c>
      <c r="E292" s="314"/>
    </row>
    <row r="293" spans="1:5" s="4" customFormat="1" ht="27.75" customHeight="1">
      <c r="A293" s="514"/>
      <c r="B293" s="517"/>
      <c r="C293" s="520"/>
      <c r="D293" s="59" t="s">
        <v>154</v>
      </c>
      <c r="E293" s="314"/>
    </row>
    <row r="294" spans="1:5" s="4" customFormat="1" ht="25.5" customHeight="1">
      <c r="A294" s="515"/>
      <c r="B294" s="518"/>
      <c r="C294" s="521"/>
      <c r="D294" s="61" t="s">
        <v>127</v>
      </c>
      <c r="E294" s="314"/>
    </row>
    <row r="295" spans="1:5" s="4" customFormat="1" ht="21" customHeight="1">
      <c r="A295" s="38">
        <v>1047</v>
      </c>
      <c r="B295" s="39"/>
      <c r="C295" s="39"/>
      <c r="D295" s="38" t="s">
        <v>147</v>
      </c>
      <c r="E295" s="311"/>
    </row>
    <row r="296" spans="1:5" s="4" customFormat="1" ht="40.5">
      <c r="A296" s="528"/>
      <c r="B296" s="513"/>
      <c r="C296" s="513"/>
      <c r="D296" s="57" t="s">
        <v>215</v>
      </c>
      <c r="E296" s="312" t="e">
        <f>SUM(E302)</f>
        <v>#REF!</v>
      </c>
    </row>
    <row r="297" spans="1:5" s="4" customFormat="1" ht="24.75" customHeight="1">
      <c r="A297" s="528"/>
      <c r="B297" s="514"/>
      <c r="C297" s="514"/>
      <c r="D297" s="59" t="s">
        <v>148</v>
      </c>
      <c r="E297" s="313"/>
    </row>
    <row r="298" spans="1:5" s="4" customFormat="1" ht="40.5" customHeight="1">
      <c r="A298" s="528"/>
      <c r="B298" s="514"/>
      <c r="C298" s="514"/>
      <c r="D298" s="61" t="s">
        <v>216</v>
      </c>
      <c r="E298" s="313"/>
    </row>
    <row r="299" spans="1:5" s="4" customFormat="1" ht="24" customHeight="1">
      <c r="A299" s="528"/>
      <c r="B299" s="514"/>
      <c r="C299" s="514"/>
      <c r="D299" s="59" t="s">
        <v>40</v>
      </c>
      <c r="E299" s="313"/>
    </row>
    <row r="300" spans="1:5" s="4" customFormat="1">
      <c r="A300" s="528"/>
      <c r="B300" s="515"/>
      <c r="C300" s="515"/>
      <c r="D300" s="61" t="s">
        <v>104</v>
      </c>
      <c r="E300" s="313"/>
    </row>
    <row r="301" spans="1:5" s="4" customFormat="1" ht="21.75" customHeight="1">
      <c r="A301" s="528"/>
      <c r="B301" s="38"/>
      <c r="C301" s="39"/>
      <c r="D301" s="39" t="s">
        <v>210</v>
      </c>
      <c r="E301" s="311"/>
    </row>
    <row r="302" spans="1:5" s="4" customFormat="1" ht="27">
      <c r="A302" s="528"/>
      <c r="B302" s="516" t="s">
        <v>257</v>
      </c>
      <c r="C302" s="519"/>
      <c r="D302" s="61" t="s">
        <v>227</v>
      </c>
      <c r="E302" s="314" t="e">
        <f>SUM('Վայոց ձ Ծ'!I15)</f>
        <v>#REF!</v>
      </c>
    </row>
    <row r="303" spans="1:5" s="4" customFormat="1" ht="28.5" customHeight="1">
      <c r="A303" s="528"/>
      <c r="B303" s="517"/>
      <c r="C303" s="520"/>
      <c r="D303" s="59" t="s">
        <v>211</v>
      </c>
      <c r="E303" s="314"/>
    </row>
    <row r="304" spans="1:5" s="4" customFormat="1" ht="40.5">
      <c r="A304" s="528"/>
      <c r="B304" s="517"/>
      <c r="C304" s="520"/>
      <c r="D304" s="61" t="s">
        <v>261</v>
      </c>
      <c r="E304" s="314"/>
    </row>
    <row r="305" spans="1:5" s="4" customFormat="1" ht="57" customHeight="1">
      <c r="A305" s="528"/>
      <c r="B305" s="518"/>
      <c r="C305" s="521"/>
      <c r="D305" s="61" t="s">
        <v>103</v>
      </c>
      <c r="E305" s="314"/>
    </row>
  </sheetData>
  <mergeCells count="137">
    <mergeCell ref="B251:B254"/>
    <mergeCell ref="C251:C254"/>
    <mergeCell ref="B203:B207"/>
    <mergeCell ref="C203:C207"/>
    <mergeCell ref="A190:A207"/>
    <mergeCell ref="B179:B183"/>
    <mergeCell ref="C179:C183"/>
    <mergeCell ref="B235:B239"/>
    <mergeCell ref="C219:C222"/>
    <mergeCell ref="B241:B245"/>
    <mergeCell ref="B229:B233"/>
    <mergeCell ref="C229:C233"/>
    <mergeCell ref="B89:B92"/>
    <mergeCell ref="C89:C92"/>
    <mergeCell ref="C215:C218"/>
    <mergeCell ref="B209:B213"/>
    <mergeCell ref="C165:C168"/>
    <mergeCell ref="B174:B178"/>
    <mergeCell ref="C174:C178"/>
    <mergeCell ref="B169:B172"/>
    <mergeCell ref="C169:C172"/>
    <mergeCell ref="B196:B198"/>
    <mergeCell ref="C196:C198"/>
    <mergeCell ref="B199:B201"/>
    <mergeCell ref="C199:C201"/>
    <mergeCell ref="A279:E279"/>
    <mergeCell ref="A224:E224"/>
    <mergeCell ref="B256:B260"/>
    <mergeCell ref="C241:C245"/>
    <mergeCell ref="C235:C239"/>
    <mergeCell ref="C149:C153"/>
    <mergeCell ref="B159:B163"/>
    <mergeCell ref="C159:C163"/>
    <mergeCell ref="B155:B157"/>
    <mergeCell ref="C155:C157"/>
    <mergeCell ref="B165:B168"/>
    <mergeCell ref="A262:E262"/>
    <mergeCell ref="A263:E263"/>
    <mergeCell ref="A264:E264"/>
    <mergeCell ref="A149:A157"/>
    <mergeCell ref="A159:A183"/>
    <mergeCell ref="A209:A222"/>
    <mergeCell ref="B215:B218"/>
    <mergeCell ref="A267:A277"/>
    <mergeCell ref="B267:B271"/>
    <mergeCell ref="C267:C271"/>
    <mergeCell ref="B273:B277"/>
    <mergeCell ref="C273:C277"/>
    <mergeCell ref="B219:B222"/>
    <mergeCell ref="A71:A81"/>
    <mergeCell ref="B131:B135"/>
    <mergeCell ref="C131:C135"/>
    <mergeCell ref="B149:B153"/>
    <mergeCell ref="B36:B40"/>
    <mergeCell ref="C36:C40"/>
    <mergeCell ref="C99:C103"/>
    <mergeCell ref="A99:A109"/>
    <mergeCell ref="B105:B109"/>
    <mergeCell ref="A43:E43"/>
    <mergeCell ref="A59:A69"/>
    <mergeCell ref="B59:B63"/>
    <mergeCell ref="C59:C63"/>
    <mergeCell ref="B65:B69"/>
    <mergeCell ref="C65:C69"/>
    <mergeCell ref="C105:C109"/>
    <mergeCell ref="A96:E96"/>
    <mergeCell ref="A94:E94"/>
    <mergeCell ref="C137:C141"/>
    <mergeCell ref="A95:E95"/>
    <mergeCell ref="A111:A123"/>
    <mergeCell ref="A125:A135"/>
    <mergeCell ref="B99:B103"/>
    <mergeCell ref="A47:A57"/>
    <mergeCell ref="A296:A305"/>
    <mergeCell ref="B143:B147"/>
    <mergeCell ref="C143:C147"/>
    <mergeCell ref="A284:A294"/>
    <mergeCell ref="A225:E225"/>
    <mergeCell ref="A226:E226"/>
    <mergeCell ref="A42:E42"/>
    <mergeCell ref="A44:E44"/>
    <mergeCell ref="B47:B51"/>
    <mergeCell ref="C47:C51"/>
    <mergeCell ref="B53:B57"/>
    <mergeCell ref="C53:C57"/>
    <mergeCell ref="B296:B300"/>
    <mergeCell ref="C296:C300"/>
    <mergeCell ref="B302:B305"/>
    <mergeCell ref="C302:C305"/>
    <mergeCell ref="B284:B288"/>
    <mergeCell ref="C284:C288"/>
    <mergeCell ref="A137:A147"/>
    <mergeCell ref="B247:B250"/>
    <mergeCell ref="C247:C250"/>
    <mergeCell ref="A280:E280"/>
    <mergeCell ref="A281:E281"/>
    <mergeCell ref="A229:A239"/>
    <mergeCell ref="B290:B294"/>
    <mergeCell ref="C290:C294"/>
    <mergeCell ref="A83:A92"/>
    <mergeCell ref="B125:B129"/>
    <mergeCell ref="C125:C129"/>
    <mergeCell ref="B83:B87"/>
    <mergeCell ref="C83:C87"/>
    <mergeCell ref="B71:B75"/>
    <mergeCell ref="C71:C75"/>
    <mergeCell ref="B77:B81"/>
    <mergeCell ref="C77:C81"/>
    <mergeCell ref="A185:E185"/>
    <mergeCell ref="A186:E186"/>
    <mergeCell ref="A187:E187"/>
    <mergeCell ref="C209:C213"/>
    <mergeCell ref="B190:B194"/>
    <mergeCell ref="C190:C194"/>
    <mergeCell ref="A241:A260"/>
    <mergeCell ref="C256:C260"/>
    <mergeCell ref="B111:B115"/>
    <mergeCell ref="C111:C115"/>
    <mergeCell ref="B117:B123"/>
    <mergeCell ref="C117:C123"/>
    <mergeCell ref="B137:B141"/>
    <mergeCell ref="A1:E1"/>
    <mergeCell ref="A4:E4"/>
    <mergeCell ref="A7:E7"/>
    <mergeCell ref="A8:E8"/>
    <mergeCell ref="B30:B34"/>
    <mergeCell ref="C30:C34"/>
    <mergeCell ref="B13:B17"/>
    <mergeCell ref="C13:C17"/>
    <mergeCell ref="B19:B23"/>
    <mergeCell ref="C19:C23"/>
    <mergeCell ref="A6:E6"/>
    <mergeCell ref="A25:E25"/>
    <mergeCell ref="A26:E26"/>
    <mergeCell ref="A27:E27"/>
    <mergeCell ref="A13:A23"/>
    <mergeCell ref="A30:A4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R24"/>
  <sheetViews>
    <sheetView topLeftCell="A32" workbookViewId="0">
      <selection sqref="A1:G34"/>
    </sheetView>
  </sheetViews>
  <sheetFormatPr defaultRowHeight="17.25"/>
  <cols>
    <col min="1" max="1" width="23" style="41" customWidth="1"/>
    <col min="2" max="2" width="20" style="41" customWidth="1"/>
    <col min="3" max="3" width="21.5703125" style="41" customWidth="1"/>
    <col min="4" max="4" width="12.7109375" style="41" customWidth="1"/>
    <col min="5" max="5" width="11.85546875" style="41" customWidth="1"/>
    <col min="6" max="6" width="15.85546875" style="41" customWidth="1"/>
    <col min="7" max="7" width="16.28515625" style="41" customWidth="1"/>
    <col min="8" max="252" width="9.140625" style="41"/>
    <col min="253" max="253" width="23" style="41" customWidth="1"/>
    <col min="254" max="254" width="20" style="41" customWidth="1"/>
    <col min="255" max="255" width="20.28515625" style="41" customWidth="1"/>
    <col min="256" max="257" width="12.7109375" style="41" customWidth="1"/>
    <col min="258" max="258" width="15.140625" style="41" customWidth="1"/>
    <col min="259" max="259" width="9.140625" style="41"/>
    <col min="260" max="260" width="15.85546875" style="41" customWidth="1"/>
    <col min="261" max="261" width="18.140625" style="41" customWidth="1"/>
    <col min="262" max="262" width="21.42578125" style="41" customWidth="1"/>
    <col min="263" max="263" width="16.28515625" style="41" customWidth="1"/>
    <col min="264" max="508" width="9.140625" style="41"/>
    <col min="509" max="509" width="23" style="41" customWidth="1"/>
    <col min="510" max="510" width="20" style="41" customWidth="1"/>
    <col min="511" max="511" width="20.28515625" style="41" customWidth="1"/>
    <col min="512" max="513" width="12.7109375" style="41" customWidth="1"/>
    <col min="514" max="514" width="15.140625" style="41" customWidth="1"/>
    <col min="515" max="515" width="9.140625" style="41"/>
    <col min="516" max="516" width="15.85546875" style="41" customWidth="1"/>
    <col min="517" max="517" width="18.140625" style="41" customWidth="1"/>
    <col min="518" max="518" width="21.42578125" style="41" customWidth="1"/>
    <col min="519" max="519" width="16.28515625" style="41" customWidth="1"/>
    <col min="520" max="764" width="9.140625" style="41"/>
    <col min="765" max="765" width="23" style="41" customWidth="1"/>
    <col min="766" max="766" width="20" style="41" customWidth="1"/>
    <col min="767" max="767" width="20.28515625" style="41" customWidth="1"/>
    <col min="768" max="769" width="12.7109375" style="41" customWidth="1"/>
    <col min="770" max="770" width="15.140625" style="41" customWidth="1"/>
    <col min="771" max="771" width="9.140625" style="41"/>
    <col min="772" max="772" width="15.85546875" style="41" customWidth="1"/>
    <col min="773" max="773" width="18.140625" style="41" customWidth="1"/>
    <col min="774" max="774" width="21.42578125" style="41" customWidth="1"/>
    <col min="775" max="775" width="16.28515625" style="41" customWidth="1"/>
    <col min="776" max="1020" width="9.140625" style="41"/>
    <col min="1021" max="1021" width="23" style="41" customWidth="1"/>
    <col min="1022" max="1022" width="20" style="41" customWidth="1"/>
    <col min="1023" max="1023" width="20.28515625" style="41" customWidth="1"/>
    <col min="1024" max="1025" width="12.7109375" style="41" customWidth="1"/>
    <col min="1026" max="1026" width="15.140625" style="41" customWidth="1"/>
    <col min="1027" max="1027" width="9.140625" style="41"/>
    <col min="1028" max="1028" width="15.85546875" style="41" customWidth="1"/>
    <col min="1029" max="1029" width="18.140625" style="41" customWidth="1"/>
    <col min="1030" max="1030" width="21.42578125" style="41" customWidth="1"/>
    <col min="1031" max="1031" width="16.28515625" style="41" customWidth="1"/>
    <col min="1032" max="1276" width="9.140625" style="41"/>
    <col min="1277" max="1277" width="23" style="41" customWidth="1"/>
    <col min="1278" max="1278" width="20" style="41" customWidth="1"/>
    <col min="1279" max="1279" width="20.28515625" style="41" customWidth="1"/>
    <col min="1280" max="1281" width="12.7109375" style="41" customWidth="1"/>
    <col min="1282" max="1282" width="15.140625" style="41" customWidth="1"/>
    <col min="1283" max="1283" width="9.140625" style="41"/>
    <col min="1284" max="1284" width="15.85546875" style="41" customWidth="1"/>
    <col min="1285" max="1285" width="18.140625" style="41" customWidth="1"/>
    <col min="1286" max="1286" width="21.42578125" style="41" customWidth="1"/>
    <col min="1287" max="1287" width="16.28515625" style="41" customWidth="1"/>
    <col min="1288" max="1532" width="9.140625" style="41"/>
    <col min="1533" max="1533" width="23" style="41" customWidth="1"/>
    <col min="1534" max="1534" width="20" style="41" customWidth="1"/>
    <col min="1535" max="1535" width="20.28515625" style="41" customWidth="1"/>
    <col min="1536" max="1537" width="12.7109375" style="41" customWidth="1"/>
    <col min="1538" max="1538" width="15.140625" style="41" customWidth="1"/>
    <col min="1539" max="1539" width="9.140625" style="41"/>
    <col min="1540" max="1540" width="15.85546875" style="41" customWidth="1"/>
    <col min="1541" max="1541" width="18.140625" style="41" customWidth="1"/>
    <col min="1542" max="1542" width="21.42578125" style="41" customWidth="1"/>
    <col min="1543" max="1543" width="16.28515625" style="41" customWidth="1"/>
    <col min="1544" max="1788" width="9.140625" style="41"/>
    <col min="1789" max="1789" width="23" style="41" customWidth="1"/>
    <col min="1790" max="1790" width="20" style="41" customWidth="1"/>
    <col min="1791" max="1791" width="20.28515625" style="41" customWidth="1"/>
    <col min="1792" max="1793" width="12.7109375" style="41" customWidth="1"/>
    <col min="1794" max="1794" width="15.140625" style="41" customWidth="1"/>
    <col min="1795" max="1795" width="9.140625" style="41"/>
    <col min="1796" max="1796" width="15.85546875" style="41" customWidth="1"/>
    <col min="1797" max="1797" width="18.140625" style="41" customWidth="1"/>
    <col min="1798" max="1798" width="21.42578125" style="41" customWidth="1"/>
    <col min="1799" max="1799" width="16.28515625" style="41" customWidth="1"/>
    <col min="1800" max="2044" width="9.140625" style="41"/>
    <col min="2045" max="2045" width="23" style="41" customWidth="1"/>
    <col min="2046" max="2046" width="20" style="41" customWidth="1"/>
    <col min="2047" max="2047" width="20.28515625" style="41" customWidth="1"/>
    <col min="2048" max="2049" width="12.7109375" style="41" customWidth="1"/>
    <col min="2050" max="2050" width="15.140625" style="41" customWidth="1"/>
    <col min="2051" max="2051" width="9.140625" style="41"/>
    <col min="2052" max="2052" width="15.85546875" style="41" customWidth="1"/>
    <col min="2053" max="2053" width="18.140625" style="41" customWidth="1"/>
    <col min="2054" max="2054" width="21.42578125" style="41" customWidth="1"/>
    <col min="2055" max="2055" width="16.28515625" style="41" customWidth="1"/>
    <col min="2056" max="2300" width="9.140625" style="41"/>
    <col min="2301" max="2301" width="23" style="41" customWidth="1"/>
    <col min="2302" max="2302" width="20" style="41" customWidth="1"/>
    <col min="2303" max="2303" width="20.28515625" style="41" customWidth="1"/>
    <col min="2304" max="2305" width="12.7109375" style="41" customWidth="1"/>
    <col min="2306" max="2306" width="15.140625" style="41" customWidth="1"/>
    <col min="2307" max="2307" width="9.140625" style="41"/>
    <col min="2308" max="2308" width="15.85546875" style="41" customWidth="1"/>
    <col min="2309" max="2309" width="18.140625" style="41" customWidth="1"/>
    <col min="2310" max="2310" width="21.42578125" style="41" customWidth="1"/>
    <col min="2311" max="2311" width="16.28515625" style="41" customWidth="1"/>
    <col min="2312" max="2556" width="9.140625" style="41"/>
    <col min="2557" max="2557" width="23" style="41" customWidth="1"/>
    <col min="2558" max="2558" width="20" style="41" customWidth="1"/>
    <col min="2559" max="2559" width="20.28515625" style="41" customWidth="1"/>
    <col min="2560" max="2561" width="12.7109375" style="41" customWidth="1"/>
    <col min="2562" max="2562" width="15.140625" style="41" customWidth="1"/>
    <col min="2563" max="2563" width="9.140625" style="41"/>
    <col min="2564" max="2564" width="15.85546875" style="41" customWidth="1"/>
    <col min="2565" max="2565" width="18.140625" style="41" customWidth="1"/>
    <col min="2566" max="2566" width="21.42578125" style="41" customWidth="1"/>
    <col min="2567" max="2567" width="16.28515625" style="41" customWidth="1"/>
    <col min="2568" max="2812" width="9.140625" style="41"/>
    <col min="2813" max="2813" width="23" style="41" customWidth="1"/>
    <col min="2814" max="2814" width="20" style="41" customWidth="1"/>
    <col min="2815" max="2815" width="20.28515625" style="41" customWidth="1"/>
    <col min="2816" max="2817" width="12.7109375" style="41" customWidth="1"/>
    <col min="2818" max="2818" width="15.140625" style="41" customWidth="1"/>
    <col min="2819" max="2819" width="9.140625" style="41"/>
    <col min="2820" max="2820" width="15.85546875" style="41" customWidth="1"/>
    <col min="2821" max="2821" width="18.140625" style="41" customWidth="1"/>
    <col min="2822" max="2822" width="21.42578125" style="41" customWidth="1"/>
    <col min="2823" max="2823" width="16.28515625" style="41" customWidth="1"/>
    <col min="2824" max="3068" width="9.140625" style="41"/>
    <col min="3069" max="3069" width="23" style="41" customWidth="1"/>
    <col min="3070" max="3070" width="20" style="41" customWidth="1"/>
    <col min="3071" max="3071" width="20.28515625" style="41" customWidth="1"/>
    <col min="3072" max="3073" width="12.7109375" style="41" customWidth="1"/>
    <col min="3074" max="3074" width="15.140625" style="41" customWidth="1"/>
    <col min="3075" max="3075" width="9.140625" style="41"/>
    <col min="3076" max="3076" width="15.85546875" style="41" customWidth="1"/>
    <col min="3077" max="3077" width="18.140625" style="41" customWidth="1"/>
    <col min="3078" max="3078" width="21.42578125" style="41" customWidth="1"/>
    <col min="3079" max="3079" width="16.28515625" style="41" customWidth="1"/>
    <col min="3080" max="3324" width="9.140625" style="41"/>
    <col min="3325" max="3325" width="23" style="41" customWidth="1"/>
    <col min="3326" max="3326" width="20" style="41" customWidth="1"/>
    <col min="3327" max="3327" width="20.28515625" style="41" customWidth="1"/>
    <col min="3328" max="3329" width="12.7109375" style="41" customWidth="1"/>
    <col min="3330" max="3330" width="15.140625" style="41" customWidth="1"/>
    <col min="3331" max="3331" width="9.140625" style="41"/>
    <col min="3332" max="3332" width="15.85546875" style="41" customWidth="1"/>
    <col min="3333" max="3333" width="18.140625" style="41" customWidth="1"/>
    <col min="3334" max="3334" width="21.42578125" style="41" customWidth="1"/>
    <col min="3335" max="3335" width="16.28515625" style="41" customWidth="1"/>
    <col min="3336" max="3580" width="9.140625" style="41"/>
    <col min="3581" max="3581" width="23" style="41" customWidth="1"/>
    <col min="3582" max="3582" width="20" style="41" customWidth="1"/>
    <col min="3583" max="3583" width="20.28515625" style="41" customWidth="1"/>
    <col min="3584" max="3585" width="12.7109375" style="41" customWidth="1"/>
    <col min="3586" max="3586" width="15.140625" style="41" customWidth="1"/>
    <col min="3587" max="3587" width="9.140625" style="41"/>
    <col min="3588" max="3588" width="15.85546875" style="41" customWidth="1"/>
    <col min="3589" max="3589" width="18.140625" style="41" customWidth="1"/>
    <col min="3590" max="3590" width="21.42578125" style="41" customWidth="1"/>
    <col min="3591" max="3591" width="16.28515625" style="41" customWidth="1"/>
    <col min="3592" max="3836" width="9.140625" style="41"/>
    <col min="3837" max="3837" width="23" style="41" customWidth="1"/>
    <col min="3838" max="3838" width="20" style="41" customWidth="1"/>
    <col min="3839" max="3839" width="20.28515625" style="41" customWidth="1"/>
    <col min="3840" max="3841" width="12.7109375" style="41" customWidth="1"/>
    <col min="3842" max="3842" width="15.140625" style="41" customWidth="1"/>
    <col min="3843" max="3843" width="9.140625" style="41"/>
    <col min="3844" max="3844" width="15.85546875" style="41" customWidth="1"/>
    <col min="3845" max="3845" width="18.140625" style="41" customWidth="1"/>
    <col min="3846" max="3846" width="21.42578125" style="41" customWidth="1"/>
    <col min="3847" max="3847" width="16.28515625" style="41" customWidth="1"/>
    <col min="3848" max="4092" width="9.140625" style="41"/>
    <col min="4093" max="4093" width="23" style="41" customWidth="1"/>
    <col min="4094" max="4094" width="20" style="41" customWidth="1"/>
    <col min="4095" max="4095" width="20.28515625" style="41" customWidth="1"/>
    <col min="4096" max="4097" width="12.7109375" style="41" customWidth="1"/>
    <col min="4098" max="4098" width="15.140625" style="41" customWidth="1"/>
    <col min="4099" max="4099" width="9.140625" style="41"/>
    <col min="4100" max="4100" width="15.85546875" style="41" customWidth="1"/>
    <col min="4101" max="4101" width="18.140625" style="41" customWidth="1"/>
    <col min="4102" max="4102" width="21.42578125" style="41" customWidth="1"/>
    <col min="4103" max="4103" width="16.28515625" style="41" customWidth="1"/>
    <col min="4104" max="4348" width="9.140625" style="41"/>
    <col min="4349" max="4349" width="23" style="41" customWidth="1"/>
    <col min="4350" max="4350" width="20" style="41" customWidth="1"/>
    <col min="4351" max="4351" width="20.28515625" style="41" customWidth="1"/>
    <col min="4352" max="4353" width="12.7109375" style="41" customWidth="1"/>
    <col min="4354" max="4354" width="15.140625" style="41" customWidth="1"/>
    <col min="4355" max="4355" width="9.140625" style="41"/>
    <col min="4356" max="4356" width="15.85546875" style="41" customWidth="1"/>
    <col min="4357" max="4357" width="18.140625" style="41" customWidth="1"/>
    <col min="4358" max="4358" width="21.42578125" style="41" customWidth="1"/>
    <col min="4359" max="4359" width="16.28515625" style="41" customWidth="1"/>
    <col min="4360" max="4604" width="9.140625" style="41"/>
    <col min="4605" max="4605" width="23" style="41" customWidth="1"/>
    <col min="4606" max="4606" width="20" style="41" customWidth="1"/>
    <col min="4607" max="4607" width="20.28515625" style="41" customWidth="1"/>
    <col min="4608" max="4609" width="12.7109375" style="41" customWidth="1"/>
    <col min="4610" max="4610" width="15.140625" style="41" customWidth="1"/>
    <col min="4611" max="4611" width="9.140625" style="41"/>
    <col min="4612" max="4612" width="15.85546875" style="41" customWidth="1"/>
    <col min="4613" max="4613" width="18.140625" style="41" customWidth="1"/>
    <col min="4614" max="4614" width="21.42578125" style="41" customWidth="1"/>
    <col min="4615" max="4615" width="16.28515625" style="41" customWidth="1"/>
    <col min="4616" max="4860" width="9.140625" style="41"/>
    <col min="4861" max="4861" width="23" style="41" customWidth="1"/>
    <col min="4862" max="4862" width="20" style="41" customWidth="1"/>
    <col min="4863" max="4863" width="20.28515625" style="41" customWidth="1"/>
    <col min="4864" max="4865" width="12.7109375" style="41" customWidth="1"/>
    <col min="4866" max="4866" width="15.140625" style="41" customWidth="1"/>
    <col min="4867" max="4867" width="9.140625" style="41"/>
    <col min="4868" max="4868" width="15.85546875" style="41" customWidth="1"/>
    <col min="4869" max="4869" width="18.140625" style="41" customWidth="1"/>
    <col min="4870" max="4870" width="21.42578125" style="41" customWidth="1"/>
    <col min="4871" max="4871" width="16.28515625" style="41" customWidth="1"/>
    <col min="4872" max="5116" width="9.140625" style="41"/>
    <col min="5117" max="5117" width="23" style="41" customWidth="1"/>
    <col min="5118" max="5118" width="20" style="41" customWidth="1"/>
    <col min="5119" max="5119" width="20.28515625" style="41" customWidth="1"/>
    <col min="5120" max="5121" width="12.7109375" style="41" customWidth="1"/>
    <col min="5122" max="5122" width="15.140625" style="41" customWidth="1"/>
    <col min="5123" max="5123" width="9.140625" style="41"/>
    <col min="5124" max="5124" width="15.85546875" style="41" customWidth="1"/>
    <col min="5125" max="5125" width="18.140625" style="41" customWidth="1"/>
    <col min="5126" max="5126" width="21.42578125" style="41" customWidth="1"/>
    <col min="5127" max="5127" width="16.28515625" style="41" customWidth="1"/>
    <col min="5128" max="5372" width="9.140625" style="41"/>
    <col min="5373" max="5373" width="23" style="41" customWidth="1"/>
    <col min="5374" max="5374" width="20" style="41" customWidth="1"/>
    <col min="5375" max="5375" width="20.28515625" style="41" customWidth="1"/>
    <col min="5376" max="5377" width="12.7109375" style="41" customWidth="1"/>
    <col min="5378" max="5378" width="15.140625" style="41" customWidth="1"/>
    <col min="5379" max="5379" width="9.140625" style="41"/>
    <col min="5380" max="5380" width="15.85546875" style="41" customWidth="1"/>
    <col min="5381" max="5381" width="18.140625" style="41" customWidth="1"/>
    <col min="5382" max="5382" width="21.42578125" style="41" customWidth="1"/>
    <col min="5383" max="5383" width="16.28515625" style="41" customWidth="1"/>
    <col min="5384" max="5628" width="9.140625" style="41"/>
    <col min="5629" max="5629" width="23" style="41" customWidth="1"/>
    <col min="5630" max="5630" width="20" style="41" customWidth="1"/>
    <col min="5631" max="5631" width="20.28515625" style="41" customWidth="1"/>
    <col min="5632" max="5633" width="12.7109375" style="41" customWidth="1"/>
    <col min="5634" max="5634" width="15.140625" style="41" customWidth="1"/>
    <col min="5635" max="5635" width="9.140625" style="41"/>
    <col min="5636" max="5636" width="15.85546875" style="41" customWidth="1"/>
    <col min="5637" max="5637" width="18.140625" style="41" customWidth="1"/>
    <col min="5638" max="5638" width="21.42578125" style="41" customWidth="1"/>
    <col min="5639" max="5639" width="16.28515625" style="41" customWidth="1"/>
    <col min="5640" max="5884" width="9.140625" style="41"/>
    <col min="5885" max="5885" width="23" style="41" customWidth="1"/>
    <col min="5886" max="5886" width="20" style="41" customWidth="1"/>
    <col min="5887" max="5887" width="20.28515625" style="41" customWidth="1"/>
    <col min="5888" max="5889" width="12.7109375" style="41" customWidth="1"/>
    <col min="5890" max="5890" width="15.140625" style="41" customWidth="1"/>
    <col min="5891" max="5891" width="9.140625" style="41"/>
    <col min="5892" max="5892" width="15.85546875" style="41" customWidth="1"/>
    <col min="5893" max="5893" width="18.140625" style="41" customWidth="1"/>
    <col min="5894" max="5894" width="21.42578125" style="41" customWidth="1"/>
    <col min="5895" max="5895" width="16.28515625" style="41" customWidth="1"/>
    <col min="5896" max="6140" width="9.140625" style="41"/>
    <col min="6141" max="6141" width="23" style="41" customWidth="1"/>
    <col min="6142" max="6142" width="20" style="41" customWidth="1"/>
    <col min="6143" max="6143" width="20.28515625" style="41" customWidth="1"/>
    <col min="6144" max="6145" width="12.7109375" style="41" customWidth="1"/>
    <col min="6146" max="6146" width="15.140625" style="41" customWidth="1"/>
    <col min="6147" max="6147" width="9.140625" style="41"/>
    <col min="6148" max="6148" width="15.85546875" style="41" customWidth="1"/>
    <col min="6149" max="6149" width="18.140625" style="41" customWidth="1"/>
    <col min="6150" max="6150" width="21.42578125" style="41" customWidth="1"/>
    <col min="6151" max="6151" width="16.28515625" style="41" customWidth="1"/>
    <col min="6152" max="6396" width="9.140625" style="41"/>
    <col min="6397" max="6397" width="23" style="41" customWidth="1"/>
    <col min="6398" max="6398" width="20" style="41" customWidth="1"/>
    <col min="6399" max="6399" width="20.28515625" style="41" customWidth="1"/>
    <col min="6400" max="6401" width="12.7109375" style="41" customWidth="1"/>
    <col min="6402" max="6402" width="15.140625" style="41" customWidth="1"/>
    <col min="6403" max="6403" width="9.140625" style="41"/>
    <col min="6404" max="6404" width="15.85546875" style="41" customWidth="1"/>
    <col min="6405" max="6405" width="18.140625" style="41" customWidth="1"/>
    <col min="6406" max="6406" width="21.42578125" style="41" customWidth="1"/>
    <col min="6407" max="6407" width="16.28515625" style="41" customWidth="1"/>
    <col min="6408" max="6652" width="9.140625" style="41"/>
    <col min="6653" max="6653" width="23" style="41" customWidth="1"/>
    <col min="6654" max="6654" width="20" style="41" customWidth="1"/>
    <col min="6655" max="6655" width="20.28515625" style="41" customWidth="1"/>
    <col min="6656" max="6657" width="12.7109375" style="41" customWidth="1"/>
    <col min="6658" max="6658" width="15.140625" style="41" customWidth="1"/>
    <col min="6659" max="6659" width="9.140625" style="41"/>
    <col min="6660" max="6660" width="15.85546875" style="41" customWidth="1"/>
    <col min="6661" max="6661" width="18.140625" style="41" customWidth="1"/>
    <col min="6662" max="6662" width="21.42578125" style="41" customWidth="1"/>
    <col min="6663" max="6663" width="16.28515625" style="41" customWidth="1"/>
    <col min="6664" max="6908" width="9.140625" style="41"/>
    <col min="6909" max="6909" width="23" style="41" customWidth="1"/>
    <col min="6910" max="6910" width="20" style="41" customWidth="1"/>
    <col min="6911" max="6911" width="20.28515625" style="41" customWidth="1"/>
    <col min="6912" max="6913" width="12.7109375" style="41" customWidth="1"/>
    <col min="6914" max="6914" width="15.140625" style="41" customWidth="1"/>
    <col min="6915" max="6915" width="9.140625" style="41"/>
    <col min="6916" max="6916" width="15.85546875" style="41" customWidth="1"/>
    <col min="6917" max="6917" width="18.140625" style="41" customWidth="1"/>
    <col min="6918" max="6918" width="21.42578125" style="41" customWidth="1"/>
    <col min="6919" max="6919" width="16.28515625" style="41" customWidth="1"/>
    <col min="6920" max="7164" width="9.140625" style="41"/>
    <col min="7165" max="7165" width="23" style="41" customWidth="1"/>
    <col min="7166" max="7166" width="20" style="41" customWidth="1"/>
    <col min="7167" max="7167" width="20.28515625" style="41" customWidth="1"/>
    <col min="7168" max="7169" width="12.7109375" style="41" customWidth="1"/>
    <col min="7170" max="7170" width="15.140625" style="41" customWidth="1"/>
    <col min="7171" max="7171" width="9.140625" style="41"/>
    <col min="7172" max="7172" width="15.85546875" style="41" customWidth="1"/>
    <col min="7173" max="7173" width="18.140625" style="41" customWidth="1"/>
    <col min="7174" max="7174" width="21.42578125" style="41" customWidth="1"/>
    <col min="7175" max="7175" width="16.28515625" style="41" customWidth="1"/>
    <col min="7176" max="7420" width="9.140625" style="41"/>
    <col min="7421" max="7421" width="23" style="41" customWidth="1"/>
    <col min="7422" max="7422" width="20" style="41" customWidth="1"/>
    <col min="7423" max="7423" width="20.28515625" style="41" customWidth="1"/>
    <col min="7424" max="7425" width="12.7109375" style="41" customWidth="1"/>
    <col min="7426" max="7426" width="15.140625" style="41" customWidth="1"/>
    <col min="7427" max="7427" width="9.140625" style="41"/>
    <col min="7428" max="7428" width="15.85546875" style="41" customWidth="1"/>
    <col min="7429" max="7429" width="18.140625" style="41" customWidth="1"/>
    <col min="7430" max="7430" width="21.42578125" style="41" customWidth="1"/>
    <col min="7431" max="7431" width="16.28515625" style="41" customWidth="1"/>
    <col min="7432" max="7676" width="9.140625" style="41"/>
    <col min="7677" max="7677" width="23" style="41" customWidth="1"/>
    <col min="7678" max="7678" width="20" style="41" customWidth="1"/>
    <col min="7679" max="7679" width="20.28515625" style="41" customWidth="1"/>
    <col min="7680" max="7681" width="12.7109375" style="41" customWidth="1"/>
    <col min="7682" max="7682" width="15.140625" style="41" customWidth="1"/>
    <col min="7683" max="7683" width="9.140625" style="41"/>
    <col min="7684" max="7684" width="15.85546875" style="41" customWidth="1"/>
    <col min="7685" max="7685" width="18.140625" style="41" customWidth="1"/>
    <col min="7686" max="7686" width="21.42578125" style="41" customWidth="1"/>
    <col min="7687" max="7687" width="16.28515625" style="41" customWidth="1"/>
    <col min="7688" max="7932" width="9.140625" style="41"/>
    <col min="7933" max="7933" width="23" style="41" customWidth="1"/>
    <col min="7934" max="7934" width="20" style="41" customWidth="1"/>
    <col min="7935" max="7935" width="20.28515625" style="41" customWidth="1"/>
    <col min="7936" max="7937" width="12.7109375" style="41" customWidth="1"/>
    <col min="7938" max="7938" width="15.140625" style="41" customWidth="1"/>
    <col min="7939" max="7939" width="9.140625" style="41"/>
    <col min="7940" max="7940" width="15.85546875" style="41" customWidth="1"/>
    <col min="7941" max="7941" width="18.140625" style="41" customWidth="1"/>
    <col min="7942" max="7942" width="21.42578125" style="41" customWidth="1"/>
    <col min="7943" max="7943" width="16.28515625" style="41" customWidth="1"/>
    <col min="7944" max="8188" width="9.140625" style="41"/>
    <col min="8189" max="8189" width="23" style="41" customWidth="1"/>
    <col min="8190" max="8190" width="20" style="41" customWidth="1"/>
    <col min="8191" max="8191" width="20.28515625" style="41" customWidth="1"/>
    <col min="8192" max="8193" width="12.7109375" style="41" customWidth="1"/>
    <col min="8194" max="8194" width="15.140625" style="41" customWidth="1"/>
    <col min="8195" max="8195" width="9.140625" style="41"/>
    <col min="8196" max="8196" width="15.85546875" style="41" customWidth="1"/>
    <col min="8197" max="8197" width="18.140625" style="41" customWidth="1"/>
    <col min="8198" max="8198" width="21.42578125" style="41" customWidth="1"/>
    <col min="8199" max="8199" width="16.28515625" style="41" customWidth="1"/>
    <col min="8200" max="8444" width="9.140625" style="41"/>
    <col min="8445" max="8445" width="23" style="41" customWidth="1"/>
    <col min="8446" max="8446" width="20" style="41" customWidth="1"/>
    <col min="8447" max="8447" width="20.28515625" style="41" customWidth="1"/>
    <col min="8448" max="8449" width="12.7109375" style="41" customWidth="1"/>
    <col min="8450" max="8450" width="15.140625" style="41" customWidth="1"/>
    <col min="8451" max="8451" width="9.140625" style="41"/>
    <col min="8452" max="8452" width="15.85546875" style="41" customWidth="1"/>
    <col min="8453" max="8453" width="18.140625" style="41" customWidth="1"/>
    <col min="8454" max="8454" width="21.42578125" style="41" customWidth="1"/>
    <col min="8455" max="8455" width="16.28515625" style="41" customWidth="1"/>
    <col min="8456" max="8700" width="9.140625" style="41"/>
    <col min="8701" max="8701" width="23" style="41" customWidth="1"/>
    <col min="8702" max="8702" width="20" style="41" customWidth="1"/>
    <col min="8703" max="8703" width="20.28515625" style="41" customWidth="1"/>
    <col min="8704" max="8705" width="12.7109375" style="41" customWidth="1"/>
    <col min="8706" max="8706" width="15.140625" style="41" customWidth="1"/>
    <col min="8707" max="8707" width="9.140625" style="41"/>
    <col min="8708" max="8708" width="15.85546875" style="41" customWidth="1"/>
    <col min="8709" max="8709" width="18.140625" style="41" customWidth="1"/>
    <col min="8710" max="8710" width="21.42578125" style="41" customWidth="1"/>
    <col min="8711" max="8711" width="16.28515625" style="41" customWidth="1"/>
    <col min="8712" max="8956" width="9.140625" style="41"/>
    <col min="8957" max="8957" width="23" style="41" customWidth="1"/>
    <col min="8958" max="8958" width="20" style="41" customWidth="1"/>
    <col min="8959" max="8959" width="20.28515625" style="41" customWidth="1"/>
    <col min="8960" max="8961" width="12.7109375" style="41" customWidth="1"/>
    <col min="8962" max="8962" width="15.140625" style="41" customWidth="1"/>
    <col min="8963" max="8963" width="9.140625" style="41"/>
    <col min="8964" max="8964" width="15.85546875" style="41" customWidth="1"/>
    <col min="8965" max="8965" width="18.140625" style="41" customWidth="1"/>
    <col min="8966" max="8966" width="21.42578125" style="41" customWidth="1"/>
    <col min="8967" max="8967" width="16.28515625" style="41" customWidth="1"/>
    <col min="8968" max="9212" width="9.140625" style="41"/>
    <col min="9213" max="9213" width="23" style="41" customWidth="1"/>
    <col min="9214" max="9214" width="20" style="41" customWidth="1"/>
    <col min="9215" max="9215" width="20.28515625" style="41" customWidth="1"/>
    <col min="9216" max="9217" width="12.7109375" style="41" customWidth="1"/>
    <col min="9218" max="9218" width="15.140625" style="41" customWidth="1"/>
    <col min="9219" max="9219" width="9.140625" style="41"/>
    <col min="9220" max="9220" width="15.85546875" style="41" customWidth="1"/>
    <col min="9221" max="9221" width="18.140625" style="41" customWidth="1"/>
    <col min="9222" max="9222" width="21.42578125" style="41" customWidth="1"/>
    <col min="9223" max="9223" width="16.28515625" style="41" customWidth="1"/>
    <col min="9224" max="9468" width="9.140625" style="41"/>
    <col min="9469" max="9469" width="23" style="41" customWidth="1"/>
    <col min="9470" max="9470" width="20" style="41" customWidth="1"/>
    <col min="9471" max="9471" width="20.28515625" style="41" customWidth="1"/>
    <col min="9472" max="9473" width="12.7109375" style="41" customWidth="1"/>
    <col min="9474" max="9474" width="15.140625" style="41" customWidth="1"/>
    <col min="9475" max="9475" width="9.140625" style="41"/>
    <col min="9476" max="9476" width="15.85546875" style="41" customWidth="1"/>
    <col min="9477" max="9477" width="18.140625" style="41" customWidth="1"/>
    <col min="9478" max="9478" width="21.42578125" style="41" customWidth="1"/>
    <col min="9479" max="9479" width="16.28515625" style="41" customWidth="1"/>
    <col min="9480" max="9724" width="9.140625" style="41"/>
    <col min="9725" max="9725" width="23" style="41" customWidth="1"/>
    <col min="9726" max="9726" width="20" style="41" customWidth="1"/>
    <col min="9727" max="9727" width="20.28515625" style="41" customWidth="1"/>
    <col min="9728" max="9729" width="12.7109375" style="41" customWidth="1"/>
    <col min="9730" max="9730" width="15.140625" style="41" customWidth="1"/>
    <col min="9731" max="9731" width="9.140625" style="41"/>
    <col min="9732" max="9732" width="15.85546875" style="41" customWidth="1"/>
    <col min="9733" max="9733" width="18.140625" style="41" customWidth="1"/>
    <col min="9734" max="9734" width="21.42578125" style="41" customWidth="1"/>
    <col min="9735" max="9735" width="16.28515625" style="41" customWidth="1"/>
    <col min="9736" max="9980" width="9.140625" style="41"/>
    <col min="9981" max="9981" width="23" style="41" customWidth="1"/>
    <col min="9982" max="9982" width="20" style="41" customWidth="1"/>
    <col min="9983" max="9983" width="20.28515625" style="41" customWidth="1"/>
    <col min="9984" max="9985" width="12.7109375" style="41" customWidth="1"/>
    <col min="9986" max="9986" width="15.140625" style="41" customWidth="1"/>
    <col min="9987" max="9987" width="9.140625" style="41"/>
    <col min="9988" max="9988" width="15.85546875" style="41" customWidth="1"/>
    <col min="9989" max="9989" width="18.140625" style="41" customWidth="1"/>
    <col min="9990" max="9990" width="21.42578125" style="41" customWidth="1"/>
    <col min="9991" max="9991" width="16.28515625" style="41" customWidth="1"/>
    <col min="9992" max="10236" width="9.140625" style="41"/>
    <col min="10237" max="10237" width="23" style="41" customWidth="1"/>
    <col min="10238" max="10238" width="20" style="41" customWidth="1"/>
    <col min="10239" max="10239" width="20.28515625" style="41" customWidth="1"/>
    <col min="10240" max="10241" width="12.7109375" style="41" customWidth="1"/>
    <col min="10242" max="10242" width="15.140625" style="41" customWidth="1"/>
    <col min="10243" max="10243" width="9.140625" style="41"/>
    <col min="10244" max="10244" width="15.85546875" style="41" customWidth="1"/>
    <col min="10245" max="10245" width="18.140625" style="41" customWidth="1"/>
    <col min="10246" max="10246" width="21.42578125" style="41" customWidth="1"/>
    <col min="10247" max="10247" width="16.28515625" style="41" customWidth="1"/>
    <col min="10248" max="10492" width="9.140625" style="41"/>
    <col min="10493" max="10493" width="23" style="41" customWidth="1"/>
    <col min="10494" max="10494" width="20" style="41" customWidth="1"/>
    <col min="10495" max="10495" width="20.28515625" style="41" customWidth="1"/>
    <col min="10496" max="10497" width="12.7109375" style="41" customWidth="1"/>
    <col min="10498" max="10498" width="15.140625" style="41" customWidth="1"/>
    <col min="10499" max="10499" width="9.140625" style="41"/>
    <col min="10500" max="10500" width="15.85546875" style="41" customWidth="1"/>
    <col min="10501" max="10501" width="18.140625" style="41" customWidth="1"/>
    <col min="10502" max="10502" width="21.42578125" style="41" customWidth="1"/>
    <col min="10503" max="10503" width="16.28515625" style="41" customWidth="1"/>
    <col min="10504" max="10748" width="9.140625" style="41"/>
    <col min="10749" max="10749" width="23" style="41" customWidth="1"/>
    <col min="10750" max="10750" width="20" style="41" customWidth="1"/>
    <col min="10751" max="10751" width="20.28515625" style="41" customWidth="1"/>
    <col min="10752" max="10753" width="12.7109375" style="41" customWidth="1"/>
    <col min="10754" max="10754" width="15.140625" style="41" customWidth="1"/>
    <col min="10755" max="10755" width="9.140625" style="41"/>
    <col min="10756" max="10756" width="15.85546875" style="41" customWidth="1"/>
    <col min="10757" max="10757" width="18.140625" style="41" customWidth="1"/>
    <col min="10758" max="10758" width="21.42578125" style="41" customWidth="1"/>
    <col min="10759" max="10759" width="16.28515625" style="41" customWidth="1"/>
    <col min="10760" max="11004" width="9.140625" style="41"/>
    <col min="11005" max="11005" width="23" style="41" customWidth="1"/>
    <col min="11006" max="11006" width="20" style="41" customWidth="1"/>
    <col min="11007" max="11007" width="20.28515625" style="41" customWidth="1"/>
    <col min="11008" max="11009" width="12.7109375" style="41" customWidth="1"/>
    <col min="11010" max="11010" width="15.140625" style="41" customWidth="1"/>
    <col min="11011" max="11011" width="9.140625" style="41"/>
    <col min="11012" max="11012" width="15.85546875" style="41" customWidth="1"/>
    <col min="11013" max="11013" width="18.140625" style="41" customWidth="1"/>
    <col min="11014" max="11014" width="21.42578125" style="41" customWidth="1"/>
    <col min="11015" max="11015" width="16.28515625" style="41" customWidth="1"/>
    <col min="11016" max="11260" width="9.140625" style="41"/>
    <col min="11261" max="11261" width="23" style="41" customWidth="1"/>
    <col min="11262" max="11262" width="20" style="41" customWidth="1"/>
    <col min="11263" max="11263" width="20.28515625" style="41" customWidth="1"/>
    <col min="11264" max="11265" width="12.7109375" style="41" customWidth="1"/>
    <col min="11266" max="11266" width="15.140625" style="41" customWidth="1"/>
    <col min="11267" max="11267" width="9.140625" style="41"/>
    <col min="11268" max="11268" width="15.85546875" style="41" customWidth="1"/>
    <col min="11269" max="11269" width="18.140625" style="41" customWidth="1"/>
    <col min="11270" max="11270" width="21.42578125" style="41" customWidth="1"/>
    <col min="11271" max="11271" width="16.28515625" style="41" customWidth="1"/>
    <col min="11272" max="11516" width="9.140625" style="41"/>
    <col min="11517" max="11517" width="23" style="41" customWidth="1"/>
    <col min="11518" max="11518" width="20" style="41" customWidth="1"/>
    <col min="11519" max="11519" width="20.28515625" style="41" customWidth="1"/>
    <col min="11520" max="11521" width="12.7109375" style="41" customWidth="1"/>
    <col min="11522" max="11522" width="15.140625" style="41" customWidth="1"/>
    <col min="11523" max="11523" width="9.140625" style="41"/>
    <col min="11524" max="11524" width="15.85546875" style="41" customWidth="1"/>
    <col min="11525" max="11525" width="18.140625" style="41" customWidth="1"/>
    <col min="11526" max="11526" width="21.42578125" style="41" customWidth="1"/>
    <col min="11527" max="11527" width="16.28515625" style="41" customWidth="1"/>
    <col min="11528" max="11772" width="9.140625" style="41"/>
    <col min="11773" max="11773" width="23" style="41" customWidth="1"/>
    <col min="11774" max="11774" width="20" style="41" customWidth="1"/>
    <col min="11775" max="11775" width="20.28515625" style="41" customWidth="1"/>
    <col min="11776" max="11777" width="12.7109375" style="41" customWidth="1"/>
    <col min="11778" max="11778" width="15.140625" style="41" customWidth="1"/>
    <col min="11779" max="11779" width="9.140625" style="41"/>
    <col min="11780" max="11780" width="15.85546875" style="41" customWidth="1"/>
    <col min="11781" max="11781" width="18.140625" style="41" customWidth="1"/>
    <col min="11782" max="11782" width="21.42578125" style="41" customWidth="1"/>
    <col min="11783" max="11783" width="16.28515625" style="41" customWidth="1"/>
    <col min="11784" max="12028" width="9.140625" style="41"/>
    <col min="12029" max="12029" width="23" style="41" customWidth="1"/>
    <col min="12030" max="12030" width="20" style="41" customWidth="1"/>
    <col min="12031" max="12031" width="20.28515625" style="41" customWidth="1"/>
    <col min="12032" max="12033" width="12.7109375" style="41" customWidth="1"/>
    <col min="12034" max="12034" width="15.140625" style="41" customWidth="1"/>
    <col min="12035" max="12035" width="9.140625" style="41"/>
    <col min="12036" max="12036" width="15.85546875" style="41" customWidth="1"/>
    <col min="12037" max="12037" width="18.140625" style="41" customWidth="1"/>
    <col min="12038" max="12038" width="21.42578125" style="41" customWidth="1"/>
    <col min="12039" max="12039" width="16.28515625" style="41" customWidth="1"/>
    <col min="12040" max="12284" width="9.140625" style="41"/>
    <col min="12285" max="12285" width="23" style="41" customWidth="1"/>
    <col min="12286" max="12286" width="20" style="41" customWidth="1"/>
    <col min="12287" max="12287" width="20.28515625" style="41" customWidth="1"/>
    <col min="12288" max="12289" width="12.7109375" style="41" customWidth="1"/>
    <col min="12290" max="12290" width="15.140625" style="41" customWidth="1"/>
    <col min="12291" max="12291" width="9.140625" style="41"/>
    <col min="12292" max="12292" width="15.85546875" style="41" customWidth="1"/>
    <col min="12293" max="12293" width="18.140625" style="41" customWidth="1"/>
    <col min="12294" max="12294" width="21.42578125" style="41" customWidth="1"/>
    <col min="12295" max="12295" width="16.28515625" style="41" customWidth="1"/>
    <col min="12296" max="12540" width="9.140625" style="41"/>
    <col min="12541" max="12541" width="23" style="41" customWidth="1"/>
    <col min="12542" max="12542" width="20" style="41" customWidth="1"/>
    <col min="12543" max="12543" width="20.28515625" style="41" customWidth="1"/>
    <col min="12544" max="12545" width="12.7109375" style="41" customWidth="1"/>
    <col min="12546" max="12546" width="15.140625" style="41" customWidth="1"/>
    <col min="12547" max="12547" width="9.140625" style="41"/>
    <col min="12548" max="12548" width="15.85546875" style="41" customWidth="1"/>
    <col min="12549" max="12549" width="18.140625" style="41" customWidth="1"/>
    <col min="12550" max="12550" width="21.42578125" style="41" customWidth="1"/>
    <col min="12551" max="12551" width="16.28515625" style="41" customWidth="1"/>
    <col min="12552" max="12796" width="9.140625" style="41"/>
    <col min="12797" max="12797" width="23" style="41" customWidth="1"/>
    <col min="12798" max="12798" width="20" style="41" customWidth="1"/>
    <col min="12799" max="12799" width="20.28515625" style="41" customWidth="1"/>
    <col min="12800" max="12801" width="12.7109375" style="41" customWidth="1"/>
    <col min="12802" max="12802" width="15.140625" style="41" customWidth="1"/>
    <col min="12803" max="12803" width="9.140625" style="41"/>
    <col min="12804" max="12804" width="15.85546875" style="41" customWidth="1"/>
    <col min="12805" max="12805" width="18.140625" style="41" customWidth="1"/>
    <col min="12806" max="12806" width="21.42578125" style="41" customWidth="1"/>
    <col min="12807" max="12807" width="16.28515625" style="41" customWidth="1"/>
    <col min="12808" max="13052" width="9.140625" style="41"/>
    <col min="13053" max="13053" width="23" style="41" customWidth="1"/>
    <col min="13054" max="13054" width="20" style="41" customWidth="1"/>
    <col min="13055" max="13055" width="20.28515625" style="41" customWidth="1"/>
    <col min="13056" max="13057" width="12.7109375" style="41" customWidth="1"/>
    <col min="13058" max="13058" width="15.140625" style="41" customWidth="1"/>
    <col min="13059" max="13059" width="9.140625" style="41"/>
    <col min="13060" max="13060" width="15.85546875" style="41" customWidth="1"/>
    <col min="13061" max="13061" width="18.140625" style="41" customWidth="1"/>
    <col min="13062" max="13062" width="21.42578125" style="41" customWidth="1"/>
    <col min="13063" max="13063" width="16.28515625" style="41" customWidth="1"/>
    <col min="13064" max="13308" width="9.140625" style="41"/>
    <col min="13309" max="13309" width="23" style="41" customWidth="1"/>
    <col min="13310" max="13310" width="20" style="41" customWidth="1"/>
    <col min="13311" max="13311" width="20.28515625" style="41" customWidth="1"/>
    <col min="13312" max="13313" width="12.7109375" style="41" customWidth="1"/>
    <col min="13314" max="13314" width="15.140625" style="41" customWidth="1"/>
    <col min="13315" max="13315" width="9.140625" style="41"/>
    <col min="13316" max="13316" width="15.85546875" style="41" customWidth="1"/>
    <col min="13317" max="13317" width="18.140625" style="41" customWidth="1"/>
    <col min="13318" max="13318" width="21.42578125" style="41" customWidth="1"/>
    <col min="13319" max="13319" width="16.28515625" style="41" customWidth="1"/>
    <col min="13320" max="13564" width="9.140625" style="41"/>
    <col min="13565" max="13565" width="23" style="41" customWidth="1"/>
    <col min="13566" max="13566" width="20" style="41" customWidth="1"/>
    <col min="13567" max="13567" width="20.28515625" style="41" customWidth="1"/>
    <col min="13568" max="13569" width="12.7109375" style="41" customWidth="1"/>
    <col min="13570" max="13570" width="15.140625" style="41" customWidth="1"/>
    <col min="13571" max="13571" width="9.140625" style="41"/>
    <col min="13572" max="13572" width="15.85546875" style="41" customWidth="1"/>
    <col min="13573" max="13573" width="18.140625" style="41" customWidth="1"/>
    <col min="13574" max="13574" width="21.42578125" style="41" customWidth="1"/>
    <col min="13575" max="13575" width="16.28515625" style="41" customWidth="1"/>
    <col min="13576" max="13820" width="9.140625" style="41"/>
    <col min="13821" max="13821" width="23" style="41" customWidth="1"/>
    <col min="13822" max="13822" width="20" style="41" customWidth="1"/>
    <col min="13823" max="13823" width="20.28515625" style="41" customWidth="1"/>
    <col min="13824" max="13825" width="12.7109375" style="41" customWidth="1"/>
    <col min="13826" max="13826" width="15.140625" style="41" customWidth="1"/>
    <col min="13827" max="13827" width="9.140625" style="41"/>
    <col min="13828" max="13828" width="15.85546875" style="41" customWidth="1"/>
    <col min="13829" max="13829" width="18.140625" style="41" customWidth="1"/>
    <col min="13830" max="13830" width="21.42578125" style="41" customWidth="1"/>
    <col min="13831" max="13831" width="16.28515625" style="41" customWidth="1"/>
    <col min="13832" max="14076" width="9.140625" style="41"/>
    <col min="14077" max="14077" width="23" style="41" customWidth="1"/>
    <col min="14078" max="14078" width="20" style="41" customWidth="1"/>
    <col min="14079" max="14079" width="20.28515625" style="41" customWidth="1"/>
    <col min="14080" max="14081" width="12.7109375" style="41" customWidth="1"/>
    <col min="14082" max="14082" width="15.140625" style="41" customWidth="1"/>
    <col min="14083" max="14083" width="9.140625" style="41"/>
    <col min="14084" max="14084" width="15.85546875" style="41" customWidth="1"/>
    <col min="14085" max="14085" width="18.140625" style="41" customWidth="1"/>
    <col min="14086" max="14086" width="21.42578125" style="41" customWidth="1"/>
    <col min="14087" max="14087" width="16.28515625" style="41" customWidth="1"/>
    <col min="14088" max="14332" width="9.140625" style="41"/>
    <col min="14333" max="14333" width="23" style="41" customWidth="1"/>
    <col min="14334" max="14334" width="20" style="41" customWidth="1"/>
    <col min="14335" max="14335" width="20.28515625" style="41" customWidth="1"/>
    <col min="14336" max="14337" width="12.7109375" style="41" customWidth="1"/>
    <col min="14338" max="14338" width="15.140625" style="41" customWidth="1"/>
    <col min="14339" max="14339" width="9.140625" style="41"/>
    <col min="14340" max="14340" width="15.85546875" style="41" customWidth="1"/>
    <col min="14341" max="14341" width="18.140625" style="41" customWidth="1"/>
    <col min="14342" max="14342" width="21.42578125" style="41" customWidth="1"/>
    <col min="14343" max="14343" width="16.28515625" style="41" customWidth="1"/>
    <col min="14344" max="14588" width="9.140625" style="41"/>
    <col min="14589" max="14589" width="23" style="41" customWidth="1"/>
    <col min="14590" max="14590" width="20" style="41" customWidth="1"/>
    <col min="14591" max="14591" width="20.28515625" style="41" customWidth="1"/>
    <col min="14592" max="14593" width="12.7109375" style="41" customWidth="1"/>
    <col min="14594" max="14594" width="15.140625" style="41" customWidth="1"/>
    <col min="14595" max="14595" width="9.140625" style="41"/>
    <col min="14596" max="14596" width="15.85546875" style="41" customWidth="1"/>
    <col min="14597" max="14597" width="18.140625" style="41" customWidth="1"/>
    <col min="14598" max="14598" width="21.42578125" style="41" customWidth="1"/>
    <col min="14599" max="14599" width="16.28515625" style="41" customWidth="1"/>
    <col min="14600" max="14844" width="9.140625" style="41"/>
    <col min="14845" max="14845" width="23" style="41" customWidth="1"/>
    <col min="14846" max="14846" width="20" style="41" customWidth="1"/>
    <col min="14847" max="14847" width="20.28515625" style="41" customWidth="1"/>
    <col min="14848" max="14849" width="12.7109375" style="41" customWidth="1"/>
    <col min="14850" max="14850" width="15.140625" style="41" customWidth="1"/>
    <col min="14851" max="14851" width="9.140625" style="41"/>
    <col min="14852" max="14852" width="15.85546875" style="41" customWidth="1"/>
    <col min="14853" max="14853" width="18.140625" style="41" customWidth="1"/>
    <col min="14854" max="14854" width="21.42578125" style="41" customWidth="1"/>
    <col min="14855" max="14855" width="16.28515625" style="41" customWidth="1"/>
    <col min="14856" max="15100" width="9.140625" style="41"/>
    <col min="15101" max="15101" width="23" style="41" customWidth="1"/>
    <col min="15102" max="15102" width="20" style="41" customWidth="1"/>
    <col min="15103" max="15103" width="20.28515625" style="41" customWidth="1"/>
    <col min="15104" max="15105" width="12.7109375" style="41" customWidth="1"/>
    <col min="15106" max="15106" width="15.140625" style="41" customWidth="1"/>
    <col min="15107" max="15107" width="9.140625" style="41"/>
    <col min="15108" max="15108" width="15.85546875" style="41" customWidth="1"/>
    <col min="15109" max="15109" width="18.140625" style="41" customWidth="1"/>
    <col min="15110" max="15110" width="21.42578125" style="41" customWidth="1"/>
    <col min="15111" max="15111" width="16.28515625" style="41" customWidth="1"/>
    <col min="15112" max="15356" width="9.140625" style="41"/>
    <col min="15357" max="15357" width="23" style="41" customWidth="1"/>
    <col min="15358" max="15358" width="20" style="41" customWidth="1"/>
    <col min="15359" max="15359" width="20.28515625" style="41" customWidth="1"/>
    <col min="15360" max="15361" width="12.7109375" style="41" customWidth="1"/>
    <col min="15362" max="15362" width="15.140625" style="41" customWidth="1"/>
    <col min="15363" max="15363" width="9.140625" style="41"/>
    <col min="15364" max="15364" width="15.85546875" style="41" customWidth="1"/>
    <col min="15365" max="15365" width="18.140625" style="41" customWidth="1"/>
    <col min="15366" max="15366" width="21.42578125" style="41" customWidth="1"/>
    <col min="15367" max="15367" width="16.28515625" style="41" customWidth="1"/>
    <col min="15368" max="15612" width="9.140625" style="41"/>
    <col min="15613" max="15613" width="23" style="41" customWidth="1"/>
    <col min="15614" max="15614" width="20" style="41" customWidth="1"/>
    <col min="15615" max="15615" width="20.28515625" style="41" customWidth="1"/>
    <col min="15616" max="15617" width="12.7109375" style="41" customWidth="1"/>
    <col min="15618" max="15618" width="15.140625" style="41" customWidth="1"/>
    <col min="15619" max="15619" width="9.140625" style="41"/>
    <col min="15620" max="15620" width="15.85546875" style="41" customWidth="1"/>
    <col min="15621" max="15621" width="18.140625" style="41" customWidth="1"/>
    <col min="15622" max="15622" width="21.42578125" style="41" customWidth="1"/>
    <col min="15623" max="15623" width="16.28515625" style="41" customWidth="1"/>
    <col min="15624" max="15868" width="9.140625" style="41"/>
    <col min="15869" max="15869" width="23" style="41" customWidth="1"/>
    <col min="15870" max="15870" width="20" style="41" customWidth="1"/>
    <col min="15871" max="15871" width="20.28515625" style="41" customWidth="1"/>
    <col min="15872" max="15873" width="12.7109375" style="41" customWidth="1"/>
    <col min="15874" max="15874" width="15.140625" style="41" customWidth="1"/>
    <col min="15875" max="15875" width="9.140625" style="41"/>
    <col min="15876" max="15876" width="15.85546875" style="41" customWidth="1"/>
    <col min="15877" max="15877" width="18.140625" style="41" customWidth="1"/>
    <col min="15878" max="15878" width="21.42578125" style="41" customWidth="1"/>
    <col min="15879" max="15879" width="16.28515625" style="41" customWidth="1"/>
    <col min="15880" max="16124" width="9.140625" style="41"/>
    <col min="16125" max="16125" width="23" style="41" customWidth="1"/>
    <col min="16126" max="16126" width="20" style="41" customWidth="1"/>
    <col min="16127" max="16127" width="20.28515625" style="41" customWidth="1"/>
    <col min="16128" max="16129" width="12.7109375" style="41" customWidth="1"/>
    <col min="16130" max="16130" width="15.140625" style="41" customWidth="1"/>
    <col min="16131" max="16131" width="9.140625" style="41"/>
    <col min="16132" max="16132" width="15.85546875" style="41" customWidth="1"/>
    <col min="16133" max="16133" width="18.140625" style="41" customWidth="1"/>
    <col min="16134" max="16134" width="21.42578125" style="41" customWidth="1"/>
    <col min="16135" max="16135" width="16.28515625" style="41" customWidth="1"/>
    <col min="16136" max="16384" width="9.140625" style="41"/>
  </cols>
  <sheetData>
    <row r="1" spans="1:252" s="9" customFormat="1" ht="32.25" customHeight="1">
      <c r="A1" s="532" t="s">
        <v>374</v>
      </c>
      <c r="B1" s="532"/>
      <c r="C1" s="532"/>
      <c r="D1" s="532"/>
      <c r="E1" s="532"/>
      <c r="F1" s="532"/>
      <c r="G1" s="532"/>
    </row>
    <row r="2" spans="1:252" s="9" customFormat="1" ht="50.25" customHeight="1">
      <c r="A2" s="532" t="s">
        <v>105</v>
      </c>
      <c r="B2" s="532"/>
      <c r="C2" s="532"/>
      <c r="D2" s="532"/>
      <c r="E2" s="532"/>
      <c r="F2" s="532"/>
      <c r="G2" s="532"/>
    </row>
    <row r="3" spans="1:252">
      <c r="A3" s="510" t="s">
        <v>23</v>
      </c>
      <c r="B3" s="510"/>
      <c r="C3" s="510"/>
      <c r="D3" s="510"/>
      <c r="E3" s="510"/>
      <c r="F3" s="510"/>
      <c r="G3" s="510"/>
    </row>
    <row r="4" spans="1:252">
      <c r="A4" s="404"/>
      <c r="B4" s="404"/>
      <c r="C4" s="404"/>
      <c r="D4" s="404"/>
      <c r="E4" s="404"/>
      <c r="F4" s="404"/>
      <c r="G4" s="404"/>
    </row>
    <row r="5" spans="1:252" ht="48" customHeight="1">
      <c r="A5" s="543" t="s">
        <v>394</v>
      </c>
      <c r="B5" s="543"/>
      <c r="C5" s="543"/>
      <c r="D5" s="543"/>
      <c r="E5" s="543"/>
      <c r="F5" s="543"/>
      <c r="G5" s="543"/>
    </row>
    <row r="6" spans="1:252" ht="33.75" customHeight="1">
      <c r="A6" s="544" t="s">
        <v>24</v>
      </c>
      <c r="B6" s="544"/>
      <c r="C6" s="544"/>
      <c r="D6" s="544"/>
      <c r="E6" s="544"/>
      <c r="F6" s="544"/>
      <c r="G6" s="544"/>
    </row>
    <row r="7" spans="1:252">
      <c r="A7" s="405"/>
      <c r="B7" s="405"/>
      <c r="C7" s="405"/>
      <c r="D7" s="405"/>
      <c r="E7" s="405"/>
      <c r="F7" s="405"/>
      <c r="G7" s="405"/>
    </row>
    <row r="8" spans="1:252" s="10" customFormat="1" ht="17.25" customHeight="1">
      <c r="A8" s="542" t="s">
        <v>61</v>
      </c>
      <c r="B8" s="542"/>
      <c r="C8" s="542"/>
      <c r="D8" s="542"/>
      <c r="E8" s="542"/>
      <c r="F8" s="542"/>
      <c r="G8" s="542"/>
    </row>
    <row r="9" spans="1:252" s="1" customFormat="1" ht="30" customHeight="1">
      <c r="A9" s="560" t="s">
        <v>26</v>
      </c>
      <c r="B9" s="561"/>
      <c r="C9" s="562"/>
      <c r="D9" s="557" t="s">
        <v>13</v>
      </c>
      <c r="E9" s="558"/>
      <c r="F9" s="558"/>
      <c r="G9" s="559"/>
      <c r="H9" s="403"/>
      <c r="I9" s="403"/>
      <c r="J9" s="403"/>
      <c r="K9" s="403"/>
      <c r="L9" s="403"/>
      <c r="M9" s="403"/>
      <c r="N9" s="403"/>
      <c r="O9" s="403"/>
      <c r="P9" s="403"/>
      <c r="Q9" s="403"/>
      <c r="R9" s="403"/>
      <c r="S9" s="403"/>
      <c r="T9" s="403"/>
      <c r="U9" s="403"/>
      <c r="V9" s="403"/>
      <c r="W9" s="403"/>
      <c r="X9" s="403"/>
      <c r="Y9" s="403"/>
      <c r="Z9" s="403"/>
      <c r="AA9" s="403"/>
      <c r="AB9" s="403"/>
      <c r="AC9" s="403"/>
      <c r="AD9" s="403"/>
      <c r="AE9" s="403"/>
      <c r="AF9" s="403"/>
      <c r="AG9" s="403"/>
      <c r="AH9" s="403"/>
      <c r="AI9" s="403"/>
      <c r="AJ9" s="403"/>
      <c r="AK9" s="403"/>
      <c r="AL9" s="403"/>
      <c r="AM9" s="403"/>
      <c r="AN9" s="403"/>
      <c r="AO9" s="403"/>
      <c r="AP9" s="403"/>
      <c r="AQ9" s="403"/>
      <c r="AR9" s="403"/>
      <c r="AS9" s="403"/>
      <c r="AT9" s="403"/>
      <c r="AU9" s="403"/>
      <c r="AV9" s="403"/>
      <c r="AW9" s="403"/>
      <c r="AX9" s="403"/>
      <c r="AY9" s="403"/>
      <c r="AZ9" s="403"/>
      <c r="BA9" s="403"/>
      <c r="BB9" s="403"/>
      <c r="BC9" s="403"/>
      <c r="BD9" s="403"/>
      <c r="BE9" s="403"/>
      <c r="BF9" s="403"/>
      <c r="BG9" s="403"/>
      <c r="BH9" s="403"/>
      <c r="BI9" s="403"/>
      <c r="BJ9" s="403"/>
      <c r="BK9" s="403"/>
      <c r="BL9" s="403"/>
      <c r="BM9" s="403"/>
      <c r="BN9" s="403"/>
      <c r="BO9" s="403"/>
      <c r="BP9" s="403"/>
      <c r="BQ9" s="403"/>
      <c r="BR9" s="403"/>
      <c r="BS9" s="403"/>
      <c r="BT9" s="403"/>
      <c r="BU9" s="403"/>
      <c r="BV9" s="403"/>
      <c r="BW9" s="403"/>
      <c r="BX9" s="403"/>
      <c r="BY9" s="403"/>
      <c r="BZ9" s="403"/>
      <c r="CA9" s="403"/>
      <c r="CB9" s="403"/>
      <c r="CC9" s="403"/>
      <c r="CD9" s="403"/>
      <c r="CE9" s="403"/>
      <c r="CF9" s="403"/>
      <c r="CG9" s="403"/>
      <c r="CH9" s="403"/>
      <c r="CI9" s="403"/>
      <c r="CJ9" s="403"/>
      <c r="CK9" s="403"/>
      <c r="CL9" s="403"/>
      <c r="CM9" s="403"/>
      <c r="CN9" s="403"/>
      <c r="CO9" s="403"/>
      <c r="CP9" s="403"/>
      <c r="CQ9" s="403"/>
      <c r="CR9" s="403"/>
      <c r="CS9" s="403"/>
      <c r="CT9" s="403"/>
      <c r="CU9" s="403"/>
      <c r="CV9" s="403"/>
      <c r="CW9" s="403"/>
      <c r="CX9" s="403"/>
      <c r="CY9" s="403"/>
      <c r="CZ9" s="403"/>
      <c r="DA9" s="403"/>
      <c r="DB9" s="403"/>
      <c r="DC9" s="403"/>
      <c r="DD9" s="403"/>
      <c r="DE9" s="403"/>
      <c r="DF9" s="403"/>
      <c r="DG9" s="403"/>
      <c r="DH9" s="403"/>
      <c r="DI9" s="403"/>
      <c r="DJ9" s="403"/>
      <c r="DK9" s="403"/>
      <c r="DL9" s="403"/>
      <c r="DM9" s="403"/>
      <c r="DN9" s="403"/>
      <c r="DO9" s="403"/>
      <c r="DP9" s="403"/>
      <c r="DQ9" s="403"/>
      <c r="DR9" s="403"/>
      <c r="DS9" s="403"/>
      <c r="DT9" s="403"/>
      <c r="DU9" s="403"/>
      <c r="DV9" s="403"/>
      <c r="DW9" s="403"/>
      <c r="DX9" s="403"/>
      <c r="DY9" s="403"/>
      <c r="DZ9" s="403"/>
      <c r="EA9" s="403"/>
      <c r="EB9" s="403"/>
      <c r="EC9" s="403"/>
      <c r="ED9" s="403"/>
      <c r="EE9" s="403"/>
      <c r="EF9" s="403"/>
      <c r="EG9" s="403"/>
      <c r="EH9" s="403"/>
      <c r="EI9" s="403"/>
      <c r="EJ9" s="403"/>
      <c r="EK9" s="403"/>
      <c r="EL9" s="403"/>
      <c r="EM9" s="403"/>
      <c r="EN9" s="403"/>
      <c r="EO9" s="403"/>
      <c r="EP9" s="403"/>
      <c r="EQ9" s="403"/>
      <c r="ER9" s="403"/>
      <c r="ES9" s="403"/>
      <c r="ET9" s="403"/>
      <c r="EU9" s="403"/>
      <c r="EV9" s="403"/>
      <c r="EW9" s="403"/>
      <c r="EX9" s="403"/>
      <c r="EY9" s="403"/>
      <c r="EZ9" s="403"/>
      <c r="FA9" s="403"/>
      <c r="FB9" s="403"/>
      <c r="FC9" s="403"/>
      <c r="FD9" s="403"/>
      <c r="FE9" s="403"/>
      <c r="FF9" s="403"/>
      <c r="FG9" s="403"/>
      <c r="FH9" s="403"/>
      <c r="FI9" s="403"/>
      <c r="FJ9" s="403"/>
      <c r="FK9" s="403"/>
      <c r="FL9" s="403"/>
      <c r="FM9" s="403"/>
      <c r="FN9" s="403"/>
      <c r="FO9" s="403"/>
      <c r="FP9" s="403"/>
      <c r="FQ9" s="403"/>
      <c r="FR9" s="403"/>
      <c r="FS9" s="403"/>
      <c r="FT9" s="403"/>
      <c r="FU9" s="403"/>
      <c r="FV9" s="403"/>
      <c r="FW9" s="403"/>
      <c r="FX9" s="403"/>
      <c r="FY9" s="403"/>
      <c r="FZ9" s="403"/>
      <c r="GA9" s="403"/>
      <c r="GB9" s="403"/>
      <c r="GC9" s="403"/>
      <c r="GD9" s="403"/>
      <c r="GE9" s="403"/>
      <c r="GF9" s="403"/>
      <c r="GG9" s="403"/>
      <c r="GH9" s="403"/>
      <c r="GI9" s="403"/>
      <c r="GJ9" s="403"/>
      <c r="GK9" s="403"/>
      <c r="GL9" s="403"/>
      <c r="GM9" s="403"/>
      <c r="GN9" s="403"/>
      <c r="GO9" s="403"/>
      <c r="GP9" s="403"/>
      <c r="GQ9" s="403"/>
      <c r="GR9" s="403"/>
      <c r="GS9" s="403"/>
      <c r="GT9" s="403"/>
      <c r="GU9" s="403"/>
      <c r="GV9" s="403"/>
      <c r="GW9" s="403"/>
      <c r="GX9" s="403"/>
      <c r="GY9" s="403"/>
      <c r="GZ9" s="403"/>
      <c r="HA9" s="403"/>
      <c r="HB9" s="403"/>
      <c r="HC9" s="403"/>
      <c r="HD9" s="403"/>
      <c r="HE9" s="403"/>
      <c r="HF9" s="403"/>
      <c r="HG9" s="403"/>
      <c r="HH9" s="403"/>
      <c r="HI9" s="403"/>
      <c r="HJ9" s="403"/>
      <c r="HK9" s="403"/>
      <c r="HL9" s="403"/>
      <c r="HM9" s="403"/>
      <c r="HN9" s="403"/>
      <c r="HO9" s="403"/>
      <c r="HP9" s="403"/>
      <c r="HQ9" s="403"/>
      <c r="HR9" s="403"/>
      <c r="HS9" s="403"/>
      <c r="HT9" s="403"/>
      <c r="HU9" s="403"/>
      <c r="HV9" s="403"/>
      <c r="HW9" s="403"/>
      <c r="HX9" s="403"/>
      <c r="HY9" s="403"/>
      <c r="HZ9" s="403"/>
      <c r="IA9" s="403"/>
      <c r="IB9" s="403"/>
      <c r="IC9" s="403"/>
      <c r="ID9" s="403"/>
      <c r="IE9" s="403"/>
      <c r="IF9" s="403"/>
      <c r="IG9" s="403"/>
      <c r="IH9" s="403"/>
      <c r="II9" s="403"/>
      <c r="IJ9" s="403"/>
      <c r="IK9" s="403"/>
      <c r="IL9" s="403"/>
      <c r="IM9" s="403"/>
      <c r="IN9" s="403"/>
      <c r="IO9" s="403"/>
      <c r="IP9" s="403"/>
      <c r="IQ9" s="403"/>
      <c r="IR9" s="403"/>
    </row>
    <row r="10" spans="1:252" s="1" customFormat="1" ht="38.25" customHeight="1">
      <c r="A10" s="563"/>
      <c r="B10" s="564"/>
      <c r="C10" s="565"/>
      <c r="D10" s="555" t="s">
        <v>27</v>
      </c>
      <c r="E10" s="556"/>
      <c r="F10" s="555" t="s">
        <v>28</v>
      </c>
      <c r="G10" s="556"/>
      <c r="H10" s="403"/>
      <c r="I10" s="403"/>
      <c r="J10" s="403"/>
      <c r="K10" s="403"/>
      <c r="L10" s="403"/>
      <c r="M10" s="403"/>
      <c r="N10" s="403"/>
      <c r="O10" s="403"/>
      <c r="P10" s="403"/>
      <c r="Q10" s="403"/>
      <c r="R10" s="403"/>
      <c r="S10" s="403"/>
      <c r="T10" s="403"/>
      <c r="U10" s="403"/>
      <c r="V10" s="403"/>
      <c r="W10" s="403"/>
      <c r="X10" s="403"/>
      <c r="Y10" s="403"/>
      <c r="Z10" s="403"/>
      <c r="AA10" s="403"/>
      <c r="AB10" s="403"/>
      <c r="AC10" s="403"/>
      <c r="AD10" s="403"/>
      <c r="AE10" s="403"/>
      <c r="AF10" s="403"/>
      <c r="AG10" s="403"/>
      <c r="AH10" s="403"/>
      <c r="AI10" s="403"/>
      <c r="AJ10" s="403"/>
      <c r="AK10" s="403"/>
      <c r="AL10" s="403"/>
      <c r="AM10" s="403"/>
      <c r="AN10" s="403"/>
      <c r="AO10" s="403"/>
      <c r="AP10" s="403"/>
      <c r="AQ10" s="403"/>
      <c r="AR10" s="403"/>
      <c r="AS10" s="403"/>
      <c r="AT10" s="403"/>
      <c r="AU10" s="403"/>
      <c r="AV10" s="403"/>
      <c r="AW10" s="403"/>
      <c r="AX10" s="403"/>
      <c r="AY10" s="403"/>
      <c r="AZ10" s="403"/>
      <c r="BA10" s="403"/>
      <c r="BB10" s="403"/>
      <c r="BC10" s="403"/>
      <c r="BD10" s="403"/>
      <c r="BE10" s="403"/>
      <c r="BF10" s="403"/>
      <c r="BG10" s="403"/>
      <c r="BH10" s="403"/>
      <c r="BI10" s="403"/>
      <c r="BJ10" s="403"/>
      <c r="BK10" s="403"/>
      <c r="BL10" s="403"/>
      <c r="BM10" s="403"/>
      <c r="BN10" s="403"/>
      <c r="BO10" s="403"/>
      <c r="BP10" s="403"/>
      <c r="BQ10" s="403"/>
      <c r="BR10" s="403"/>
      <c r="BS10" s="403"/>
      <c r="BT10" s="403"/>
      <c r="BU10" s="403"/>
      <c r="BV10" s="403"/>
      <c r="BW10" s="403"/>
      <c r="BX10" s="403"/>
      <c r="BY10" s="403"/>
      <c r="BZ10" s="403"/>
      <c r="CA10" s="403"/>
      <c r="CB10" s="403"/>
      <c r="CC10" s="403"/>
      <c r="CD10" s="403"/>
      <c r="CE10" s="403"/>
      <c r="CF10" s="403"/>
      <c r="CG10" s="403"/>
      <c r="CH10" s="403"/>
      <c r="CI10" s="403"/>
      <c r="CJ10" s="403"/>
      <c r="CK10" s="403"/>
      <c r="CL10" s="403"/>
      <c r="CM10" s="403"/>
      <c r="CN10" s="403"/>
      <c r="CO10" s="403"/>
      <c r="CP10" s="403"/>
      <c r="CQ10" s="403"/>
      <c r="CR10" s="403"/>
      <c r="CS10" s="403"/>
      <c r="CT10" s="403"/>
      <c r="CU10" s="403"/>
      <c r="CV10" s="403"/>
      <c r="CW10" s="403"/>
      <c r="CX10" s="403"/>
      <c r="CY10" s="403"/>
      <c r="CZ10" s="403"/>
      <c r="DA10" s="403"/>
      <c r="DB10" s="403"/>
      <c r="DC10" s="403"/>
      <c r="DD10" s="403"/>
      <c r="DE10" s="403"/>
      <c r="DF10" s="403"/>
      <c r="DG10" s="403"/>
      <c r="DH10" s="403"/>
      <c r="DI10" s="403"/>
      <c r="DJ10" s="403"/>
      <c r="DK10" s="403"/>
      <c r="DL10" s="403"/>
      <c r="DM10" s="403"/>
      <c r="DN10" s="403"/>
      <c r="DO10" s="403"/>
      <c r="DP10" s="403"/>
      <c r="DQ10" s="403"/>
      <c r="DR10" s="403"/>
      <c r="DS10" s="403"/>
      <c r="DT10" s="403"/>
      <c r="DU10" s="403"/>
      <c r="DV10" s="403"/>
      <c r="DW10" s="403"/>
      <c r="DX10" s="403"/>
      <c r="DY10" s="403"/>
      <c r="DZ10" s="403"/>
      <c r="EA10" s="403"/>
      <c r="EB10" s="403"/>
      <c r="EC10" s="403"/>
      <c r="ED10" s="403"/>
      <c r="EE10" s="403"/>
      <c r="EF10" s="403"/>
      <c r="EG10" s="403"/>
      <c r="EH10" s="403"/>
      <c r="EI10" s="403"/>
      <c r="EJ10" s="403"/>
      <c r="EK10" s="403"/>
      <c r="EL10" s="403"/>
      <c r="EM10" s="403"/>
      <c r="EN10" s="403"/>
      <c r="EO10" s="403"/>
      <c r="EP10" s="403"/>
      <c r="EQ10" s="403"/>
      <c r="ER10" s="403"/>
      <c r="ES10" s="403"/>
      <c r="ET10" s="403"/>
      <c r="EU10" s="403"/>
      <c r="EV10" s="403"/>
      <c r="EW10" s="403"/>
      <c r="EX10" s="403"/>
      <c r="EY10" s="403"/>
      <c r="EZ10" s="403"/>
      <c r="FA10" s="403"/>
      <c r="FB10" s="403"/>
      <c r="FC10" s="403"/>
      <c r="FD10" s="403"/>
      <c r="FE10" s="403"/>
      <c r="FF10" s="403"/>
      <c r="FG10" s="403"/>
      <c r="FH10" s="403"/>
      <c r="FI10" s="403"/>
      <c r="FJ10" s="403"/>
      <c r="FK10" s="403"/>
      <c r="FL10" s="403"/>
      <c r="FM10" s="403"/>
      <c r="FN10" s="403"/>
      <c r="FO10" s="403"/>
      <c r="FP10" s="403"/>
      <c r="FQ10" s="403"/>
      <c r="FR10" s="403"/>
      <c r="FS10" s="403"/>
      <c r="FT10" s="403"/>
      <c r="FU10" s="403"/>
      <c r="FV10" s="403"/>
      <c r="FW10" s="403"/>
      <c r="FX10" s="403"/>
      <c r="FY10" s="403"/>
      <c r="FZ10" s="403"/>
      <c r="GA10" s="403"/>
      <c r="GB10" s="403"/>
      <c r="GC10" s="403"/>
      <c r="GD10" s="403"/>
      <c r="GE10" s="403"/>
      <c r="GF10" s="403"/>
      <c r="GG10" s="403"/>
      <c r="GH10" s="403"/>
      <c r="GI10" s="403"/>
      <c r="GJ10" s="403"/>
      <c r="GK10" s="403"/>
      <c r="GL10" s="403"/>
      <c r="GM10" s="403"/>
      <c r="GN10" s="403"/>
      <c r="GO10" s="403"/>
      <c r="GP10" s="403"/>
      <c r="GQ10" s="403"/>
      <c r="GR10" s="403"/>
      <c r="GS10" s="403"/>
      <c r="GT10" s="403"/>
      <c r="GU10" s="403"/>
      <c r="GV10" s="403"/>
      <c r="GW10" s="403"/>
      <c r="GX10" s="403"/>
      <c r="GY10" s="403"/>
      <c r="GZ10" s="403"/>
      <c r="HA10" s="403"/>
      <c r="HB10" s="403"/>
      <c r="HC10" s="403"/>
      <c r="HD10" s="403"/>
      <c r="HE10" s="403"/>
      <c r="HF10" s="403"/>
      <c r="HG10" s="403"/>
      <c r="HH10" s="403"/>
      <c r="HI10" s="403"/>
      <c r="HJ10" s="403"/>
      <c r="HK10" s="403"/>
      <c r="HL10" s="403"/>
      <c r="HM10" s="403"/>
      <c r="HN10" s="403"/>
      <c r="HO10" s="403"/>
      <c r="HP10" s="403"/>
      <c r="HQ10" s="403"/>
      <c r="HR10" s="403"/>
      <c r="HS10" s="403"/>
      <c r="HT10" s="403"/>
      <c r="HU10" s="403"/>
      <c r="HV10" s="403"/>
      <c r="HW10" s="403"/>
      <c r="HX10" s="403"/>
      <c r="HY10" s="403"/>
      <c r="HZ10" s="403"/>
      <c r="IA10" s="403"/>
      <c r="IB10" s="403"/>
      <c r="IC10" s="403"/>
      <c r="ID10" s="403"/>
      <c r="IE10" s="403"/>
      <c r="IF10" s="403"/>
      <c r="IG10" s="403"/>
      <c r="IH10" s="403"/>
      <c r="II10" s="403"/>
      <c r="IJ10" s="403"/>
      <c r="IK10" s="403"/>
      <c r="IL10" s="403"/>
      <c r="IM10" s="403"/>
      <c r="IN10" s="403"/>
      <c r="IO10" s="403"/>
      <c r="IP10" s="403"/>
      <c r="IQ10" s="403"/>
      <c r="IR10" s="403"/>
    </row>
    <row r="11" spans="1:252" s="1" customFormat="1" thickBot="1">
      <c r="A11" s="566"/>
      <c r="B11" s="567"/>
      <c r="C11" s="568"/>
      <c r="D11" s="68" t="s">
        <v>9</v>
      </c>
      <c r="E11" s="402" t="s">
        <v>5</v>
      </c>
      <c r="F11" s="68" t="s">
        <v>9</v>
      </c>
      <c r="G11" s="75" t="s">
        <v>5</v>
      </c>
      <c r="H11" s="403"/>
      <c r="I11" s="403"/>
      <c r="J11" s="403"/>
      <c r="K11" s="403"/>
      <c r="L11" s="403"/>
      <c r="M11" s="403"/>
      <c r="N11" s="403"/>
      <c r="O11" s="403"/>
      <c r="P11" s="403"/>
      <c r="Q11" s="403"/>
      <c r="R11" s="403"/>
      <c r="S11" s="403"/>
      <c r="T11" s="403"/>
      <c r="U11" s="403"/>
      <c r="V11" s="403"/>
      <c r="W11" s="403"/>
      <c r="X11" s="403"/>
      <c r="Y11" s="403"/>
      <c r="Z11" s="403"/>
      <c r="AA11" s="403"/>
      <c r="AB11" s="403"/>
      <c r="AC11" s="403"/>
      <c r="AD11" s="403"/>
      <c r="AE11" s="403"/>
      <c r="AF11" s="403"/>
      <c r="AG11" s="403"/>
      <c r="AH11" s="403"/>
      <c r="AI11" s="403"/>
      <c r="AJ11" s="403"/>
      <c r="AK11" s="403"/>
      <c r="AL11" s="403"/>
      <c r="AM11" s="403"/>
      <c r="AN11" s="403"/>
      <c r="AO11" s="403"/>
      <c r="AP11" s="403"/>
      <c r="AQ11" s="403"/>
      <c r="AR11" s="403"/>
      <c r="AS11" s="403"/>
      <c r="AT11" s="403"/>
      <c r="AU11" s="403"/>
      <c r="AV11" s="403"/>
      <c r="AW11" s="403"/>
      <c r="AX11" s="403"/>
      <c r="AY11" s="403"/>
      <c r="AZ11" s="403"/>
      <c r="BA11" s="403"/>
      <c r="BB11" s="403"/>
      <c r="BC11" s="403"/>
      <c r="BD11" s="403"/>
      <c r="BE11" s="403"/>
      <c r="BF11" s="403"/>
      <c r="BG11" s="403"/>
      <c r="BH11" s="403"/>
      <c r="BI11" s="403"/>
      <c r="BJ11" s="403"/>
      <c r="BK11" s="403"/>
      <c r="BL11" s="403"/>
      <c r="BM11" s="403"/>
      <c r="BN11" s="403"/>
      <c r="BO11" s="403"/>
      <c r="BP11" s="403"/>
      <c r="BQ11" s="403"/>
      <c r="BR11" s="403"/>
      <c r="BS11" s="403"/>
      <c r="BT11" s="403"/>
      <c r="BU11" s="403"/>
      <c r="BV11" s="403"/>
      <c r="BW11" s="403"/>
      <c r="BX11" s="403"/>
      <c r="BY11" s="403"/>
      <c r="BZ11" s="403"/>
      <c r="CA11" s="403"/>
      <c r="CB11" s="403"/>
      <c r="CC11" s="403"/>
      <c r="CD11" s="403"/>
      <c r="CE11" s="403"/>
      <c r="CF11" s="403"/>
      <c r="CG11" s="403"/>
      <c r="CH11" s="403"/>
      <c r="CI11" s="403"/>
      <c r="CJ11" s="403"/>
      <c r="CK11" s="403"/>
      <c r="CL11" s="403"/>
      <c r="CM11" s="403"/>
      <c r="CN11" s="403"/>
      <c r="CO11" s="403"/>
      <c r="CP11" s="403"/>
      <c r="CQ11" s="403"/>
      <c r="CR11" s="403"/>
      <c r="CS11" s="403"/>
      <c r="CT11" s="403"/>
      <c r="CU11" s="403"/>
      <c r="CV11" s="403"/>
      <c r="CW11" s="403"/>
      <c r="CX11" s="403"/>
      <c r="CY11" s="403"/>
      <c r="CZ11" s="403"/>
      <c r="DA11" s="403"/>
      <c r="DB11" s="403"/>
      <c r="DC11" s="403"/>
      <c r="DD11" s="403"/>
      <c r="DE11" s="403"/>
      <c r="DF11" s="403"/>
      <c r="DG11" s="403"/>
      <c r="DH11" s="403"/>
      <c r="DI11" s="403"/>
      <c r="DJ11" s="403"/>
      <c r="DK11" s="403"/>
      <c r="DL11" s="403"/>
      <c r="DM11" s="403"/>
      <c r="DN11" s="403"/>
      <c r="DO11" s="403"/>
      <c r="DP11" s="403"/>
      <c r="DQ11" s="403"/>
      <c r="DR11" s="403"/>
      <c r="DS11" s="403"/>
      <c r="DT11" s="403"/>
      <c r="DU11" s="403"/>
      <c r="DV11" s="403"/>
      <c r="DW11" s="403"/>
      <c r="DX11" s="403"/>
      <c r="DY11" s="403"/>
      <c r="DZ11" s="403"/>
      <c r="EA11" s="403"/>
      <c r="EB11" s="403"/>
      <c r="EC11" s="403"/>
      <c r="ED11" s="403"/>
      <c r="EE11" s="403"/>
      <c r="EF11" s="403"/>
      <c r="EG11" s="403"/>
      <c r="EH11" s="403"/>
      <c r="EI11" s="403"/>
      <c r="EJ11" s="403"/>
      <c r="EK11" s="403"/>
      <c r="EL11" s="403"/>
      <c r="EM11" s="403"/>
      <c r="EN11" s="403"/>
      <c r="EO11" s="403"/>
      <c r="EP11" s="403"/>
      <c r="EQ11" s="403"/>
      <c r="ER11" s="403"/>
      <c r="ES11" s="403"/>
      <c r="ET11" s="403"/>
      <c r="EU11" s="403"/>
      <c r="EV11" s="403"/>
      <c r="EW11" s="403"/>
      <c r="EX11" s="403"/>
      <c r="EY11" s="403"/>
      <c r="EZ11" s="403"/>
      <c r="FA11" s="403"/>
      <c r="FB11" s="403"/>
      <c r="FC11" s="403"/>
      <c r="FD11" s="403"/>
      <c r="FE11" s="403"/>
      <c r="FF11" s="403"/>
      <c r="FG11" s="403"/>
      <c r="FH11" s="403"/>
      <c r="FI11" s="403"/>
      <c r="FJ11" s="403"/>
      <c r="FK11" s="403"/>
      <c r="FL11" s="403"/>
      <c r="FM11" s="403"/>
      <c r="FN11" s="403"/>
      <c r="FO11" s="403"/>
      <c r="FP11" s="403"/>
      <c r="FQ11" s="403"/>
      <c r="FR11" s="403"/>
      <c r="FS11" s="403"/>
      <c r="FT11" s="403"/>
      <c r="FU11" s="403"/>
      <c r="FV11" s="403"/>
      <c r="FW11" s="403"/>
      <c r="FX11" s="403"/>
      <c r="FY11" s="403"/>
      <c r="FZ11" s="403"/>
      <c r="GA11" s="403"/>
      <c r="GB11" s="403"/>
      <c r="GC11" s="403"/>
      <c r="GD11" s="403"/>
      <c r="GE11" s="403"/>
      <c r="GF11" s="403"/>
      <c r="GG11" s="403"/>
      <c r="GH11" s="403"/>
      <c r="GI11" s="403"/>
      <c r="GJ11" s="403"/>
      <c r="GK11" s="403"/>
      <c r="GL11" s="403"/>
      <c r="GM11" s="403"/>
      <c r="GN11" s="403"/>
      <c r="GO11" s="403"/>
      <c r="GP11" s="403"/>
      <c r="GQ11" s="403"/>
      <c r="GR11" s="403"/>
      <c r="GS11" s="403"/>
      <c r="GT11" s="403"/>
      <c r="GU11" s="403"/>
      <c r="GV11" s="403"/>
      <c r="GW11" s="403"/>
      <c r="GX11" s="403"/>
      <c r="GY11" s="403"/>
      <c r="GZ11" s="403"/>
      <c r="HA11" s="403"/>
      <c r="HB11" s="403"/>
      <c r="HC11" s="403"/>
      <c r="HD11" s="403"/>
      <c r="HE11" s="403"/>
      <c r="HF11" s="403"/>
      <c r="HG11" s="403"/>
      <c r="HH11" s="403"/>
      <c r="HI11" s="403"/>
      <c r="HJ11" s="403"/>
      <c r="HK11" s="403"/>
      <c r="HL11" s="403"/>
      <c r="HM11" s="403"/>
      <c r="HN11" s="403"/>
      <c r="HO11" s="403"/>
      <c r="HP11" s="403"/>
      <c r="HQ11" s="403"/>
      <c r="HR11" s="403"/>
      <c r="HS11" s="403"/>
      <c r="HT11" s="403"/>
      <c r="HU11" s="403"/>
      <c r="HV11" s="403"/>
      <c r="HW11" s="403"/>
      <c r="HX11" s="403"/>
      <c r="HY11" s="403"/>
      <c r="HZ11" s="403"/>
      <c r="IA11" s="403"/>
      <c r="IB11" s="403"/>
      <c r="IC11" s="403"/>
      <c r="ID11" s="403"/>
      <c r="IE11" s="403"/>
      <c r="IF11" s="403"/>
      <c r="IG11" s="403"/>
      <c r="IH11" s="403"/>
      <c r="II11" s="403"/>
      <c r="IJ11" s="403"/>
      <c r="IK11" s="403"/>
      <c r="IL11" s="403"/>
      <c r="IM11" s="403"/>
      <c r="IN11" s="403"/>
      <c r="IO11" s="403"/>
      <c r="IP11" s="403"/>
      <c r="IQ11" s="403"/>
      <c r="IR11" s="403"/>
    </row>
    <row r="12" spans="1:252" s="10" customFormat="1" ht="16.5">
      <c r="A12" s="535" t="s">
        <v>29</v>
      </c>
      <c r="B12" s="535"/>
      <c r="C12" s="536" t="s">
        <v>10</v>
      </c>
      <c r="D12" s="537"/>
      <c r="E12" s="537"/>
      <c r="F12" s="537"/>
      <c r="G12" s="538"/>
    </row>
    <row r="13" spans="1:252" s="10" customFormat="1" ht="41.25" customHeight="1">
      <c r="A13" s="535"/>
      <c r="B13" s="535"/>
      <c r="C13" s="539" t="s">
        <v>372</v>
      </c>
      <c r="D13" s="540"/>
      <c r="E13" s="540"/>
      <c r="F13" s="540"/>
      <c r="G13" s="541"/>
    </row>
    <row r="14" spans="1:252" s="10" customFormat="1" ht="24.75" customHeight="1">
      <c r="A14" s="545">
        <v>1047</v>
      </c>
      <c r="B14" s="546" t="s">
        <v>342</v>
      </c>
      <c r="C14" s="547" t="s">
        <v>31</v>
      </c>
      <c r="D14" s="548"/>
      <c r="E14" s="548"/>
      <c r="F14" s="548"/>
      <c r="G14" s="549"/>
    </row>
    <row r="15" spans="1:252" s="10" customFormat="1" ht="39.75" customHeight="1" thickBot="1">
      <c r="A15" s="545"/>
      <c r="B15" s="546"/>
      <c r="C15" s="550" t="s">
        <v>373</v>
      </c>
      <c r="D15" s="551"/>
      <c r="E15" s="551"/>
      <c r="F15" s="551"/>
      <c r="G15" s="552"/>
    </row>
    <row r="16" spans="1:252" s="10" customFormat="1" ht="50.25" thickBot="1">
      <c r="A16" s="553" t="s">
        <v>63</v>
      </c>
      <c r="B16" s="554"/>
      <c r="C16" s="416" t="s">
        <v>64</v>
      </c>
      <c r="D16" s="347">
        <v>3</v>
      </c>
      <c r="E16" s="347">
        <v>3</v>
      </c>
      <c r="F16" s="69"/>
      <c r="G16" s="71"/>
    </row>
    <row r="17" spans="1:7" s="10" customFormat="1" ht="30.75" customHeight="1" thickBot="1">
      <c r="A17" s="533" t="s">
        <v>65</v>
      </c>
      <c r="B17" s="534"/>
      <c r="C17" s="416"/>
      <c r="D17" s="72" t="s">
        <v>33</v>
      </c>
      <c r="E17" s="72" t="s">
        <v>33</v>
      </c>
      <c r="F17" s="349">
        <f>SUM(Արագածոտն!C10:C12)</f>
        <v>19950</v>
      </c>
      <c r="G17" s="349">
        <f>SUM(Արագածոտն!D10:D12)</f>
        <v>19950</v>
      </c>
    </row>
    <row r="18" spans="1:7" s="10" customFormat="1" ht="31.5" customHeight="1" thickBot="1">
      <c r="A18" s="533" t="s">
        <v>66</v>
      </c>
      <c r="B18" s="572"/>
      <c r="C18" s="534"/>
      <c r="D18" s="417"/>
      <c r="E18" s="72"/>
      <c r="F18" s="70"/>
      <c r="G18" s="71"/>
    </row>
    <row r="19" spans="1:7" s="10" customFormat="1" ht="16.5" customHeight="1">
      <c r="A19" s="573" t="s">
        <v>67</v>
      </c>
      <c r="B19" s="574"/>
      <c r="C19" s="574"/>
      <c r="D19" s="574"/>
      <c r="E19" s="574"/>
      <c r="F19" s="574"/>
      <c r="G19" s="575"/>
    </row>
    <row r="20" spans="1:7" s="10" customFormat="1" ht="29.25" customHeight="1" thickBot="1">
      <c r="A20" s="553" t="s">
        <v>91</v>
      </c>
      <c r="B20" s="576"/>
      <c r="C20" s="576"/>
      <c r="D20" s="576"/>
      <c r="E20" s="576"/>
      <c r="F20" s="576"/>
      <c r="G20" s="577"/>
    </row>
    <row r="21" spans="1:7" s="10" customFormat="1" ht="16.5" customHeight="1">
      <c r="A21" s="578" t="s">
        <v>39</v>
      </c>
      <c r="B21" s="579"/>
      <c r="C21" s="579"/>
      <c r="D21" s="579"/>
      <c r="E21" s="579"/>
      <c r="F21" s="580"/>
      <c r="G21" s="581"/>
    </row>
    <row r="22" spans="1:7" s="10" customFormat="1" ht="30.75" customHeight="1" thickBot="1">
      <c r="A22" s="569" t="s">
        <v>103</v>
      </c>
      <c r="B22" s="570"/>
      <c r="C22" s="570"/>
      <c r="D22" s="570"/>
      <c r="E22" s="570"/>
      <c r="F22" s="570"/>
      <c r="G22" s="571"/>
    </row>
    <row r="23" spans="1:7" s="10" customFormat="1" ht="16.5" customHeight="1">
      <c r="A23" s="582" t="s">
        <v>40</v>
      </c>
      <c r="B23" s="582"/>
      <c r="C23" s="582"/>
      <c r="D23" s="582"/>
      <c r="E23" s="582"/>
      <c r="F23" s="583"/>
      <c r="G23" s="582"/>
    </row>
    <row r="24" spans="1:7" s="10" customFormat="1" ht="17.25" customHeight="1" thickBot="1">
      <c r="A24" s="569" t="s">
        <v>104</v>
      </c>
      <c r="B24" s="570"/>
      <c r="C24" s="570"/>
      <c r="D24" s="570"/>
      <c r="E24" s="570"/>
      <c r="F24" s="570"/>
      <c r="G24" s="571"/>
    </row>
  </sheetData>
  <mergeCells count="26">
    <mergeCell ref="D10:E10"/>
    <mergeCell ref="D9:G9"/>
    <mergeCell ref="A9:C11"/>
    <mergeCell ref="A24:G24"/>
    <mergeCell ref="A18:C18"/>
    <mergeCell ref="A19:G19"/>
    <mergeCell ref="A20:G20"/>
    <mergeCell ref="A21:G21"/>
    <mergeCell ref="A22:G22"/>
    <mergeCell ref="A23:G23"/>
    <mergeCell ref="A1:G1"/>
    <mergeCell ref="A2:G2"/>
    <mergeCell ref="A17:B17"/>
    <mergeCell ref="A12:B13"/>
    <mergeCell ref="C12:G12"/>
    <mergeCell ref="C13:G13"/>
    <mergeCell ref="A8:G8"/>
    <mergeCell ref="A3:G3"/>
    <mergeCell ref="A5:G5"/>
    <mergeCell ref="A6:G6"/>
    <mergeCell ref="A14:A15"/>
    <mergeCell ref="B14:B15"/>
    <mergeCell ref="C14:G14"/>
    <mergeCell ref="C15:G15"/>
    <mergeCell ref="A16:B16"/>
    <mergeCell ref="F10:G10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IR81"/>
  <sheetViews>
    <sheetView topLeftCell="A40" zoomScale="90" zoomScaleNormal="90" workbookViewId="0">
      <selection activeCell="I51" sqref="I51"/>
    </sheetView>
  </sheetViews>
  <sheetFormatPr defaultRowHeight="17.25"/>
  <cols>
    <col min="1" max="1" width="23" style="41" customWidth="1"/>
    <col min="2" max="2" width="20" style="41" customWidth="1"/>
    <col min="3" max="3" width="20.28515625" style="41" customWidth="1"/>
    <col min="4" max="4" width="12.7109375" style="41" customWidth="1"/>
    <col min="5" max="5" width="15.140625" style="41" customWidth="1"/>
    <col min="6" max="6" width="9.140625" style="41"/>
    <col min="7" max="7" width="18.140625" style="41" customWidth="1"/>
    <col min="8" max="8" width="21.42578125" style="41" customWidth="1"/>
    <col min="9" max="9" width="16.28515625" style="41" customWidth="1"/>
    <col min="10" max="16384" width="9.140625" style="41"/>
  </cols>
  <sheetData>
    <row r="1" spans="1:252">
      <c r="A1" s="510" t="s">
        <v>81</v>
      </c>
      <c r="B1" s="510"/>
      <c r="C1" s="510"/>
      <c r="D1" s="510"/>
      <c r="E1" s="510"/>
      <c r="F1" s="510"/>
      <c r="G1" s="510"/>
      <c r="H1" s="510"/>
      <c r="I1" s="510"/>
    </row>
    <row r="2" spans="1:252">
      <c r="A2" s="103"/>
      <c r="B2" s="103"/>
      <c r="C2" s="103"/>
      <c r="D2" s="103"/>
      <c r="E2" s="103"/>
      <c r="F2" s="103"/>
      <c r="G2" s="103"/>
      <c r="H2" s="103"/>
      <c r="I2" s="103"/>
    </row>
    <row r="3" spans="1:252" ht="59.25" customHeight="1">
      <c r="A3" s="543" t="s">
        <v>245</v>
      </c>
      <c r="B3" s="543"/>
      <c r="C3" s="543"/>
      <c r="D3" s="543"/>
      <c r="E3" s="543"/>
      <c r="F3" s="543"/>
      <c r="G3" s="543"/>
      <c r="H3" s="543"/>
      <c r="I3" s="543"/>
    </row>
    <row r="4" spans="1:252" ht="48.75" customHeight="1">
      <c r="A4" s="544" t="s">
        <v>24</v>
      </c>
      <c r="B4" s="544"/>
      <c r="C4" s="544"/>
      <c r="D4" s="544"/>
      <c r="E4" s="544"/>
      <c r="F4" s="544"/>
      <c r="G4" s="544"/>
      <c r="H4" s="544"/>
      <c r="I4" s="544"/>
    </row>
    <row r="5" spans="1:252" ht="48.75" customHeight="1">
      <c r="A5" s="104"/>
      <c r="B5" s="104"/>
      <c r="C5" s="104"/>
      <c r="D5" s="104"/>
      <c r="E5" s="104"/>
      <c r="F5" s="104"/>
      <c r="G5" s="104"/>
      <c r="H5" s="104"/>
      <c r="I5" s="104"/>
    </row>
    <row r="6" spans="1:252" s="10" customFormat="1">
      <c r="A6" s="544" t="s">
        <v>61</v>
      </c>
      <c r="B6" s="544"/>
      <c r="C6" s="544"/>
      <c r="D6" s="544"/>
      <c r="E6" s="544"/>
      <c r="F6" s="544"/>
      <c r="G6" s="544"/>
      <c r="H6" s="544"/>
      <c r="I6" s="544"/>
    </row>
    <row r="7" spans="1:252" s="1" customFormat="1" ht="42" customHeight="1">
      <c r="A7" s="560" t="s">
        <v>26</v>
      </c>
      <c r="B7" s="561"/>
      <c r="C7" s="562"/>
      <c r="D7" s="557" t="s">
        <v>239</v>
      </c>
      <c r="E7" s="558"/>
      <c r="F7" s="558"/>
      <c r="G7" s="558"/>
      <c r="H7" s="558"/>
      <c r="I7" s="559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</row>
    <row r="8" spans="1:252" s="1" customFormat="1" ht="27" customHeight="1">
      <c r="A8" s="563"/>
      <c r="B8" s="564"/>
      <c r="C8" s="565"/>
      <c r="D8" s="555" t="s">
        <v>27</v>
      </c>
      <c r="E8" s="645"/>
      <c r="F8" s="556"/>
      <c r="G8" s="555" t="s">
        <v>28</v>
      </c>
      <c r="H8" s="645"/>
      <c r="I8" s="556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</row>
    <row r="9" spans="1:252" s="1" customFormat="1" ht="33.75" thickBot="1">
      <c r="A9" s="563"/>
      <c r="B9" s="564"/>
      <c r="C9" s="565"/>
      <c r="D9" s="68" t="s">
        <v>8</v>
      </c>
      <c r="E9" s="68" t="s">
        <v>9</v>
      </c>
      <c r="F9" s="95" t="s">
        <v>5</v>
      </c>
      <c r="G9" s="68" t="s">
        <v>8</v>
      </c>
      <c r="H9" s="68" t="s">
        <v>9</v>
      </c>
      <c r="I9" s="75" t="s">
        <v>5</v>
      </c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</row>
    <row r="10" spans="1:252" s="10" customFormat="1" ht="16.5" customHeight="1">
      <c r="A10" s="677" t="s">
        <v>29</v>
      </c>
      <c r="B10" s="678"/>
      <c r="C10" s="536" t="s">
        <v>10</v>
      </c>
      <c r="D10" s="537"/>
      <c r="E10" s="537"/>
      <c r="F10" s="537"/>
      <c r="G10" s="537"/>
      <c r="H10" s="537"/>
      <c r="I10" s="538"/>
    </row>
    <row r="11" spans="1:252" s="10" customFormat="1" ht="16.5" customHeight="1">
      <c r="A11" s="679"/>
      <c r="B11" s="680"/>
      <c r="C11" s="539" t="s">
        <v>93</v>
      </c>
      <c r="D11" s="540"/>
      <c r="E11" s="540"/>
      <c r="F11" s="540"/>
      <c r="G11" s="540"/>
      <c r="H11" s="540"/>
      <c r="I11" s="541"/>
    </row>
    <row r="12" spans="1:252" s="10" customFormat="1" ht="16.5">
      <c r="A12" s="626">
        <v>1047</v>
      </c>
      <c r="B12" s="546" t="s">
        <v>244</v>
      </c>
      <c r="C12" s="547" t="s">
        <v>31</v>
      </c>
      <c r="D12" s="548"/>
      <c r="E12" s="548"/>
      <c r="F12" s="548"/>
      <c r="G12" s="548"/>
      <c r="H12" s="548"/>
      <c r="I12" s="549"/>
    </row>
    <row r="13" spans="1:252" s="10" customFormat="1" ht="63.75" customHeight="1" thickBot="1">
      <c r="A13" s="627"/>
      <c r="B13" s="546"/>
      <c r="C13" s="550" t="s">
        <v>243</v>
      </c>
      <c r="D13" s="551"/>
      <c r="E13" s="551"/>
      <c r="F13" s="551"/>
      <c r="G13" s="551"/>
      <c r="H13" s="551"/>
      <c r="I13" s="552"/>
    </row>
    <row r="14" spans="1:252" s="10" customFormat="1" ht="66" customHeight="1" thickBot="1">
      <c r="A14" s="533" t="s">
        <v>63</v>
      </c>
      <c r="B14" s="554"/>
      <c r="C14" s="94" t="s">
        <v>64</v>
      </c>
      <c r="D14" s="105">
        <v>1</v>
      </c>
      <c r="E14" s="105">
        <v>1</v>
      </c>
      <c r="F14" s="105">
        <v>1</v>
      </c>
      <c r="G14" s="106"/>
      <c r="H14" s="106"/>
      <c r="I14" s="71"/>
    </row>
    <row r="15" spans="1:252" s="10" customFormat="1" ht="36.75" customHeight="1" thickBot="1">
      <c r="A15" s="533" t="s">
        <v>65</v>
      </c>
      <c r="B15" s="534"/>
      <c r="C15" s="94"/>
      <c r="D15" s="72" t="s">
        <v>33</v>
      </c>
      <c r="E15" s="72" t="s">
        <v>33</v>
      </c>
      <c r="F15" s="72" t="s">
        <v>33</v>
      </c>
      <c r="G15" s="73" t="e">
        <f>Արագածոտն!#REF!</f>
        <v>#REF!</v>
      </c>
      <c r="H15" s="73" t="e">
        <f>Արագածոտն!#REF!</f>
        <v>#REF!</v>
      </c>
      <c r="I15" s="73" t="e">
        <f>Արագածոտն!#REF!</f>
        <v>#REF!</v>
      </c>
    </row>
    <row r="16" spans="1:252" s="10" customFormat="1" ht="33" customHeight="1" thickBot="1">
      <c r="A16" s="533" t="s">
        <v>66</v>
      </c>
      <c r="B16" s="572"/>
      <c r="C16" s="534"/>
      <c r="D16" s="99"/>
      <c r="E16" s="99"/>
      <c r="F16" s="72"/>
      <c r="G16" s="70"/>
      <c r="H16" s="70"/>
      <c r="I16" s="71"/>
    </row>
    <row r="17" spans="1:9" s="10" customFormat="1" ht="34.5" customHeight="1">
      <c r="A17" s="573" t="s">
        <v>67</v>
      </c>
      <c r="B17" s="574"/>
      <c r="C17" s="574"/>
      <c r="D17" s="574"/>
      <c r="E17" s="574"/>
      <c r="F17" s="574"/>
      <c r="G17" s="574"/>
      <c r="H17" s="574"/>
      <c r="I17" s="575"/>
    </row>
    <row r="18" spans="1:9" s="10" customFormat="1" ht="33" customHeight="1" thickBot="1">
      <c r="A18" s="553" t="s">
        <v>91</v>
      </c>
      <c r="B18" s="576"/>
      <c r="C18" s="576"/>
      <c r="D18" s="576"/>
      <c r="E18" s="576"/>
      <c r="F18" s="576"/>
      <c r="G18" s="576"/>
      <c r="H18" s="576"/>
      <c r="I18" s="577"/>
    </row>
    <row r="19" spans="1:9" s="10" customFormat="1" ht="35.25" customHeight="1">
      <c r="A19" s="584" t="s">
        <v>39</v>
      </c>
      <c r="B19" s="585"/>
      <c r="C19" s="585"/>
      <c r="D19" s="585"/>
      <c r="E19" s="585"/>
      <c r="F19" s="585"/>
      <c r="G19" s="585"/>
      <c r="H19" s="585"/>
      <c r="I19" s="586"/>
    </row>
    <row r="20" spans="1:9" s="10" customFormat="1" thickBot="1">
      <c r="A20" s="628" t="s">
        <v>103</v>
      </c>
      <c r="B20" s="629"/>
      <c r="C20" s="629"/>
      <c r="D20" s="629"/>
      <c r="E20" s="629"/>
      <c r="F20" s="629"/>
      <c r="G20" s="629"/>
      <c r="H20" s="629"/>
      <c r="I20" s="630"/>
    </row>
    <row r="21" spans="1:9" s="10" customFormat="1" ht="28.5" customHeight="1">
      <c r="A21" s="584" t="s">
        <v>40</v>
      </c>
      <c r="B21" s="585"/>
      <c r="C21" s="585"/>
      <c r="D21" s="585"/>
      <c r="E21" s="585"/>
      <c r="F21" s="585"/>
      <c r="G21" s="585"/>
      <c r="H21" s="585"/>
      <c r="I21" s="586"/>
    </row>
    <row r="22" spans="1:9" s="10" customFormat="1" ht="28.5" customHeight="1" thickBot="1">
      <c r="A22" s="628" t="s">
        <v>104</v>
      </c>
      <c r="B22" s="629"/>
      <c r="C22" s="629"/>
      <c r="D22" s="629"/>
      <c r="E22" s="629"/>
      <c r="F22" s="629"/>
      <c r="G22" s="629"/>
      <c r="H22" s="629"/>
      <c r="I22" s="630"/>
    </row>
    <row r="24" spans="1:9">
      <c r="A24" s="544" t="s">
        <v>25</v>
      </c>
      <c r="B24" s="544"/>
      <c r="C24" s="544"/>
      <c r="D24" s="544"/>
      <c r="E24" s="544"/>
      <c r="F24" s="544"/>
      <c r="G24" s="544"/>
      <c r="H24" s="544"/>
      <c r="I24" s="544"/>
    </row>
    <row r="25" spans="1:9" ht="18" thickBot="1">
      <c r="A25" s="104"/>
      <c r="B25" s="104"/>
      <c r="C25" s="104"/>
      <c r="D25" s="104"/>
      <c r="E25" s="104"/>
      <c r="F25" s="104"/>
      <c r="G25" s="104"/>
      <c r="H25" s="104"/>
      <c r="I25" s="104"/>
    </row>
    <row r="26" spans="1:9" ht="31.5" customHeight="1">
      <c r="A26" s="665" t="s">
        <v>26</v>
      </c>
      <c r="B26" s="666"/>
      <c r="C26" s="667"/>
      <c r="D26" s="674" t="s">
        <v>239</v>
      </c>
      <c r="E26" s="675"/>
      <c r="F26" s="675"/>
      <c r="G26" s="675"/>
      <c r="H26" s="675"/>
      <c r="I26" s="676"/>
    </row>
    <row r="27" spans="1:9" ht="34.5" customHeight="1">
      <c r="A27" s="668"/>
      <c r="B27" s="669"/>
      <c r="C27" s="670"/>
      <c r="D27" s="555" t="s">
        <v>27</v>
      </c>
      <c r="E27" s="645"/>
      <c r="F27" s="556"/>
      <c r="G27" s="555" t="s">
        <v>28</v>
      </c>
      <c r="H27" s="645"/>
      <c r="I27" s="646"/>
    </row>
    <row r="28" spans="1:9" ht="35.25" thickBot="1">
      <c r="A28" s="671"/>
      <c r="B28" s="672"/>
      <c r="C28" s="673"/>
      <c r="D28" s="107" t="s">
        <v>8</v>
      </c>
      <c r="E28" s="107" t="s">
        <v>9</v>
      </c>
      <c r="F28" s="108" t="s">
        <v>5</v>
      </c>
      <c r="G28" s="107" t="s">
        <v>8</v>
      </c>
      <c r="H28" s="107" t="s">
        <v>9</v>
      </c>
      <c r="I28" s="109" t="s">
        <v>5</v>
      </c>
    </row>
    <row r="29" spans="1:9">
      <c r="A29" s="605" t="s">
        <v>29</v>
      </c>
      <c r="B29" s="606"/>
      <c r="C29" s="662" t="s">
        <v>10</v>
      </c>
      <c r="D29" s="663"/>
      <c r="E29" s="663"/>
      <c r="F29" s="663"/>
      <c r="G29" s="663"/>
      <c r="H29" s="663"/>
      <c r="I29" s="664"/>
    </row>
    <row r="30" spans="1:9">
      <c r="A30" s="607"/>
      <c r="B30" s="608"/>
      <c r="C30" s="623" t="s">
        <v>30</v>
      </c>
      <c r="D30" s="624"/>
      <c r="E30" s="624"/>
      <c r="F30" s="624"/>
      <c r="G30" s="624"/>
      <c r="H30" s="624"/>
      <c r="I30" s="625"/>
    </row>
    <row r="31" spans="1:9" ht="34.5" customHeight="1">
      <c r="A31" s="615">
        <v>1146</v>
      </c>
      <c r="B31" s="616" t="s">
        <v>193</v>
      </c>
      <c r="C31" s="620" t="s">
        <v>31</v>
      </c>
      <c r="D31" s="621"/>
      <c r="E31" s="621"/>
      <c r="F31" s="621"/>
      <c r="G31" s="621"/>
      <c r="H31" s="621"/>
      <c r="I31" s="622"/>
    </row>
    <row r="32" spans="1:9" ht="42" customHeight="1" thickBot="1">
      <c r="A32" s="615"/>
      <c r="B32" s="616"/>
      <c r="C32" s="617" t="s">
        <v>86</v>
      </c>
      <c r="D32" s="618"/>
      <c r="E32" s="618"/>
      <c r="F32" s="618"/>
      <c r="G32" s="618"/>
      <c r="H32" s="618"/>
      <c r="I32" s="619"/>
    </row>
    <row r="33" spans="1:13">
      <c r="A33" s="605" t="s">
        <v>29</v>
      </c>
      <c r="B33" s="606"/>
      <c r="C33" s="662" t="s">
        <v>10</v>
      </c>
      <c r="D33" s="663"/>
      <c r="E33" s="663"/>
      <c r="F33" s="663"/>
      <c r="G33" s="663"/>
      <c r="H33" s="663"/>
      <c r="I33" s="664"/>
    </row>
    <row r="34" spans="1:13">
      <c r="A34" s="607"/>
      <c r="B34" s="608"/>
      <c r="C34" s="623" t="s">
        <v>311</v>
      </c>
      <c r="D34" s="624"/>
      <c r="E34" s="624"/>
      <c r="F34" s="624"/>
      <c r="G34" s="624"/>
      <c r="H34" s="624"/>
      <c r="I34" s="625"/>
    </row>
    <row r="35" spans="1:13" ht="34.5" customHeight="1">
      <c r="A35" s="615">
        <v>1163</v>
      </c>
      <c r="B35" s="616" t="s">
        <v>97</v>
      </c>
      <c r="C35" s="620" t="s">
        <v>31</v>
      </c>
      <c r="D35" s="621"/>
      <c r="E35" s="621"/>
      <c r="F35" s="621"/>
      <c r="G35" s="621"/>
      <c r="H35" s="621"/>
      <c r="I35" s="622"/>
    </row>
    <row r="36" spans="1:13" ht="42" customHeight="1" thickBot="1">
      <c r="A36" s="655"/>
      <c r="B36" s="656"/>
      <c r="C36" s="657" t="s">
        <v>312</v>
      </c>
      <c r="D36" s="658"/>
      <c r="E36" s="658"/>
      <c r="F36" s="658"/>
      <c r="G36" s="658"/>
      <c r="H36" s="658"/>
      <c r="I36" s="659"/>
    </row>
    <row r="37" spans="1:13" ht="24.75" customHeight="1" thickBot="1">
      <c r="A37" s="660" t="s">
        <v>32</v>
      </c>
      <c r="B37" s="661"/>
      <c r="C37" s="279"/>
      <c r="D37" s="120" t="s">
        <v>33</v>
      </c>
      <c r="E37" s="120" t="s">
        <v>33</v>
      </c>
      <c r="F37" s="120" t="s">
        <v>33</v>
      </c>
      <c r="G37" s="120" t="e">
        <f>SUM(Արագածոտն!#REF!)</f>
        <v>#REF!</v>
      </c>
      <c r="H37" s="306" t="e">
        <f>SUM(Արագածոտն!#REF!)</f>
        <v>#REF!</v>
      </c>
      <c r="I37" s="307" t="e">
        <f>SUM(Արագածոտն!#REF!)</f>
        <v>#REF!</v>
      </c>
      <c r="K37" s="110"/>
      <c r="M37" s="110"/>
    </row>
    <row r="38" spans="1:13" ht="26.25" customHeight="1">
      <c r="A38" s="609" t="s">
        <v>34</v>
      </c>
      <c r="B38" s="610"/>
      <c r="C38" s="610"/>
      <c r="D38" s="610"/>
      <c r="E38" s="610"/>
      <c r="F38" s="610"/>
      <c r="G38" s="610"/>
      <c r="H38" s="610"/>
      <c r="I38" s="611"/>
    </row>
    <row r="39" spans="1:13" ht="18" thickBot="1">
      <c r="A39" s="612" t="s">
        <v>317</v>
      </c>
      <c r="B39" s="613"/>
      <c r="C39" s="613"/>
      <c r="D39" s="613"/>
      <c r="E39" s="613"/>
      <c r="F39" s="613"/>
      <c r="G39" s="613"/>
      <c r="H39" s="613"/>
      <c r="I39" s="614"/>
    </row>
    <row r="40" spans="1:13" ht="27.75" customHeight="1" thickBot="1">
      <c r="A40" s="647" t="s">
        <v>35</v>
      </c>
      <c r="B40" s="648"/>
      <c r="C40" s="648"/>
      <c r="D40" s="648"/>
      <c r="E40" s="648"/>
      <c r="F40" s="648"/>
      <c r="G40" s="648"/>
      <c r="H40" s="648"/>
      <c r="I40" s="649"/>
    </row>
    <row r="41" spans="1:13" ht="56.25" customHeight="1" thickBot="1">
      <c r="A41" s="650" t="s">
        <v>36</v>
      </c>
      <c r="B41" s="651"/>
      <c r="C41" s="652" t="s">
        <v>92</v>
      </c>
      <c r="D41" s="653"/>
      <c r="E41" s="653"/>
      <c r="F41" s="653"/>
      <c r="G41" s="653"/>
      <c r="H41" s="653"/>
      <c r="I41" s="654"/>
    </row>
    <row r="42" spans="1:13" ht="53.25" customHeight="1" thickBot="1">
      <c r="A42" s="697" t="s">
        <v>38</v>
      </c>
      <c r="B42" s="698"/>
      <c r="C42" s="111"/>
      <c r="D42" s="111"/>
      <c r="E42" s="111"/>
      <c r="F42" s="111"/>
      <c r="G42" s="111"/>
      <c r="H42" s="111"/>
      <c r="I42" s="112"/>
    </row>
    <row r="43" spans="1:13" ht="30.75" customHeight="1">
      <c r="A43" s="600" t="s">
        <v>39</v>
      </c>
      <c r="B43" s="601"/>
      <c r="C43" s="601"/>
      <c r="D43" s="601"/>
      <c r="E43" s="601"/>
      <c r="F43" s="601"/>
      <c r="G43" s="601"/>
      <c r="H43" s="602"/>
      <c r="I43" s="603"/>
    </row>
    <row r="44" spans="1:13" ht="28.5" customHeight="1" thickBot="1">
      <c r="A44" s="596" t="s">
        <v>313</v>
      </c>
      <c r="B44" s="597"/>
      <c r="C44" s="597"/>
      <c r="D44" s="597"/>
      <c r="E44" s="597"/>
      <c r="F44" s="597"/>
      <c r="G44" s="597"/>
      <c r="H44" s="598"/>
      <c r="I44" s="599"/>
    </row>
    <row r="45" spans="1:13" ht="25.5" customHeight="1">
      <c r="A45" s="600" t="s">
        <v>40</v>
      </c>
      <c r="B45" s="601"/>
      <c r="C45" s="601"/>
      <c r="D45" s="601"/>
      <c r="E45" s="601"/>
      <c r="F45" s="601"/>
      <c r="G45" s="601"/>
      <c r="H45" s="602"/>
      <c r="I45" s="603"/>
    </row>
    <row r="46" spans="1:13" s="113" customFormat="1" ht="31.5" customHeight="1" thickBot="1">
      <c r="A46" s="596" t="s">
        <v>314</v>
      </c>
      <c r="B46" s="597"/>
      <c r="C46" s="597"/>
      <c r="D46" s="597"/>
      <c r="E46" s="597"/>
      <c r="F46" s="597"/>
      <c r="G46" s="597"/>
      <c r="H46" s="598"/>
      <c r="I46" s="599"/>
    </row>
    <row r="47" spans="1:13" s="10" customFormat="1" ht="16.5" customHeight="1">
      <c r="A47" s="587" t="s">
        <v>29</v>
      </c>
      <c r="B47" s="588"/>
      <c r="C47" s="536" t="s">
        <v>10</v>
      </c>
      <c r="D47" s="537"/>
      <c r="E47" s="537"/>
      <c r="F47" s="537"/>
      <c r="G47" s="537"/>
      <c r="H47" s="537"/>
      <c r="I47" s="538"/>
    </row>
    <row r="48" spans="1:13" s="10" customFormat="1" ht="21.75" customHeight="1">
      <c r="A48" s="589"/>
      <c r="B48" s="535"/>
      <c r="C48" s="539" t="s">
        <v>41</v>
      </c>
      <c r="D48" s="540"/>
      <c r="E48" s="540"/>
      <c r="F48" s="540"/>
      <c r="G48" s="540"/>
      <c r="H48" s="540"/>
      <c r="I48" s="541"/>
    </row>
    <row r="49" spans="1:9" s="10" customFormat="1" ht="16.5" customHeight="1">
      <c r="A49" s="590">
        <v>1168</v>
      </c>
      <c r="B49" s="546" t="s">
        <v>315</v>
      </c>
      <c r="C49" s="547" t="s">
        <v>31</v>
      </c>
      <c r="D49" s="548"/>
      <c r="E49" s="548"/>
      <c r="F49" s="548"/>
      <c r="G49" s="548"/>
      <c r="H49" s="548"/>
      <c r="I49" s="549"/>
    </row>
    <row r="50" spans="1:9" s="10" customFormat="1" ht="30.75" customHeight="1">
      <c r="A50" s="590"/>
      <c r="B50" s="546"/>
      <c r="C50" s="591" t="s">
        <v>316</v>
      </c>
      <c r="D50" s="592"/>
      <c r="E50" s="592"/>
      <c r="F50" s="592"/>
      <c r="G50" s="592"/>
      <c r="H50" s="592"/>
      <c r="I50" s="593"/>
    </row>
    <row r="51" spans="1:9" s="10" customFormat="1" ht="27" customHeight="1" thickBot="1">
      <c r="A51" s="707" t="s">
        <v>32</v>
      </c>
      <c r="B51" s="708"/>
      <c r="C51" s="76"/>
      <c r="D51" s="289" t="s">
        <v>33</v>
      </c>
      <c r="E51" s="289" t="s">
        <v>33</v>
      </c>
      <c r="F51" s="289" t="s">
        <v>33</v>
      </c>
      <c r="G51" s="308" t="e">
        <f>SUM(Արագածոտն!#REF!)</f>
        <v>#REF!</v>
      </c>
      <c r="H51" s="308" t="e">
        <f>SUM(Արագածոտն!#REF!)</f>
        <v>#REF!</v>
      </c>
      <c r="I51" s="308">
        <f>SUM(Արագածոտն!C11:C12)</f>
        <v>13300</v>
      </c>
    </row>
    <row r="52" spans="1:9" s="10" customFormat="1" ht="28.5" customHeight="1">
      <c r="A52" s="584" t="s">
        <v>34</v>
      </c>
      <c r="B52" s="585"/>
      <c r="C52" s="585"/>
      <c r="D52" s="585"/>
      <c r="E52" s="585"/>
      <c r="F52" s="585"/>
      <c r="G52" s="585"/>
      <c r="H52" s="585"/>
      <c r="I52" s="586"/>
    </row>
    <row r="53" spans="1:9" s="10" customFormat="1" ht="27.75" customHeight="1" thickBot="1">
      <c r="A53" s="553" t="s">
        <v>318</v>
      </c>
      <c r="B53" s="576"/>
      <c r="C53" s="576"/>
      <c r="D53" s="576"/>
      <c r="E53" s="576"/>
      <c r="F53" s="576"/>
      <c r="G53" s="576"/>
      <c r="H53" s="576"/>
      <c r="I53" s="577"/>
    </row>
    <row r="54" spans="1:9" s="10" customFormat="1" ht="30" customHeight="1" thickBot="1">
      <c r="A54" s="709" t="s">
        <v>35</v>
      </c>
      <c r="B54" s="710"/>
      <c r="C54" s="710"/>
      <c r="D54" s="710"/>
      <c r="E54" s="710"/>
      <c r="F54" s="710"/>
      <c r="G54" s="710"/>
      <c r="H54" s="710"/>
      <c r="I54" s="711"/>
    </row>
    <row r="55" spans="1:9" s="10" customFormat="1" ht="61.5" customHeight="1" thickBot="1">
      <c r="A55" s="712" t="s">
        <v>36</v>
      </c>
      <c r="B55" s="713"/>
      <c r="C55" s="594" t="s">
        <v>42</v>
      </c>
      <c r="D55" s="572"/>
      <c r="E55" s="572"/>
      <c r="F55" s="572"/>
      <c r="G55" s="572"/>
      <c r="H55" s="572"/>
      <c r="I55" s="595"/>
    </row>
    <row r="56" spans="1:9" s="10" customFormat="1" ht="52.5" customHeight="1" thickBot="1">
      <c r="A56" s="584" t="s">
        <v>38</v>
      </c>
      <c r="B56" s="604"/>
      <c r="C56" s="303"/>
      <c r="D56" s="303"/>
      <c r="E56" s="303"/>
      <c r="F56" s="303"/>
      <c r="G56" s="303"/>
      <c r="H56" s="303"/>
      <c r="I56" s="304"/>
    </row>
    <row r="57" spans="1:9" s="10" customFormat="1" ht="29.25" customHeight="1">
      <c r="A57" s="584" t="s">
        <v>39</v>
      </c>
      <c r="B57" s="585"/>
      <c r="C57" s="585"/>
      <c r="D57" s="585"/>
      <c r="E57" s="585"/>
      <c r="F57" s="585"/>
      <c r="G57" s="585"/>
      <c r="H57" s="585"/>
      <c r="I57" s="586"/>
    </row>
    <row r="58" spans="1:9" s="10" customFormat="1" thickBot="1">
      <c r="A58" s="553" t="s">
        <v>127</v>
      </c>
      <c r="B58" s="576"/>
      <c r="C58" s="576"/>
      <c r="D58" s="576"/>
      <c r="E58" s="576"/>
      <c r="F58" s="576"/>
      <c r="G58" s="576"/>
      <c r="H58" s="576"/>
      <c r="I58" s="577"/>
    </row>
    <row r="59" spans="1:9" s="10" customFormat="1" ht="16.5">
      <c r="A59" s="701" t="s">
        <v>40</v>
      </c>
      <c r="B59" s="702"/>
      <c r="C59" s="702"/>
      <c r="D59" s="702"/>
      <c r="E59" s="702"/>
      <c r="F59" s="702"/>
      <c r="G59" s="702"/>
      <c r="H59" s="702"/>
      <c r="I59" s="703"/>
    </row>
    <row r="60" spans="1:9" s="10" customFormat="1" ht="18" customHeight="1">
      <c r="A60" s="704" t="s">
        <v>128</v>
      </c>
      <c r="B60" s="705"/>
      <c r="C60" s="705"/>
      <c r="D60" s="705"/>
      <c r="E60" s="705"/>
      <c r="F60" s="705"/>
      <c r="G60" s="705"/>
      <c r="H60" s="705"/>
      <c r="I60" s="706"/>
    </row>
    <row r="61" spans="1:9" s="113" customFormat="1" ht="16.5" customHeight="1" thickBot="1">
      <c r="A61" s="280"/>
      <c r="B61" s="281"/>
      <c r="C61" s="281"/>
      <c r="D61" s="281"/>
      <c r="E61" s="281"/>
      <c r="F61" s="281"/>
      <c r="G61" s="281"/>
      <c r="H61" s="281"/>
      <c r="I61" s="282"/>
    </row>
    <row r="62" spans="1:9" s="113" customFormat="1" ht="16.5" customHeight="1">
      <c r="A62" s="114"/>
      <c r="B62" s="114"/>
      <c r="C62" s="114"/>
      <c r="D62" s="114"/>
      <c r="E62" s="114"/>
      <c r="F62" s="114"/>
      <c r="G62" s="114"/>
      <c r="H62" s="114"/>
      <c r="I62" s="114"/>
    </row>
    <row r="63" spans="1:9" s="113" customFormat="1" ht="28.5" customHeight="1">
      <c r="A63" s="644" t="s">
        <v>123</v>
      </c>
      <c r="B63" s="644"/>
      <c r="C63" s="644"/>
      <c r="D63" s="644"/>
      <c r="E63" s="644"/>
      <c r="F63" s="644"/>
      <c r="G63" s="644"/>
      <c r="H63" s="644"/>
      <c r="I63" s="644"/>
    </row>
    <row r="64" spans="1:9" s="113" customFormat="1" ht="24.75" customHeight="1" thickBot="1">
      <c r="A64" s="644" t="s">
        <v>124</v>
      </c>
      <c r="B64" s="644"/>
      <c r="C64" s="644"/>
      <c r="D64" s="644"/>
      <c r="E64" s="644"/>
      <c r="F64" s="644"/>
      <c r="G64" s="644"/>
      <c r="H64" s="644"/>
      <c r="I64" s="644"/>
    </row>
    <row r="65" spans="1:9" s="113" customFormat="1" ht="38.25" customHeight="1">
      <c r="A65" s="691" t="s">
        <v>26</v>
      </c>
      <c r="B65" s="692"/>
      <c r="C65" s="692"/>
      <c r="D65" s="674" t="s">
        <v>239</v>
      </c>
      <c r="E65" s="675"/>
      <c r="F65" s="675"/>
      <c r="G65" s="675"/>
      <c r="H65" s="675"/>
      <c r="I65" s="676"/>
    </row>
    <row r="66" spans="1:9" s="113" customFormat="1" ht="21" customHeight="1">
      <c r="A66" s="693"/>
      <c r="B66" s="694"/>
      <c r="C66" s="694"/>
      <c r="D66" s="555" t="s">
        <v>27</v>
      </c>
      <c r="E66" s="645"/>
      <c r="F66" s="556"/>
      <c r="G66" s="555" t="s">
        <v>28</v>
      </c>
      <c r="H66" s="645"/>
      <c r="I66" s="646"/>
    </row>
    <row r="67" spans="1:9" s="113" customFormat="1" ht="52.5" customHeight="1" thickBot="1">
      <c r="A67" s="695"/>
      <c r="B67" s="696"/>
      <c r="C67" s="696"/>
      <c r="D67" s="107" t="s">
        <v>8</v>
      </c>
      <c r="E67" s="107" t="s">
        <v>9</v>
      </c>
      <c r="F67" s="107" t="s">
        <v>5</v>
      </c>
      <c r="G67" s="107" t="s">
        <v>8</v>
      </c>
      <c r="H67" s="107" t="s">
        <v>9</v>
      </c>
      <c r="I67" s="305" t="s">
        <v>5</v>
      </c>
    </row>
    <row r="68" spans="1:9" s="1" customFormat="1" ht="16.5">
      <c r="A68" s="631" t="s">
        <v>29</v>
      </c>
      <c r="B68" s="632"/>
      <c r="C68" s="637" t="s">
        <v>10</v>
      </c>
      <c r="D68" s="638"/>
      <c r="E68" s="638"/>
      <c r="F68" s="638"/>
      <c r="G68" s="638"/>
      <c r="H68" s="638"/>
      <c r="I68" s="639"/>
    </row>
    <row r="69" spans="1:9" s="1" customFormat="1" ht="16.5">
      <c r="A69" s="633"/>
      <c r="B69" s="634"/>
      <c r="C69" s="640" t="s">
        <v>44</v>
      </c>
      <c r="D69" s="641"/>
      <c r="E69" s="641"/>
      <c r="F69" s="642"/>
      <c r="G69" s="642"/>
      <c r="H69" s="642"/>
      <c r="I69" s="643"/>
    </row>
    <row r="70" spans="1:9" s="1" customFormat="1" thickBot="1">
      <c r="A70" s="635"/>
      <c r="B70" s="636"/>
      <c r="C70" s="687" t="s">
        <v>45</v>
      </c>
      <c r="D70" s="688"/>
      <c r="E70" s="688"/>
      <c r="F70" s="689"/>
      <c r="G70" s="689"/>
      <c r="H70" s="689"/>
      <c r="I70" s="690"/>
    </row>
    <row r="71" spans="1:9" s="1" customFormat="1" ht="35.25" customHeight="1" thickBot="1">
      <c r="A71" s="115">
        <v>1098</v>
      </c>
      <c r="B71" s="116" t="s">
        <v>98</v>
      </c>
      <c r="C71" s="628" t="s">
        <v>85</v>
      </c>
      <c r="D71" s="629"/>
      <c r="E71" s="629"/>
      <c r="F71" s="629"/>
      <c r="G71" s="629"/>
      <c r="H71" s="629"/>
      <c r="I71" s="630"/>
    </row>
    <row r="72" spans="1:9" s="1" customFormat="1" ht="79.5" customHeight="1" thickBot="1">
      <c r="A72" s="699" t="s">
        <v>47</v>
      </c>
      <c r="B72" s="700"/>
      <c r="C72" s="117" t="s">
        <v>48</v>
      </c>
      <c r="D72" s="309">
        <v>-3</v>
      </c>
      <c r="E72" s="309">
        <v>-3</v>
      </c>
      <c r="F72" s="309">
        <v>-3</v>
      </c>
      <c r="G72" s="116"/>
      <c r="H72" s="116"/>
      <c r="I72" s="116"/>
    </row>
    <row r="73" spans="1:9" s="1" customFormat="1" ht="59.25" customHeight="1" thickBot="1">
      <c r="A73" s="628"/>
      <c r="B73" s="630"/>
      <c r="C73" s="117" t="s">
        <v>49</v>
      </c>
      <c r="D73" s="118"/>
      <c r="E73" s="118"/>
      <c r="F73" s="118"/>
      <c r="G73" s="116"/>
      <c r="H73" s="116"/>
      <c r="I73" s="116"/>
    </row>
    <row r="74" spans="1:9" s="1" customFormat="1" ht="45" customHeight="1" thickBot="1">
      <c r="A74" s="681" t="s">
        <v>50</v>
      </c>
      <c r="B74" s="683"/>
      <c r="C74" s="117"/>
      <c r="D74" s="117"/>
      <c r="E74" s="117"/>
      <c r="F74" s="116"/>
      <c r="G74" s="116"/>
      <c r="H74" s="116"/>
      <c r="I74" s="116"/>
    </row>
    <row r="75" spans="1:9" s="1" customFormat="1" ht="54.75" customHeight="1" thickBot="1">
      <c r="A75" s="681" t="s">
        <v>51</v>
      </c>
      <c r="B75" s="682"/>
      <c r="C75" s="683"/>
      <c r="D75" s="117"/>
      <c r="E75" s="117"/>
      <c r="F75" s="116"/>
      <c r="G75" s="182" t="e">
        <f>SUM(Արագածոտն!#REF!)</f>
        <v>#REF!</v>
      </c>
      <c r="H75" s="182" t="e">
        <f>SUM(Արագածոտն!#REF!)</f>
        <v>#REF!</v>
      </c>
      <c r="I75" s="182" t="e">
        <f>SUM(Արագածոտն!#REF!)</f>
        <v>#REF!</v>
      </c>
    </row>
    <row r="76" spans="1:9" s="1" customFormat="1" ht="25.5" customHeight="1" thickBot="1">
      <c r="A76" s="681" t="s">
        <v>52</v>
      </c>
      <c r="B76" s="683"/>
      <c r="C76" s="182" t="e">
        <f>I75</f>
        <v>#REF!</v>
      </c>
      <c r="D76" s="119"/>
      <c r="E76" s="119"/>
      <c r="F76" s="116"/>
      <c r="G76" s="116"/>
      <c r="H76" s="116"/>
      <c r="I76" s="116"/>
    </row>
    <row r="77" spans="1:9" s="1" customFormat="1" ht="66" customHeight="1" thickBot="1">
      <c r="A77" s="681" t="s">
        <v>53</v>
      </c>
      <c r="B77" s="683"/>
      <c r="C77" s="117"/>
      <c r="D77" s="117"/>
      <c r="E77" s="117"/>
      <c r="F77" s="116"/>
      <c r="G77" s="116"/>
      <c r="H77" s="116"/>
      <c r="I77" s="116"/>
    </row>
    <row r="78" spans="1:9" s="1" customFormat="1" ht="30" customHeight="1" thickBot="1">
      <c r="A78" s="684" t="s">
        <v>39</v>
      </c>
      <c r="B78" s="685"/>
      <c r="C78" s="685"/>
      <c r="D78" s="685"/>
      <c r="E78" s="685"/>
      <c r="F78" s="685"/>
      <c r="G78" s="685"/>
      <c r="H78" s="685"/>
      <c r="I78" s="686"/>
    </row>
    <row r="79" spans="1:9" s="1" customFormat="1" ht="23.25" customHeight="1" thickBot="1">
      <c r="A79" s="681" t="s">
        <v>129</v>
      </c>
      <c r="B79" s="682"/>
      <c r="C79" s="682"/>
      <c r="D79" s="682"/>
      <c r="E79" s="682"/>
      <c r="F79" s="682"/>
      <c r="G79" s="682"/>
      <c r="H79" s="682"/>
      <c r="I79" s="683"/>
    </row>
    <row r="80" spans="1:9" s="1" customFormat="1" ht="25.5" customHeight="1" thickBot="1">
      <c r="A80" s="684" t="s">
        <v>40</v>
      </c>
      <c r="B80" s="685"/>
      <c r="C80" s="685"/>
      <c r="D80" s="685"/>
      <c r="E80" s="685"/>
      <c r="F80" s="685"/>
      <c r="G80" s="685"/>
      <c r="H80" s="685"/>
      <c r="I80" s="686"/>
    </row>
    <row r="81" spans="1:9" s="1" customFormat="1" ht="24.75" customHeight="1" thickBot="1">
      <c r="A81" s="681" t="s">
        <v>158</v>
      </c>
      <c r="B81" s="682"/>
      <c r="C81" s="682"/>
      <c r="D81" s="682"/>
      <c r="E81" s="682"/>
      <c r="F81" s="682"/>
      <c r="G81" s="682"/>
      <c r="H81" s="682"/>
      <c r="I81" s="683"/>
    </row>
  </sheetData>
  <mergeCells count="92">
    <mergeCell ref="A42:B42"/>
    <mergeCell ref="A43:I43"/>
    <mergeCell ref="A77:B77"/>
    <mergeCell ref="A79:I79"/>
    <mergeCell ref="A80:I80"/>
    <mergeCell ref="A76:B76"/>
    <mergeCell ref="A72:B73"/>
    <mergeCell ref="A75:C75"/>
    <mergeCell ref="A58:I58"/>
    <mergeCell ref="A59:I59"/>
    <mergeCell ref="A60:I60"/>
    <mergeCell ref="A51:B51"/>
    <mergeCell ref="A52:I52"/>
    <mergeCell ref="A53:I53"/>
    <mergeCell ref="A54:I54"/>
    <mergeCell ref="A55:B55"/>
    <mergeCell ref="A81:I81"/>
    <mergeCell ref="A78:I78"/>
    <mergeCell ref="A7:C9"/>
    <mergeCell ref="B12:B13"/>
    <mergeCell ref="C12:I12"/>
    <mergeCell ref="A14:B14"/>
    <mergeCell ref="A74:B74"/>
    <mergeCell ref="C70:I70"/>
    <mergeCell ref="C71:I71"/>
    <mergeCell ref="A65:C67"/>
    <mergeCell ref="A20:I20"/>
    <mergeCell ref="C29:I29"/>
    <mergeCell ref="D65:I65"/>
    <mergeCell ref="A64:I64"/>
    <mergeCell ref="C30:I30"/>
    <mergeCell ref="C13:I13"/>
    <mergeCell ref="A33:B34"/>
    <mergeCell ref="C33:I33"/>
    <mergeCell ref="A1:I1"/>
    <mergeCell ref="A3:I3"/>
    <mergeCell ref="A26:C28"/>
    <mergeCell ref="D26:I26"/>
    <mergeCell ref="D27:F27"/>
    <mergeCell ref="G27:I27"/>
    <mergeCell ref="A4:I4"/>
    <mergeCell ref="A24:I24"/>
    <mergeCell ref="A10:B11"/>
    <mergeCell ref="C10:I10"/>
    <mergeCell ref="D7:I7"/>
    <mergeCell ref="D8:F8"/>
    <mergeCell ref="G8:I8"/>
    <mergeCell ref="A6:I6"/>
    <mergeCell ref="A40:I40"/>
    <mergeCell ref="A41:B41"/>
    <mergeCell ref="C41:I41"/>
    <mergeCell ref="A35:A36"/>
    <mergeCell ref="B35:B36"/>
    <mergeCell ref="C35:I35"/>
    <mergeCell ref="C36:I36"/>
    <mergeCell ref="A37:B37"/>
    <mergeCell ref="A68:B70"/>
    <mergeCell ref="C68:I68"/>
    <mergeCell ref="C69:I69"/>
    <mergeCell ref="A63:I63"/>
    <mergeCell ref="G66:I66"/>
    <mergeCell ref="D66:F66"/>
    <mergeCell ref="A19:I19"/>
    <mergeCell ref="A16:C16"/>
    <mergeCell ref="A12:A13"/>
    <mergeCell ref="A21:I21"/>
    <mergeCell ref="A22:I22"/>
    <mergeCell ref="A44:I44"/>
    <mergeCell ref="A45:I45"/>
    <mergeCell ref="A46:I46"/>
    <mergeCell ref="A56:B56"/>
    <mergeCell ref="C11:I11"/>
    <mergeCell ref="A17:I17"/>
    <mergeCell ref="A29:B30"/>
    <mergeCell ref="A38:I38"/>
    <mergeCell ref="A39:I39"/>
    <mergeCell ref="A31:A32"/>
    <mergeCell ref="B31:B32"/>
    <mergeCell ref="C32:I32"/>
    <mergeCell ref="C31:I31"/>
    <mergeCell ref="C34:I34"/>
    <mergeCell ref="A15:B15"/>
    <mergeCell ref="A18:I18"/>
    <mergeCell ref="A57:I57"/>
    <mergeCell ref="A47:B48"/>
    <mergeCell ref="C47:I47"/>
    <mergeCell ref="C48:I48"/>
    <mergeCell ref="A49:A50"/>
    <mergeCell ref="B49:B50"/>
    <mergeCell ref="C49:I49"/>
    <mergeCell ref="C50:I50"/>
    <mergeCell ref="C55:I55"/>
  </mergeCells>
  <pageMargins left="0.23622047244094491" right="0.19685039370078741" top="0.74803149606299213" bottom="0.74803149606299213" header="0.31496062992125984" footer="0.31496062992125984"/>
  <pageSetup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144"/>
  <sheetViews>
    <sheetView topLeftCell="A70" workbookViewId="0">
      <selection activeCell="D103" sqref="D103:I104"/>
    </sheetView>
  </sheetViews>
  <sheetFormatPr defaultRowHeight="16.5"/>
  <cols>
    <col min="1" max="1" width="13.140625" style="121" customWidth="1"/>
    <col min="2" max="2" width="16.140625" style="121" customWidth="1"/>
    <col min="3" max="3" width="26.85546875" style="121" customWidth="1"/>
    <col min="4" max="4" width="17.42578125" style="121" customWidth="1"/>
    <col min="5" max="5" width="10.42578125" style="121" bestFit="1" customWidth="1"/>
    <col min="6" max="6" width="10.42578125" style="121" customWidth="1"/>
    <col min="7" max="7" width="13.7109375" style="121" customWidth="1"/>
    <col min="8" max="8" width="13" style="121" customWidth="1"/>
    <col min="9" max="9" width="13.28515625" style="121" customWidth="1"/>
    <col min="10" max="10" width="9.140625" style="121"/>
    <col min="11" max="11" width="9.42578125" style="121" bestFit="1" customWidth="1"/>
    <col min="12" max="16384" width="9.140625" style="121"/>
  </cols>
  <sheetData>
    <row r="1" spans="1:254" ht="15" customHeight="1">
      <c r="A1" s="714" t="s">
        <v>82</v>
      </c>
      <c r="B1" s="714"/>
      <c r="C1" s="714"/>
      <c r="D1" s="714"/>
      <c r="E1" s="714"/>
      <c r="F1" s="714"/>
      <c r="G1" s="714"/>
      <c r="H1" s="714"/>
      <c r="I1" s="714"/>
    </row>
    <row r="2" spans="1:254">
      <c r="A2" s="122"/>
      <c r="B2" s="122"/>
      <c r="C2" s="122"/>
      <c r="D2" s="122"/>
      <c r="E2" s="122"/>
      <c r="F2" s="122"/>
      <c r="G2" s="122"/>
      <c r="H2" s="122"/>
      <c r="I2" s="122"/>
    </row>
    <row r="3" spans="1:254" ht="58.5" customHeight="1">
      <c r="A3" s="715" t="s">
        <v>246</v>
      </c>
      <c r="B3" s="715"/>
      <c r="C3" s="715"/>
      <c r="D3" s="715"/>
      <c r="E3" s="715"/>
      <c r="F3" s="715"/>
      <c r="G3" s="715"/>
      <c r="H3" s="715"/>
      <c r="I3" s="715"/>
    </row>
    <row r="5" spans="1:254" s="123" customFormat="1" ht="34.5" customHeight="1">
      <c r="A5" s="716" t="s">
        <v>24</v>
      </c>
      <c r="B5" s="716"/>
      <c r="C5" s="716"/>
      <c r="D5" s="716"/>
      <c r="E5" s="716"/>
      <c r="F5" s="716"/>
      <c r="G5" s="716"/>
      <c r="H5" s="716"/>
      <c r="I5" s="716"/>
    </row>
    <row r="6" spans="1:254" s="123" customFormat="1" ht="20.25" customHeight="1"/>
    <row r="7" spans="1:254" ht="17.25">
      <c r="A7" s="727" t="s">
        <v>61</v>
      </c>
      <c r="B7" s="727"/>
      <c r="C7" s="727"/>
      <c r="D7" s="727"/>
      <c r="E7" s="727"/>
      <c r="F7" s="727"/>
      <c r="G7" s="727"/>
      <c r="H7" s="727"/>
      <c r="I7" s="727"/>
    </row>
    <row r="8" spans="1:254" ht="17.25">
      <c r="A8" s="124"/>
      <c r="B8" s="124"/>
      <c r="C8" s="124"/>
      <c r="D8" s="124"/>
      <c r="E8" s="124"/>
      <c r="F8" s="124"/>
      <c r="G8" s="124"/>
      <c r="H8" s="124"/>
      <c r="I8" s="124"/>
    </row>
    <row r="9" spans="1:254" s="125" customFormat="1" ht="36.75" customHeight="1">
      <c r="A9" s="728" t="s">
        <v>26</v>
      </c>
      <c r="B9" s="729"/>
      <c r="C9" s="730"/>
      <c r="D9" s="557" t="s">
        <v>239</v>
      </c>
      <c r="E9" s="558"/>
      <c r="F9" s="558"/>
      <c r="G9" s="558"/>
      <c r="H9" s="558"/>
      <c r="I9" s="559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</row>
    <row r="10" spans="1:254" s="125" customFormat="1" ht="25.5" customHeight="1">
      <c r="A10" s="731"/>
      <c r="B10" s="732"/>
      <c r="C10" s="733"/>
      <c r="D10" s="555" t="s">
        <v>27</v>
      </c>
      <c r="E10" s="645"/>
      <c r="F10" s="556"/>
      <c r="G10" s="555" t="s">
        <v>28</v>
      </c>
      <c r="H10" s="645"/>
      <c r="I10" s="556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</row>
    <row r="11" spans="1:254" s="125" customFormat="1" ht="33.75" thickBot="1">
      <c r="A11" s="731"/>
      <c r="B11" s="732"/>
      <c r="C11" s="733"/>
      <c r="D11" s="126" t="s">
        <v>8</v>
      </c>
      <c r="E11" s="126" t="s">
        <v>9</v>
      </c>
      <c r="F11" s="127" t="s">
        <v>5</v>
      </c>
      <c r="G11" s="126" t="s">
        <v>8</v>
      </c>
      <c r="H11" s="126" t="s">
        <v>9</v>
      </c>
      <c r="I11" s="128" t="s">
        <v>5</v>
      </c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</row>
    <row r="12" spans="1:254" s="125" customFormat="1" ht="16.5" customHeight="1">
      <c r="A12" s="765" t="s">
        <v>29</v>
      </c>
      <c r="B12" s="766"/>
      <c r="C12" s="769" t="s">
        <v>10</v>
      </c>
      <c r="D12" s="770"/>
      <c r="E12" s="770"/>
      <c r="F12" s="770"/>
      <c r="G12" s="770"/>
      <c r="H12" s="770"/>
      <c r="I12" s="771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</row>
    <row r="13" spans="1:254" s="125" customFormat="1" ht="16.5" customHeight="1">
      <c r="A13" s="767"/>
      <c r="B13" s="768"/>
      <c r="C13" s="772" t="s">
        <v>155</v>
      </c>
      <c r="D13" s="773"/>
      <c r="E13" s="773"/>
      <c r="F13" s="773"/>
      <c r="G13" s="773"/>
      <c r="H13" s="773"/>
      <c r="I13" s="774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</row>
    <row r="14" spans="1:254" s="125" customFormat="1">
      <c r="A14" s="748">
        <v>1047</v>
      </c>
      <c r="B14" s="730" t="s">
        <v>133</v>
      </c>
      <c r="C14" s="750" t="s">
        <v>31</v>
      </c>
      <c r="D14" s="751"/>
      <c r="E14" s="751"/>
      <c r="F14" s="751"/>
      <c r="G14" s="751"/>
      <c r="H14" s="751"/>
      <c r="I14" s="752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</row>
    <row r="15" spans="1:254" s="125" customFormat="1" ht="29.25" customHeight="1" thickBot="1">
      <c r="A15" s="748"/>
      <c r="B15" s="825"/>
      <c r="C15" s="826" t="s">
        <v>62</v>
      </c>
      <c r="D15" s="827"/>
      <c r="E15" s="827"/>
      <c r="F15" s="827"/>
      <c r="G15" s="827"/>
      <c r="H15" s="827"/>
      <c r="I15" s="828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3"/>
      <c r="CL15" s="123"/>
      <c r="CM15" s="123"/>
      <c r="CN15" s="123"/>
      <c r="CO15" s="123"/>
      <c r="CP15" s="123"/>
      <c r="CQ15" s="123"/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  <c r="DE15" s="123"/>
      <c r="DF15" s="123"/>
      <c r="DG15" s="123"/>
      <c r="DH15" s="123"/>
      <c r="DI15" s="123"/>
      <c r="DJ15" s="123"/>
      <c r="DK15" s="123"/>
      <c r="DL15" s="123"/>
      <c r="DM15" s="123"/>
      <c r="DN15" s="123"/>
      <c r="DO15" s="123"/>
      <c r="DP15" s="123"/>
      <c r="DQ15" s="123"/>
      <c r="DR15" s="123"/>
      <c r="DS15" s="123"/>
      <c r="DT15" s="123"/>
      <c r="DU15" s="123"/>
      <c r="DV15" s="123"/>
      <c r="DW15" s="123"/>
      <c r="DX15" s="123"/>
      <c r="DY15" s="123"/>
      <c r="DZ15" s="123"/>
      <c r="EA15" s="123"/>
      <c r="EB15" s="123"/>
      <c r="EC15" s="123"/>
      <c r="ED15" s="123"/>
      <c r="EE15" s="123"/>
      <c r="EF15" s="123"/>
      <c r="EG15" s="123"/>
      <c r="EH15" s="123"/>
      <c r="EI15" s="123"/>
      <c r="EJ15" s="123"/>
      <c r="EK15" s="123"/>
      <c r="EL15" s="123"/>
      <c r="EM15" s="123"/>
      <c r="EN15" s="123"/>
      <c r="EO15" s="123"/>
      <c r="EP15" s="123"/>
      <c r="EQ15" s="123"/>
      <c r="ER15" s="123"/>
      <c r="ES15" s="123"/>
      <c r="ET15" s="123"/>
      <c r="EU15" s="123"/>
      <c r="EV15" s="123"/>
      <c r="EW15" s="123"/>
      <c r="EX15" s="123"/>
      <c r="EY15" s="123"/>
      <c r="EZ15" s="123"/>
      <c r="FA15" s="123"/>
      <c r="FB15" s="123"/>
      <c r="FC15" s="123"/>
      <c r="FD15" s="123"/>
      <c r="FE15" s="123"/>
      <c r="FF15" s="123"/>
      <c r="FG15" s="123"/>
      <c r="FH15" s="123"/>
      <c r="FI15" s="123"/>
      <c r="FJ15" s="123"/>
      <c r="FK15" s="123"/>
      <c r="FL15" s="123"/>
      <c r="FM15" s="123"/>
      <c r="FN15" s="123"/>
      <c r="FO15" s="123"/>
      <c r="FP15" s="123"/>
      <c r="FQ15" s="123"/>
      <c r="FR15" s="123"/>
      <c r="FS15" s="123"/>
      <c r="FT15" s="123"/>
      <c r="FU15" s="123"/>
      <c r="FV15" s="123"/>
      <c r="FW15" s="123"/>
      <c r="FX15" s="123"/>
      <c r="FY15" s="123"/>
      <c r="FZ15" s="123"/>
      <c r="GA15" s="123"/>
      <c r="GB15" s="123"/>
      <c r="GC15" s="123"/>
      <c r="GD15" s="123"/>
      <c r="GE15" s="123"/>
      <c r="GF15" s="123"/>
      <c r="GG15" s="123"/>
      <c r="GH15" s="123"/>
      <c r="GI15" s="123"/>
      <c r="GJ15" s="123"/>
      <c r="GK15" s="123"/>
      <c r="GL15" s="123"/>
      <c r="GM15" s="123"/>
      <c r="GN15" s="123"/>
      <c r="GO15" s="123"/>
      <c r="GP15" s="123"/>
      <c r="GQ15" s="123"/>
      <c r="GR15" s="123"/>
      <c r="GS15" s="123"/>
      <c r="GT15" s="123"/>
      <c r="GU15" s="123"/>
      <c r="GV15" s="123"/>
      <c r="GW15" s="123"/>
      <c r="GX15" s="123"/>
      <c r="GY15" s="123"/>
      <c r="GZ15" s="123"/>
      <c r="HA15" s="123"/>
      <c r="HB15" s="123"/>
      <c r="HC15" s="123"/>
      <c r="HD15" s="123"/>
      <c r="HE15" s="123"/>
      <c r="HF15" s="123"/>
      <c r="HG15" s="123"/>
      <c r="HH15" s="123"/>
      <c r="HI15" s="123"/>
      <c r="HJ15" s="123"/>
      <c r="HK15" s="123"/>
      <c r="HL15" s="123"/>
      <c r="HM15" s="123"/>
      <c r="HN15" s="123"/>
      <c r="HO15" s="123"/>
      <c r="HP15" s="123"/>
      <c r="HQ15" s="123"/>
      <c r="HR15" s="123"/>
      <c r="HS15" s="123"/>
      <c r="HT15" s="123"/>
      <c r="HU15" s="123"/>
      <c r="HV15" s="123"/>
      <c r="HW15" s="123"/>
      <c r="HX15" s="123"/>
      <c r="HY15" s="123"/>
      <c r="HZ15" s="123"/>
      <c r="IA15" s="123"/>
      <c r="IB15" s="123"/>
      <c r="IC15" s="123"/>
      <c r="ID15" s="123"/>
      <c r="IE15" s="123"/>
      <c r="IF15" s="123"/>
      <c r="IG15" s="123"/>
      <c r="IH15" s="123"/>
      <c r="II15" s="123"/>
      <c r="IJ15" s="123"/>
      <c r="IK15" s="123"/>
      <c r="IL15" s="123"/>
      <c r="IM15" s="123"/>
      <c r="IN15" s="123"/>
      <c r="IO15" s="123"/>
      <c r="IP15" s="123"/>
      <c r="IQ15" s="123"/>
      <c r="IR15" s="123"/>
      <c r="IS15" s="123"/>
      <c r="IT15" s="123"/>
    </row>
    <row r="16" spans="1:254" s="125" customFormat="1" ht="48.75" customHeight="1" thickBot="1">
      <c r="A16" s="819" t="s">
        <v>63</v>
      </c>
      <c r="B16" s="815"/>
      <c r="C16" s="129" t="s">
        <v>64</v>
      </c>
      <c r="D16" s="188">
        <v>-4</v>
      </c>
      <c r="E16" s="188">
        <v>-4</v>
      </c>
      <c r="F16" s="188">
        <v>-4</v>
      </c>
      <c r="G16" s="130"/>
      <c r="H16" s="130"/>
      <c r="I16" s="131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123"/>
      <c r="CK16" s="123"/>
      <c r="CL16" s="123"/>
      <c r="CM16" s="123"/>
      <c r="CN16" s="123"/>
      <c r="CO16" s="123"/>
      <c r="CP16" s="123"/>
      <c r="CQ16" s="123"/>
      <c r="CR16" s="123"/>
      <c r="CS16" s="123"/>
      <c r="CT16" s="123"/>
      <c r="CU16" s="123"/>
      <c r="CV16" s="123"/>
      <c r="CW16" s="123"/>
      <c r="CX16" s="123"/>
      <c r="CY16" s="123"/>
      <c r="CZ16" s="123"/>
      <c r="DA16" s="123"/>
      <c r="DB16" s="123"/>
      <c r="DC16" s="123"/>
      <c r="DD16" s="123"/>
      <c r="DE16" s="123"/>
      <c r="DF16" s="123"/>
      <c r="DG16" s="123"/>
      <c r="DH16" s="123"/>
      <c r="DI16" s="123"/>
      <c r="DJ16" s="123"/>
      <c r="DK16" s="123"/>
      <c r="DL16" s="123"/>
      <c r="DM16" s="123"/>
      <c r="DN16" s="123"/>
      <c r="DO16" s="123"/>
      <c r="DP16" s="123"/>
      <c r="DQ16" s="123"/>
      <c r="DR16" s="123"/>
      <c r="DS16" s="123"/>
      <c r="DT16" s="123"/>
      <c r="DU16" s="123"/>
      <c r="DV16" s="123"/>
      <c r="DW16" s="123"/>
      <c r="DX16" s="123"/>
      <c r="DY16" s="123"/>
      <c r="DZ16" s="123"/>
      <c r="EA16" s="123"/>
      <c r="EB16" s="123"/>
      <c r="EC16" s="123"/>
      <c r="ED16" s="123"/>
      <c r="EE16" s="123"/>
      <c r="EF16" s="123"/>
      <c r="EG16" s="123"/>
      <c r="EH16" s="123"/>
      <c r="EI16" s="123"/>
      <c r="EJ16" s="123"/>
      <c r="EK16" s="123"/>
      <c r="EL16" s="123"/>
      <c r="EM16" s="123"/>
      <c r="EN16" s="123"/>
      <c r="EO16" s="123"/>
      <c r="EP16" s="123"/>
      <c r="EQ16" s="123"/>
      <c r="ER16" s="123"/>
      <c r="ES16" s="123"/>
      <c r="ET16" s="123"/>
      <c r="EU16" s="123"/>
      <c r="EV16" s="123"/>
      <c r="EW16" s="123"/>
      <c r="EX16" s="123"/>
      <c r="EY16" s="123"/>
      <c r="EZ16" s="123"/>
      <c r="FA16" s="123"/>
      <c r="FB16" s="123"/>
      <c r="FC16" s="123"/>
      <c r="FD16" s="123"/>
      <c r="FE16" s="123"/>
      <c r="FF16" s="123"/>
      <c r="FG16" s="123"/>
      <c r="FH16" s="123"/>
      <c r="FI16" s="123"/>
      <c r="FJ16" s="123"/>
      <c r="FK16" s="123"/>
      <c r="FL16" s="123"/>
      <c r="FM16" s="123"/>
      <c r="FN16" s="123"/>
      <c r="FO16" s="123"/>
      <c r="FP16" s="123"/>
      <c r="FQ16" s="123"/>
      <c r="FR16" s="123"/>
      <c r="FS16" s="123"/>
      <c r="FT16" s="123"/>
      <c r="FU16" s="123"/>
      <c r="FV16" s="123"/>
      <c r="FW16" s="123"/>
      <c r="FX16" s="123"/>
      <c r="FY16" s="123"/>
      <c r="FZ16" s="123"/>
      <c r="GA16" s="123"/>
      <c r="GB16" s="123"/>
      <c r="GC16" s="123"/>
      <c r="GD16" s="123"/>
      <c r="GE16" s="123"/>
      <c r="GF16" s="123"/>
      <c r="GG16" s="123"/>
      <c r="GH16" s="123"/>
      <c r="GI16" s="123"/>
      <c r="GJ16" s="123"/>
      <c r="GK16" s="123"/>
      <c r="GL16" s="123"/>
      <c r="GM16" s="123"/>
      <c r="GN16" s="123"/>
      <c r="GO16" s="123"/>
      <c r="GP16" s="123"/>
      <c r="GQ16" s="123"/>
      <c r="GR16" s="123"/>
      <c r="GS16" s="123"/>
      <c r="GT16" s="123"/>
      <c r="GU16" s="123"/>
      <c r="GV16" s="123"/>
      <c r="GW16" s="123"/>
      <c r="GX16" s="123"/>
      <c r="GY16" s="123"/>
      <c r="GZ16" s="123"/>
      <c r="HA16" s="123"/>
      <c r="HB16" s="123"/>
      <c r="HC16" s="123"/>
      <c r="HD16" s="123"/>
      <c r="HE16" s="123"/>
      <c r="HF16" s="123"/>
      <c r="HG16" s="123"/>
      <c r="HH16" s="123"/>
      <c r="HI16" s="123"/>
      <c r="HJ16" s="123"/>
      <c r="HK16" s="123"/>
      <c r="HL16" s="123"/>
      <c r="HM16" s="123"/>
      <c r="HN16" s="123"/>
      <c r="HO16" s="123"/>
      <c r="HP16" s="123"/>
      <c r="HQ16" s="123"/>
      <c r="HR16" s="123"/>
      <c r="HS16" s="123"/>
      <c r="HT16" s="123"/>
      <c r="HU16" s="123"/>
      <c r="HV16" s="123"/>
      <c r="HW16" s="123"/>
      <c r="HX16" s="123"/>
      <c r="HY16" s="123"/>
      <c r="HZ16" s="123"/>
      <c r="IA16" s="123"/>
      <c r="IB16" s="123"/>
      <c r="IC16" s="123"/>
      <c r="ID16" s="123"/>
      <c r="IE16" s="123"/>
      <c r="IF16" s="123"/>
      <c r="IG16" s="123"/>
      <c r="IH16" s="123"/>
      <c r="II16" s="123"/>
      <c r="IJ16" s="123"/>
      <c r="IK16" s="123"/>
      <c r="IL16" s="123"/>
      <c r="IM16" s="123"/>
      <c r="IN16" s="123"/>
      <c r="IO16" s="123"/>
      <c r="IP16" s="123"/>
      <c r="IQ16" s="123"/>
      <c r="IR16" s="123"/>
      <c r="IS16" s="123"/>
      <c r="IT16" s="123"/>
    </row>
    <row r="17" spans="1:254" s="125" customFormat="1" ht="39" customHeight="1" thickBot="1">
      <c r="A17" s="813" t="s">
        <v>65</v>
      </c>
      <c r="B17" s="815"/>
      <c r="C17" s="129"/>
      <c r="D17" s="132" t="s">
        <v>33</v>
      </c>
      <c r="E17" s="132" t="s">
        <v>33</v>
      </c>
      <c r="F17" s="132" t="s">
        <v>33</v>
      </c>
      <c r="G17" s="187" t="e">
        <f>SUM(#REF!,#REF!,#REF!)</f>
        <v>#REF!</v>
      </c>
      <c r="H17" s="187" t="e">
        <f>SUM(#REF!,#REF!,#REF!)</f>
        <v>#REF!</v>
      </c>
      <c r="I17" s="187" t="e">
        <f>SUM(#REF!,#REF!,#REF!)</f>
        <v>#REF!</v>
      </c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3"/>
      <c r="CC17" s="123"/>
      <c r="CD17" s="123"/>
      <c r="CE17" s="123"/>
      <c r="CF17" s="123"/>
      <c r="CG17" s="123"/>
      <c r="CH17" s="123"/>
      <c r="CI17" s="123"/>
      <c r="CJ17" s="123"/>
      <c r="CK17" s="123"/>
      <c r="CL17" s="123"/>
      <c r="CM17" s="123"/>
      <c r="CN17" s="123"/>
      <c r="CO17" s="123"/>
      <c r="CP17" s="123"/>
      <c r="CQ17" s="123"/>
      <c r="CR17" s="123"/>
      <c r="CS17" s="123"/>
      <c r="CT17" s="123"/>
      <c r="CU17" s="123"/>
      <c r="CV17" s="123"/>
      <c r="CW17" s="123"/>
      <c r="CX17" s="123"/>
      <c r="CY17" s="123"/>
      <c r="CZ17" s="123"/>
      <c r="DA17" s="123"/>
      <c r="DB17" s="123"/>
      <c r="DC17" s="123"/>
      <c r="DD17" s="123"/>
      <c r="DE17" s="123"/>
      <c r="DF17" s="123"/>
      <c r="DG17" s="123"/>
      <c r="DH17" s="123"/>
      <c r="DI17" s="123"/>
      <c r="DJ17" s="123"/>
      <c r="DK17" s="123"/>
      <c r="DL17" s="123"/>
      <c r="DM17" s="123"/>
      <c r="DN17" s="123"/>
      <c r="DO17" s="123"/>
      <c r="DP17" s="123"/>
      <c r="DQ17" s="123"/>
      <c r="DR17" s="123"/>
      <c r="DS17" s="123"/>
      <c r="DT17" s="123"/>
      <c r="DU17" s="123"/>
      <c r="DV17" s="123"/>
      <c r="DW17" s="123"/>
      <c r="DX17" s="123"/>
      <c r="DY17" s="123"/>
      <c r="DZ17" s="123"/>
      <c r="EA17" s="123"/>
      <c r="EB17" s="123"/>
      <c r="EC17" s="123"/>
      <c r="ED17" s="123"/>
      <c r="EE17" s="123"/>
      <c r="EF17" s="123"/>
      <c r="EG17" s="123"/>
      <c r="EH17" s="123"/>
      <c r="EI17" s="123"/>
      <c r="EJ17" s="123"/>
      <c r="EK17" s="123"/>
      <c r="EL17" s="123"/>
      <c r="EM17" s="123"/>
      <c r="EN17" s="123"/>
      <c r="EO17" s="123"/>
      <c r="EP17" s="123"/>
      <c r="EQ17" s="123"/>
      <c r="ER17" s="123"/>
      <c r="ES17" s="123"/>
      <c r="ET17" s="123"/>
      <c r="EU17" s="123"/>
      <c r="EV17" s="123"/>
      <c r="EW17" s="123"/>
      <c r="EX17" s="123"/>
      <c r="EY17" s="123"/>
      <c r="EZ17" s="123"/>
      <c r="FA17" s="123"/>
      <c r="FB17" s="123"/>
      <c r="FC17" s="123"/>
      <c r="FD17" s="123"/>
      <c r="FE17" s="123"/>
      <c r="FF17" s="123"/>
      <c r="FG17" s="123"/>
      <c r="FH17" s="123"/>
      <c r="FI17" s="123"/>
      <c r="FJ17" s="123"/>
      <c r="FK17" s="123"/>
      <c r="FL17" s="123"/>
      <c r="FM17" s="123"/>
      <c r="FN17" s="123"/>
      <c r="FO17" s="123"/>
      <c r="FP17" s="123"/>
      <c r="FQ17" s="123"/>
      <c r="FR17" s="123"/>
      <c r="FS17" s="123"/>
      <c r="FT17" s="123"/>
      <c r="FU17" s="123"/>
      <c r="FV17" s="123"/>
      <c r="FW17" s="123"/>
      <c r="FX17" s="123"/>
      <c r="FY17" s="123"/>
      <c r="FZ17" s="123"/>
      <c r="GA17" s="123"/>
      <c r="GB17" s="123"/>
      <c r="GC17" s="123"/>
      <c r="GD17" s="123"/>
      <c r="GE17" s="123"/>
      <c r="GF17" s="123"/>
      <c r="GG17" s="123"/>
      <c r="GH17" s="123"/>
      <c r="GI17" s="123"/>
      <c r="GJ17" s="123"/>
      <c r="GK17" s="123"/>
      <c r="GL17" s="123"/>
      <c r="GM17" s="123"/>
      <c r="GN17" s="123"/>
      <c r="GO17" s="123"/>
      <c r="GP17" s="123"/>
      <c r="GQ17" s="123"/>
      <c r="GR17" s="123"/>
      <c r="GS17" s="123"/>
      <c r="GT17" s="123"/>
      <c r="GU17" s="123"/>
      <c r="GV17" s="123"/>
      <c r="GW17" s="123"/>
      <c r="GX17" s="123"/>
      <c r="GY17" s="123"/>
      <c r="GZ17" s="123"/>
      <c r="HA17" s="123"/>
      <c r="HB17" s="123"/>
      <c r="HC17" s="123"/>
      <c r="HD17" s="123"/>
      <c r="HE17" s="123"/>
      <c r="HF17" s="123"/>
      <c r="HG17" s="123"/>
      <c r="HH17" s="123"/>
      <c r="HI17" s="123"/>
      <c r="HJ17" s="123"/>
      <c r="HK17" s="123"/>
      <c r="HL17" s="123"/>
      <c r="HM17" s="123"/>
      <c r="HN17" s="123"/>
      <c r="HO17" s="123"/>
      <c r="HP17" s="123"/>
      <c r="HQ17" s="123"/>
      <c r="HR17" s="123"/>
      <c r="HS17" s="123"/>
      <c r="HT17" s="123"/>
      <c r="HU17" s="123"/>
      <c r="HV17" s="123"/>
      <c r="HW17" s="123"/>
      <c r="HX17" s="123"/>
      <c r="HY17" s="123"/>
      <c r="HZ17" s="123"/>
      <c r="IA17" s="123"/>
      <c r="IB17" s="123"/>
      <c r="IC17" s="123"/>
      <c r="ID17" s="123"/>
      <c r="IE17" s="123"/>
      <c r="IF17" s="123"/>
      <c r="IG17" s="123"/>
      <c r="IH17" s="123"/>
      <c r="II17" s="123"/>
      <c r="IJ17" s="123"/>
      <c r="IK17" s="123"/>
      <c r="IL17" s="123"/>
      <c r="IM17" s="123"/>
      <c r="IN17" s="123"/>
      <c r="IO17" s="123"/>
      <c r="IP17" s="123"/>
      <c r="IQ17" s="123"/>
      <c r="IR17" s="123"/>
      <c r="IS17" s="123"/>
      <c r="IT17" s="123"/>
    </row>
    <row r="18" spans="1:254" s="125" customFormat="1" ht="17.25" thickBot="1">
      <c r="A18" s="813" t="s">
        <v>66</v>
      </c>
      <c r="B18" s="814"/>
      <c r="C18" s="815"/>
      <c r="D18" s="133"/>
      <c r="E18" s="133"/>
      <c r="F18" s="132"/>
      <c r="G18" s="134"/>
      <c r="H18" s="134"/>
      <c r="I18" s="131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  <c r="BY18" s="123"/>
      <c r="BZ18" s="123"/>
      <c r="CA18" s="123"/>
      <c r="CB18" s="123"/>
      <c r="CC18" s="123"/>
      <c r="CD18" s="123"/>
      <c r="CE18" s="123"/>
      <c r="CF18" s="123"/>
      <c r="CG18" s="123"/>
      <c r="CH18" s="123"/>
      <c r="CI18" s="123"/>
      <c r="CJ18" s="123"/>
      <c r="CK18" s="123"/>
      <c r="CL18" s="123"/>
      <c r="CM18" s="123"/>
      <c r="CN18" s="123"/>
      <c r="CO18" s="123"/>
      <c r="CP18" s="123"/>
      <c r="CQ18" s="123"/>
      <c r="CR18" s="123"/>
      <c r="CS18" s="123"/>
      <c r="CT18" s="123"/>
      <c r="CU18" s="123"/>
      <c r="CV18" s="123"/>
      <c r="CW18" s="123"/>
      <c r="CX18" s="123"/>
      <c r="CY18" s="123"/>
      <c r="CZ18" s="123"/>
      <c r="DA18" s="123"/>
      <c r="DB18" s="123"/>
      <c r="DC18" s="123"/>
      <c r="DD18" s="123"/>
      <c r="DE18" s="123"/>
      <c r="DF18" s="123"/>
      <c r="DG18" s="123"/>
      <c r="DH18" s="123"/>
      <c r="DI18" s="123"/>
      <c r="DJ18" s="123"/>
      <c r="DK18" s="123"/>
      <c r="DL18" s="123"/>
      <c r="DM18" s="123"/>
      <c r="DN18" s="123"/>
      <c r="DO18" s="123"/>
      <c r="DP18" s="123"/>
      <c r="DQ18" s="123"/>
      <c r="DR18" s="123"/>
      <c r="DS18" s="123"/>
      <c r="DT18" s="123"/>
      <c r="DU18" s="123"/>
      <c r="DV18" s="123"/>
      <c r="DW18" s="123"/>
      <c r="DX18" s="123"/>
      <c r="DY18" s="123"/>
      <c r="DZ18" s="123"/>
      <c r="EA18" s="123"/>
      <c r="EB18" s="123"/>
      <c r="EC18" s="123"/>
      <c r="ED18" s="123"/>
      <c r="EE18" s="123"/>
      <c r="EF18" s="123"/>
      <c r="EG18" s="123"/>
      <c r="EH18" s="123"/>
      <c r="EI18" s="123"/>
      <c r="EJ18" s="123"/>
      <c r="EK18" s="123"/>
      <c r="EL18" s="123"/>
      <c r="EM18" s="123"/>
      <c r="EN18" s="123"/>
      <c r="EO18" s="123"/>
      <c r="EP18" s="123"/>
      <c r="EQ18" s="123"/>
      <c r="ER18" s="123"/>
      <c r="ES18" s="123"/>
      <c r="ET18" s="123"/>
      <c r="EU18" s="123"/>
      <c r="EV18" s="123"/>
      <c r="EW18" s="123"/>
      <c r="EX18" s="123"/>
      <c r="EY18" s="123"/>
      <c r="EZ18" s="123"/>
      <c r="FA18" s="123"/>
      <c r="FB18" s="123"/>
      <c r="FC18" s="123"/>
      <c r="FD18" s="123"/>
      <c r="FE18" s="123"/>
      <c r="FF18" s="123"/>
      <c r="FG18" s="123"/>
      <c r="FH18" s="123"/>
      <c r="FI18" s="123"/>
      <c r="FJ18" s="123"/>
      <c r="FK18" s="123"/>
      <c r="FL18" s="123"/>
      <c r="FM18" s="123"/>
      <c r="FN18" s="123"/>
      <c r="FO18" s="123"/>
      <c r="FP18" s="123"/>
      <c r="FQ18" s="123"/>
      <c r="FR18" s="123"/>
      <c r="FS18" s="123"/>
      <c r="FT18" s="123"/>
      <c r="FU18" s="123"/>
      <c r="FV18" s="123"/>
      <c r="FW18" s="123"/>
      <c r="FX18" s="123"/>
      <c r="FY18" s="123"/>
      <c r="FZ18" s="123"/>
      <c r="GA18" s="123"/>
      <c r="GB18" s="123"/>
      <c r="GC18" s="123"/>
      <c r="GD18" s="123"/>
      <c r="GE18" s="123"/>
      <c r="GF18" s="123"/>
      <c r="GG18" s="123"/>
      <c r="GH18" s="123"/>
      <c r="GI18" s="123"/>
      <c r="GJ18" s="123"/>
      <c r="GK18" s="123"/>
      <c r="GL18" s="123"/>
      <c r="GM18" s="123"/>
      <c r="GN18" s="123"/>
      <c r="GO18" s="123"/>
      <c r="GP18" s="123"/>
      <c r="GQ18" s="123"/>
      <c r="GR18" s="123"/>
      <c r="GS18" s="123"/>
      <c r="GT18" s="123"/>
      <c r="GU18" s="123"/>
      <c r="GV18" s="123"/>
      <c r="GW18" s="123"/>
      <c r="GX18" s="123"/>
      <c r="GY18" s="123"/>
      <c r="GZ18" s="123"/>
      <c r="HA18" s="123"/>
      <c r="HB18" s="123"/>
      <c r="HC18" s="123"/>
      <c r="HD18" s="123"/>
      <c r="HE18" s="123"/>
      <c r="HF18" s="123"/>
      <c r="HG18" s="123"/>
      <c r="HH18" s="123"/>
      <c r="HI18" s="123"/>
      <c r="HJ18" s="123"/>
      <c r="HK18" s="123"/>
      <c r="HL18" s="123"/>
      <c r="HM18" s="123"/>
      <c r="HN18" s="123"/>
      <c r="HO18" s="123"/>
      <c r="HP18" s="123"/>
      <c r="HQ18" s="123"/>
      <c r="HR18" s="123"/>
      <c r="HS18" s="123"/>
      <c r="HT18" s="123"/>
      <c r="HU18" s="123"/>
      <c r="HV18" s="123"/>
      <c r="HW18" s="123"/>
      <c r="HX18" s="123"/>
      <c r="HY18" s="123"/>
      <c r="HZ18" s="123"/>
      <c r="IA18" s="123"/>
      <c r="IB18" s="123"/>
      <c r="IC18" s="123"/>
      <c r="ID18" s="123"/>
      <c r="IE18" s="123"/>
      <c r="IF18" s="123"/>
      <c r="IG18" s="123"/>
      <c r="IH18" s="123"/>
      <c r="II18" s="123"/>
      <c r="IJ18" s="123"/>
      <c r="IK18" s="123"/>
      <c r="IL18" s="123"/>
      <c r="IM18" s="123"/>
      <c r="IN18" s="123"/>
      <c r="IO18" s="123"/>
      <c r="IP18" s="123"/>
      <c r="IQ18" s="123"/>
      <c r="IR18" s="123"/>
      <c r="IS18" s="123"/>
      <c r="IT18" s="123"/>
    </row>
    <row r="19" spans="1:254" s="125" customFormat="1">
      <c r="A19" s="816" t="s">
        <v>67</v>
      </c>
      <c r="B19" s="817"/>
      <c r="C19" s="817"/>
      <c r="D19" s="817"/>
      <c r="E19" s="817"/>
      <c r="F19" s="817"/>
      <c r="G19" s="817"/>
      <c r="H19" s="817"/>
      <c r="I19" s="818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  <c r="EH19" s="123"/>
      <c r="EI19" s="123"/>
      <c r="EJ19" s="123"/>
      <c r="EK19" s="123"/>
      <c r="EL19" s="123"/>
      <c r="EM19" s="123"/>
      <c r="EN19" s="123"/>
      <c r="EO19" s="123"/>
      <c r="EP19" s="123"/>
      <c r="EQ19" s="123"/>
      <c r="ER19" s="123"/>
      <c r="ES19" s="123"/>
      <c r="ET19" s="123"/>
      <c r="EU19" s="123"/>
      <c r="EV19" s="123"/>
      <c r="EW19" s="123"/>
      <c r="EX19" s="123"/>
      <c r="EY19" s="123"/>
      <c r="EZ19" s="123"/>
      <c r="FA19" s="123"/>
      <c r="FB19" s="123"/>
      <c r="FC19" s="123"/>
      <c r="FD19" s="123"/>
      <c r="FE19" s="123"/>
      <c r="FF19" s="123"/>
      <c r="FG19" s="123"/>
      <c r="FH19" s="123"/>
      <c r="FI19" s="123"/>
      <c r="FJ19" s="123"/>
      <c r="FK19" s="123"/>
      <c r="FL19" s="123"/>
      <c r="FM19" s="123"/>
      <c r="FN19" s="123"/>
      <c r="FO19" s="123"/>
      <c r="FP19" s="123"/>
      <c r="FQ19" s="123"/>
      <c r="FR19" s="123"/>
      <c r="FS19" s="123"/>
      <c r="FT19" s="123"/>
      <c r="FU19" s="123"/>
      <c r="FV19" s="123"/>
      <c r="FW19" s="123"/>
      <c r="FX19" s="123"/>
      <c r="FY19" s="123"/>
      <c r="FZ19" s="123"/>
      <c r="GA19" s="123"/>
      <c r="GB19" s="123"/>
      <c r="GC19" s="123"/>
      <c r="GD19" s="123"/>
      <c r="GE19" s="123"/>
      <c r="GF19" s="123"/>
      <c r="GG19" s="123"/>
      <c r="GH19" s="123"/>
      <c r="GI19" s="123"/>
      <c r="GJ19" s="123"/>
      <c r="GK19" s="123"/>
      <c r="GL19" s="123"/>
      <c r="GM19" s="123"/>
      <c r="GN19" s="123"/>
      <c r="GO19" s="123"/>
      <c r="GP19" s="123"/>
      <c r="GQ19" s="123"/>
      <c r="GR19" s="123"/>
      <c r="GS19" s="123"/>
      <c r="GT19" s="123"/>
      <c r="GU19" s="123"/>
      <c r="GV19" s="123"/>
      <c r="GW19" s="123"/>
      <c r="GX19" s="123"/>
      <c r="GY19" s="123"/>
      <c r="GZ19" s="123"/>
      <c r="HA19" s="123"/>
      <c r="HB19" s="123"/>
      <c r="HC19" s="123"/>
      <c r="HD19" s="123"/>
      <c r="HE19" s="123"/>
      <c r="HF19" s="123"/>
      <c r="HG19" s="123"/>
      <c r="HH19" s="123"/>
      <c r="HI19" s="123"/>
      <c r="HJ19" s="123"/>
      <c r="HK19" s="123"/>
      <c r="HL19" s="123"/>
      <c r="HM19" s="123"/>
      <c r="HN19" s="123"/>
      <c r="HO19" s="123"/>
      <c r="HP19" s="123"/>
      <c r="HQ19" s="123"/>
      <c r="HR19" s="123"/>
      <c r="HS19" s="123"/>
      <c r="HT19" s="123"/>
      <c r="HU19" s="123"/>
      <c r="HV19" s="123"/>
      <c r="HW19" s="123"/>
      <c r="HX19" s="123"/>
      <c r="HY19" s="123"/>
      <c r="HZ19" s="123"/>
      <c r="IA19" s="123"/>
      <c r="IB19" s="123"/>
      <c r="IC19" s="123"/>
      <c r="ID19" s="123"/>
      <c r="IE19" s="123"/>
      <c r="IF19" s="123"/>
      <c r="IG19" s="123"/>
      <c r="IH19" s="123"/>
      <c r="II19" s="123"/>
      <c r="IJ19" s="123"/>
      <c r="IK19" s="123"/>
      <c r="IL19" s="123"/>
      <c r="IM19" s="123"/>
      <c r="IN19" s="123"/>
      <c r="IO19" s="123"/>
      <c r="IP19" s="123"/>
      <c r="IQ19" s="123"/>
      <c r="IR19" s="123"/>
      <c r="IS19" s="123"/>
      <c r="IT19" s="123"/>
    </row>
    <row r="20" spans="1:254" s="125" customFormat="1" ht="17.25" thickBot="1">
      <c r="A20" s="819" t="s">
        <v>68</v>
      </c>
      <c r="B20" s="820"/>
      <c r="C20" s="820"/>
      <c r="D20" s="820"/>
      <c r="E20" s="820"/>
      <c r="F20" s="820"/>
      <c r="G20" s="820"/>
      <c r="H20" s="820"/>
      <c r="I20" s="821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3"/>
      <c r="BF20" s="123"/>
      <c r="BG20" s="123"/>
      <c r="BH20" s="123"/>
      <c r="BI20" s="123"/>
      <c r="BJ20" s="123"/>
      <c r="BK20" s="123"/>
      <c r="BL20" s="123"/>
      <c r="BM20" s="123"/>
      <c r="BN20" s="123"/>
      <c r="BO20" s="123"/>
      <c r="BP20" s="123"/>
      <c r="BQ20" s="123"/>
      <c r="BR20" s="123"/>
      <c r="BS20" s="123"/>
      <c r="BT20" s="123"/>
      <c r="BU20" s="123"/>
      <c r="BV20" s="123"/>
      <c r="BW20" s="123"/>
      <c r="BX20" s="123"/>
      <c r="BY20" s="123"/>
      <c r="BZ20" s="123"/>
      <c r="CA20" s="123"/>
      <c r="CB20" s="123"/>
      <c r="CC20" s="123"/>
      <c r="CD20" s="123"/>
      <c r="CE20" s="123"/>
      <c r="CF20" s="123"/>
      <c r="CG20" s="123"/>
      <c r="CH20" s="123"/>
      <c r="CI20" s="123"/>
      <c r="CJ20" s="123"/>
      <c r="CK20" s="123"/>
      <c r="CL20" s="123"/>
      <c r="CM20" s="123"/>
      <c r="CN20" s="123"/>
      <c r="CO20" s="123"/>
      <c r="CP20" s="123"/>
      <c r="CQ20" s="123"/>
      <c r="CR20" s="123"/>
      <c r="CS20" s="123"/>
      <c r="CT20" s="123"/>
      <c r="CU20" s="123"/>
      <c r="CV20" s="123"/>
      <c r="CW20" s="123"/>
      <c r="CX20" s="123"/>
      <c r="CY20" s="123"/>
      <c r="CZ20" s="123"/>
      <c r="DA20" s="123"/>
      <c r="DB20" s="123"/>
      <c r="DC20" s="123"/>
      <c r="DD20" s="123"/>
      <c r="DE20" s="123"/>
      <c r="DF20" s="123"/>
      <c r="DG20" s="123"/>
      <c r="DH20" s="123"/>
      <c r="DI20" s="123"/>
      <c r="DJ20" s="123"/>
      <c r="DK20" s="123"/>
      <c r="DL20" s="123"/>
      <c r="DM20" s="123"/>
      <c r="DN20" s="123"/>
      <c r="DO20" s="123"/>
      <c r="DP20" s="123"/>
      <c r="DQ20" s="123"/>
      <c r="DR20" s="123"/>
      <c r="DS20" s="123"/>
      <c r="DT20" s="123"/>
      <c r="DU20" s="123"/>
      <c r="DV20" s="123"/>
      <c r="DW20" s="123"/>
      <c r="DX20" s="123"/>
      <c r="DY20" s="123"/>
      <c r="DZ20" s="123"/>
      <c r="EA20" s="123"/>
      <c r="EB20" s="123"/>
      <c r="EC20" s="123"/>
      <c r="ED20" s="123"/>
      <c r="EE20" s="123"/>
      <c r="EF20" s="123"/>
      <c r="EG20" s="123"/>
      <c r="EH20" s="123"/>
      <c r="EI20" s="123"/>
      <c r="EJ20" s="123"/>
      <c r="EK20" s="123"/>
      <c r="EL20" s="123"/>
      <c r="EM20" s="123"/>
      <c r="EN20" s="123"/>
      <c r="EO20" s="123"/>
      <c r="EP20" s="123"/>
      <c r="EQ20" s="123"/>
      <c r="ER20" s="123"/>
      <c r="ES20" s="123"/>
      <c r="ET20" s="123"/>
      <c r="EU20" s="123"/>
      <c r="EV20" s="123"/>
      <c r="EW20" s="123"/>
      <c r="EX20" s="123"/>
      <c r="EY20" s="123"/>
      <c r="EZ20" s="123"/>
      <c r="FA20" s="123"/>
      <c r="FB20" s="123"/>
      <c r="FC20" s="123"/>
      <c r="FD20" s="123"/>
      <c r="FE20" s="123"/>
      <c r="FF20" s="123"/>
      <c r="FG20" s="123"/>
      <c r="FH20" s="123"/>
      <c r="FI20" s="123"/>
      <c r="FJ20" s="123"/>
      <c r="FK20" s="123"/>
      <c r="FL20" s="123"/>
      <c r="FM20" s="123"/>
      <c r="FN20" s="123"/>
      <c r="FO20" s="123"/>
      <c r="FP20" s="123"/>
      <c r="FQ20" s="123"/>
      <c r="FR20" s="123"/>
      <c r="FS20" s="123"/>
      <c r="FT20" s="123"/>
      <c r="FU20" s="123"/>
      <c r="FV20" s="123"/>
      <c r="FW20" s="123"/>
      <c r="FX20" s="123"/>
      <c r="FY20" s="123"/>
      <c r="FZ20" s="123"/>
      <c r="GA20" s="123"/>
      <c r="GB20" s="123"/>
      <c r="GC20" s="123"/>
      <c r="GD20" s="123"/>
      <c r="GE20" s="123"/>
      <c r="GF20" s="123"/>
      <c r="GG20" s="123"/>
      <c r="GH20" s="123"/>
      <c r="GI20" s="123"/>
      <c r="GJ20" s="123"/>
      <c r="GK20" s="123"/>
      <c r="GL20" s="123"/>
      <c r="GM20" s="123"/>
      <c r="GN20" s="123"/>
      <c r="GO20" s="123"/>
      <c r="GP20" s="123"/>
      <c r="GQ20" s="123"/>
      <c r="GR20" s="123"/>
      <c r="GS20" s="123"/>
      <c r="GT20" s="123"/>
      <c r="GU20" s="123"/>
      <c r="GV20" s="123"/>
      <c r="GW20" s="123"/>
      <c r="GX20" s="123"/>
      <c r="GY20" s="123"/>
      <c r="GZ20" s="123"/>
      <c r="HA20" s="123"/>
      <c r="HB20" s="123"/>
      <c r="HC20" s="123"/>
      <c r="HD20" s="123"/>
      <c r="HE20" s="123"/>
      <c r="HF20" s="123"/>
      <c r="HG20" s="123"/>
      <c r="HH20" s="123"/>
      <c r="HI20" s="123"/>
      <c r="HJ20" s="123"/>
      <c r="HK20" s="123"/>
      <c r="HL20" s="123"/>
      <c r="HM20" s="123"/>
      <c r="HN20" s="123"/>
      <c r="HO20" s="123"/>
      <c r="HP20" s="123"/>
      <c r="HQ20" s="123"/>
      <c r="HR20" s="123"/>
      <c r="HS20" s="123"/>
      <c r="HT20" s="123"/>
      <c r="HU20" s="123"/>
      <c r="HV20" s="123"/>
      <c r="HW20" s="123"/>
      <c r="HX20" s="123"/>
      <c r="HY20" s="123"/>
      <c r="HZ20" s="123"/>
      <c r="IA20" s="123"/>
      <c r="IB20" s="123"/>
      <c r="IC20" s="123"/>
      <c r="ID20" s="123"/>
      <c r="IE20" s="123"/>
      <c r="IF20" s="123"/>
      <c r="IG20" s="123"/>
      <c r="IH20" s="123"/>
      <c r="II20" s="123"/>
      <c r="IJ20" s="123"/>
      <c r="IK20" s="123"/>
      <c r="IL20" s="123"/>
      <c r="IM20" s="123"/>
      <c r="IN20" s="123"/>
      <c r="IO20" s="123"/>
      <c r="IP20" s="123"/>
      <c r="IQ20" s="123"/>
      <c r="IR20" s="123"/>
      <c r="IS20" s="123"/>
      <c r="IT20" s="123"/>
    </row>
    <row r="21" spans="1:254" s="125" customFormat="1">
      <c r="A21" s="822" t="s">
        <v>39</v>
      </c>
      <c r="B21" s="823"/>
      <c r="C21" s="823"/>
      <c r="D21" s="823"/>
      <c r="E21" s="823"/>
      <c r="F21" s="823"/>
      <c r="G21" s="823"/>
      <c r="H21" s="823"/>
      <c r="I21" s="824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  <c r="BF21" s="123"/>
      <c r="BG21" s="123"/>
      <c r="BH21" s="123"/>
      <c r="BI21" s="123"/>
      <c r="BJ21" s="123"/>
      <c r="BK21" s="123"/>
      <c r="BL21" s="123"/>
      <c r="BM21" s="123"/>
      <c r="BN21" s="123"/>
      <c r="BO21" s="123"/>
      <c r="BP21" s="123"/>
      <c r="BQ21" s="123"/>
      <c r="BR21" s="123"/>
      <c r="BS21" s="123"/>
      <c r="BT21" s="123"/>
      <c r="BU21" s="123"/>
      <c r="BV21" s="123"/>
      <c r="BW21" s="123"/>
      <c r="BX21" s="123"/>
      <c r="BY21" s="123"/>
      <c r="BZ21" s="123"/>
      <c r="CA21" s="123"/>
      <c r="CB21" s="123"/>
      <c r="CC21" s="123"/>
      <c r="CD21" s="123"/>
      <c r="CE21" s="123"/>
      <c r="CF21" s="123"/>
      <c r="CG21" s="123"/>
      <c r="CH21" s="123"/>
      <c r="CI21" s="123"/>
      <c r="CJ21" s="123"/>
      <c r="CK21" s="123"/>
      <c r="CL21" s="123"/>
      <c r="CM21" s="123"/>
      <c r="CN21" s="123"/>
      <c r="CO21" s="123"/>
      <c r="CP21" s="123"/>
      <c r="CQ21" s="123"/>
      <c r="CR21" s="123"/>
      <c r="CS21" s="123"/>
      <c r="CT21" s="123"/>
      <c r="CU21" s="123"/>
      <c r="CV21" s="123"/>
      <c r="CW21" s="123"/>
      <c r="CX21" s="123"/>
      <c r="CY21" s="123"/>
      <c r="CZ21" s="123"/>
      <c r="DA21" s="123"/>
      <c r="DB21" s="123"/>
      <c r="DC21" s="123"/>
      <c r="DD21" s="123"/>
      <c r="DE21" s="123"/>
      <c r="DF21" s="123"/>
      <c r="DG21" s="123"/>
      <c r="DH21" s="123"/>
      <c r="DI21" s="123"/>
      <c r="DJ21" s="123"/>
      <c r="DK21" s="123"/>
      <c r="DL21" s="123"/>
      <c r="DM21" s="123"/>
      <c r="DN21" s="123"/>
      <c r="DO21" s="123"/>
      <c r="DP21" s="123"/>
      <c r="DQ21" s="123"/>
      <c r="DR21" s="123"/>
      <c r="DS21" s="123"/>
      <c r="DT21" s="123"/>
      <c r="DU21" s="123"/>
      <c r="DV21" s="123"/>
      <c r="DW21" s="123"/>
      <c r="DX21" s="123"/>
      <c r="DY21" s="123"/>
      <c r="DZ21" s="123"/>
      <c r="EA21" s="123"/>
      <c r="EB21" s="123"/>
      <c r="EC21" s="123"/>
      <c r="ED21" s="123"/>
      <c r="EE21" s="123"/>
      <c r="EF21" s="123"/>
      <c r="EG21" s="123"/>
      <c r="EH21" s="123"/>
      <c r="EI21" s="123"/>
      <c r="EJ21" s="123"/>
      <c r="EK21" s="123"/>
      <c r="EL21" s="123"/>
      <c r="EM21" s="123"/>
      <c r="EN21" s="123"/>
      <c r="EO21" s="123"/>
      <c r="EP21" s="123"/>
      <c r="EQ21" s="123"/>
      <c r="ER21" s="123"/>
      <c r="ES21" s="123"/>
      <c r="ET21" s="123"/>
      <c r="EU21" s="123"/>
      <c r="EV21" s="123"/>
      <c r="EW21" s="123"/>
      <c r="EX21" s="123"/>
      <c r="EY21" s="123"/>
      <c r="EZ21" s="123"/>
      <c r="FA21" s="123"/>
      <c r="FB21" s="123"/>
      <c r="FC21" s="123"/>
      <c r="FD21" s="123"/>
      <c r="FE21" s="123"/>
      <c r="FF21" s="123"/>
      <c r="FG21" s="123"/>
      <c r="FH21" s="123"/>
      <c r="FI21" s="123"/>
      <c r="FJ21" s="123"/>
      <c r="FK21" s="123"/>
      <c r="FL21" s="123"/>
      <c r="FM21" s="123"/>
      <c r="FN21" s="123"/>
      <c r="FO21" s="123"/>
      <c r="FP21" s="123"/>
      <c r="FQ21" s="123"/>
      <c r="FR21" s="123"/>
      <c r="FS21" s="123"/>
      <c r="FT21" s="123"/>
      <c r="FU21" s="123"/>
      <c r="FV21" s="123"/>
      <c r="FW21" s="123"/>
      <c r="FX21" s="123"/>
      <c r="FY21" s="123"/>
      <c r="FZ21" s="123"/>
      <c r="GA21" s="123"/>
      <c r="GB21" s="123"/>
      <c r="GC21" s="123"/>
      <c r="GD21" s="123"/>
      <c r="GE21" s="123"/>
      <c r="GF21" s="123"/>
      <c r="GG21" s="123"/>
      <c r="GH21" s="123"/>
      <c r="GI21" s="123"/>
      <c r="GJ21" s="123"/>
      <c r="GK21" s="123"/>
      <c r="GL21" s="123"/>
      <c r="GM21" s="123"/>
      <c r="GN21" s="123"/>
      <c r="GO21" s="123"/>
      <c r="GP21" s="123"/>
      <c r="GQ21" s="123"/>
      <c r="GR21" s="123"/>
      <c r="GS21" s="123"/>
      <c r="GT21" s="123"/>
      <c r="GU21" s="123"/>
      <c r="GV21" s="123"/>
      <c r="GW21" s="123"/>
      <c r="GX21" s="123"/>
      <c r="GY21" s="123"/>
      <c r="GZ21" s="123"/>
      <c r="HA21" s="123"/>
      <c r="HB21" s="123"/>
      <c r="HC21" s="123"/>
      <c r="HD21" s="123"/>
      <c r="HE21" s="123"/>
      <c r="HF21" s="123"/>
      <c r="HG21" s="123"/>
      <c r="HH21" s="123"/>
      <c r="HI21" s="123"/>
      <c r="HJ21" s="123"/>
      <c r="HK21" s="123"/>
      <c r="HL21" s="123"/>
      <c r="HM21" s="123"/>
      <c r="HN21" s="123"/>
      <c r="HO21" s="123"/>
      <c r="HP21" s="123"/>
      <c r="HQ21" s="123"/>
      <c r="HR21" s="123"/>
      <c r="HS21" s="123"/>
      <c r="HT21" s="123"/>
      <c r="HU21" s="123"/>
      <c r="HV21" s="123"/>
      <c r="HW21" s="123"/>
      <c r="HX21" s="123"/>
      <c r="HY21" s="123"/>
      <c r="HZ21" s="123"/>
      <c r="IA21" s="123"/>
      <c r="IB21" s="123"/>
      <c r="IC21" s="123"/>
      <c r="ID21" s="123"/>
      <c r="IE21" s="123"/>
      <c r="IF21" s="123"/>
      <c r="IG21" s="123"/>
      <c r="IH21" s="123"/>
      <c r="II21" s="123"/>
      <c r="IJ21" s="123"/>
      <c r="IK21" s="123"/>
      <c r="IL21" s="123"/>
      <c r="IM21" s="123"/>
      <c r="IN21" s="123"/>
      <c r="IO21" s="123"/>
      <c r="IP21" s="123"/>
      <c r="IQ21" s="123"/>
      <c r="IR21" s="123"/>
      <c r="IS21" s="123"/>
      <c r="IT21" s="123"/>
    </row>
    <row r="22" spans="1:254" s="125" customFormat="1" ht="21.75" customHeight="1" thickBot="1">
      <c r="A22" s="734" t="s">
        <v>103</v>
      </c>
      <c r="B22" s="735"/>
      <c r="C22" s="735"/>
      <c r="D22" s="735"/>
      <c r="E22" s="735"/>
      <c r="F22" s="735"/>
      <c r="G22" s="735"/>
      <c r="H22" s="735"/>
      <c r="I22" s="75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3"/>
      <c r="BG22" s="123"/>
      <c r="BH22" s="123"/>
      <c r="BI22" s="123"/>
      <c r="BJ22" s="123"/>
      <c r="BK22" s="123"/>
      <c r="BL22" s="123"/>
      <c r="BM22" s="123"/>
      <c r="BN22" s="123"/>
      <c r="BO22" s="123"/>
      <c r="BP22" s="123"/>
      <c r="BQ22" s="123"/>
      <c r="BR22" s="123"/>
      <c r="BS22" s="123"/>
      <c r="BT22" s="123"/>
      <c r="BU22" s="123"/>
      <c r="BV22" s="123"/>
      <c r="BW22" s="123"/>
      <c r="BX22" s="123"/>
      <c r="BY22" s="123"/>
      <c r="BZ22" s="123"/>
      <c r="CA22" s="123"/>
      <c r="CB22" s="123"/>
      <c r="CC22" s="123"/>
      <c r="CD22" s="123"/>
      <c r="CE22" s="123"/>
      <c r="CF22" s="123"/>
      <c r="CG22" s="123"/>
      <c r="CH22" s="123"/>
      <c r="CI22" s="123"/>
      <c r="CJ22" s="123"/>
      <c r="CK22" s="123"/>
      <c r="CL22" s="123"/>
      <c r="CM22" s="123"/>
      <c r="CN22" s="123"/>
      <c r="CO22" s="123"/>
      <c r="CP22" s="123"/>
      <c r="CQ22" s="123"/>
      <c r="CR22" s="123"/>
      <c r="CS22" s="123"/>
      <c r="CT22" s="123"/>
      <c r="CU22" s="123"/>
      <c r="CV22" s="123"/>
      <c r="CW22" s="123"/>
      <c r="CX22" s="123"/>
      <c r="CY22" s="123"/>
      <c r="CZ22" s="123"/>
      <c r="DA22" s="123"/>
      <c r="DB22" s="123"/>
      <c r="DC22" s="123"/>
      <c r="DD22" s="123"/>
      <c r="DE22" s="123"/>
      <c r="DF22" s="123"/>
      <c r="DG22" s="123"/>
      <c r="DH22" s="123"/>
      <c r="DI22" s="123"/>
      <c r="DJ22" s="123"/>
      <c r="DK22" s="123"/>
      <c r="DL22" s="123"/>
      <c r="DM22" s="123"/>
      <c r="DN22" s="123"/>
      <c r="DO22" s="123"/>
      <c r="DP22" s="123"/>
      <c r="DQ22" s="123"/>
      <c r="DR22" s="123"/>
      <c r="DS22" s="123"/>
      <c r="DT22" s="123"/>
      <c r="DU22" s="123"/>
      <c r="DV22" s="123"/>
      <c r="DW22" s="123"/>
      <c r="DX22" s="123"/>
      <c r="DY22" s="123"/>
      <c r="DZ22" s="123"/>
      <c r="EA22" s="123"/>
      <c r="EB22" s="123"/>
      <c r="EC22" s="123"/>
      <c r="ED22" s="123"/>
      <c r="EE22" s="123"/>
      <c r="EF22" s="123"/>
      <c r="EG22" s="123"/>
      <c r="EH22" s="123"/>
      <c r="EI22" s="123"/>
      <c r="EJ22" s="123"/>
      <c r="EK22" s="123"/>
      <c r="EL22" s="123"/>
      <c r="EM22" s="123"/>
      <c r="EN22" s="123"/>
      <c r="EO22" s="123"/>
      <c r="EP22" s="123"/>
      <c r="EQ22" s="123"/>
      <c r="ER22" s="123"/>
      <c r="ES22" s="123"/>
      <c r="ET22" s="123"/>
      <c r="EU22" s="123"/>
      <c r="EV22" s="123"/>
      <c r="EW22" s="123"/>
      <c r="EX22" s="123"/>
      <c r="EY22" s="123"/>
      <c r="EZ22" s="123"/>
      <c r="FA22" s="123"/>
      <c r="FB22" s="123"/>
      <c r="FC22" s="123"/>
      <c r="FD22" s="123"/>
      <c r="FE22" s="123"/>
      <c r="FF22" s="123"/>
      <c r="FG22" s="123"/>
      <c r="FH22" s="123"/>
      <c r="FI22" s="123"/>
      <c r="FJ22" s="123"/>
      <c r="FK22" s="123"/>
      <c r="FL22" s="123"/>
      <c r="FM22" s="123"/>
      <c r="FN22" s="123"/>
      <c r="FO22" s="123"/>
      <c r="FP22" s="123"/>
      <c r="FQ22" s="123"/>
      <c r="FR22" s="123"/>
      <c r="FS22" s="123"/>
      <c r="FT22" s="123"/>
      <c r="FU22" s="123"/>
      <c r="FV22" s="123"/>
      <c r="FW22" s="123"/>
      <c r="FX22" s="123"/>
      <c r="FY22" s="123"/>
      <c r="FZ22" s="123"/>
      <c r="GA22" s="123"/>
      <c r="GB22" s="123"/>
      <c r="GC22" s="123"/>
      <c r="GD22" s="123"/>
      <c r="GE22" s="123"/>
      <c r="GF22" s="123"/>
      <c r="GG22" s="123"/>
      <c r="GH22" s="123"/>
      <c r="GI22" s="123"/>
      <c r="GJ22" s="123"/>
      <c r="GK22" s="123"/>
      <c r="GL22" s="123"/>
      <c r="GM22" s="123"/>
      <c r="GN22" s="123"/>
      <c r="GO22" s="123"/>
      <c r="GP22" s="123"/>
      <c r="GQ22" s="123"/>
      <c r="GR22" s="123"/>
      <c r="GS22" s="123"/>
      <c r="GT22" s="123"/>
      <c r="GU22" s="123"/>
      <c r="GV22" s="123"/>
      <c r="GW22" s="123"/>
      <c r="GX22" s="123"/>
      <c r="GY22" s="123"/>
      <c r="GZ22" s="123"/>
      <c r="HA22" s="123"/>
      <c r="HB22" s="123"/>
      <c r="HC22" s="123"/>
      <c r="HD22" s="123"/>
      <c r="HE22" s="123"/>
      <c r="HF22" s="123"/>
      <c r="HG22" s="123"/>
      <c r="HH22" s="123"/>
      <c r="HI22" s="123"/>
      <c r="HJ22" s="123"/>
      <c r="HK22" s="123"/>
      <c r="HL22" s="123"/>
      <c r="HM22" s="123"/>
      <c r="HN22" s="123"/>
      <c r="HO22" s="123"/>
      <c r="HP22" s="123"/>
      <c r="HQ22" s="123"/>
      <c r="HR22" s="123"/>
      <c r="HS22" s="123"/>
      <c r="HT22" s="123"/>
      <c r="HU22" s="123"/>
      <c r="HV22" s="123"/>
      <c r="HW22" s="123"/>
      <c r="HX22" s="123"/>
      <c r="HY22" s="123"/>
      <c r="HZ22" s="123"/>
      <c r="IA22" s="123"/>
      <c r="IB22" s="123"/>
      <c r="IC22" s="123"/>
      <c r="ID22" s="123"/>
      <c r="IE22" s="123"/>
      <c r="IF22" s="123"/>
      <c r="IG22" s="123"/>
      <c r="IH22" s="123"/>
      <c r="II22" s="123"/>
      <c r="IJ22" s="123"/>
      <c r="IK22" s="123"/>
      <c r="IL22" s="123"/>
      <c r="IM22" s="123"/>
      <c r="IN22" s="123"/>
      <c r="IO22" s="123"/>
      <c r="IP22" s="123"/>
      <c r="IQ22" s="123"/>
      <c r="IR22" s="123"/>
      <c r="IS22" s="123"/>
      <c r="IT22" s="123"/>
    </row>
    <row r="23" spans="1:254" s="125" customFormat="1">
      <c r="A23" s="822" t="s">
        <v>40</v>
      </c>
      <c r="B23" s="823"/>
      <c r="C23" s="823"/>
      <c r="D23" s="823"/>
      <c r="E23" s="823"/>
      <c r="F23" s="823"/>
      <c r="G23" s="823"/>
      <c r="H23" s="823"/>
      <c r="I23" s="824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3"/>
      <c r="BF23" s="123"/>
      <c r="BG23" s="123"/>
      <c r="BH23" s="123"/>
      <c r="BI23" s="123"/>
      <c r="BJ23" s="123"/>
      <c r="BK23" s="123"/>
      <c r="BL23" s="123"/>
      <c r="BM23" s="123"/>
      <c r="BN23" s="123"/>
      <c r="BO23" s="123"/>
      <c r="BP23" s="123"/>
      <c r="BQ23" s="123"/>
      <c r="BR23" s="123"/>
      <c r="BS23" s="123"/>
      <c r="BT23" s="123"/>
      <c r="BU23" s="123"/>
      <c r="BV23" s="123"/>
      <c r="BW23" s="123"/>
      <c r="BX23" s="123"/>
      <c r="BY23" s="123"/>
      <c r="BZ23" s="123"/>
      <c r="CA23" s="123"/>
      <c r="CB23" s="123"/>
      <c r="CC23" s="123"/>
      <c r="CD23" s="123"/>
      <c r="CE23" s="123"/>
      <c r="CF23" s="123"/>
      <c r="CG23" s="123"/>
      <c r="CH23" s="123"/>
      <c r="CI23" s="123"/>
      <c r="CJ23" s="123"/>
      <c r="CK23" s="123"/>
      <c r="CL23" s="123"/>
      <c r="CM23" s="123"/>
      <c r="CN23" s="123"/>
      <c r="CO23" s="123"/>
      <c r="CP23" s="123"/>
      <c r="CQ23" s="123"/>
      <c r="CR23" s="123"/>
      <c r="CS23" s="123"/>
      <c r="CT23" s="123"/>
      <c r="CU23" s="123"/>
      <c r="CV23" s="123"/>
      <c r="CW23" s="123"/>
      <c r="CX23" s="123"/>
      <c r="CY23" s="123"/>
      <c r="CZ23" s="123"/>
      <c r="DA23" s="123"/>
      <c r="DB23" s="123"/>
      <c r="DC23" s="123"/>
      <c r="DD23" s="123"/>
      <c r="DE23" s="123"/>
      <c r="DF23" s="123"/>
      <c r="DG23" s="123"/>
      <c r="DH23" s="123"/>
      <c r="DI23" s="123"/>
      <c r="DJ23" s="123"/>
      <c r="DK23" s="123"/>
      <c r="DL23" s="123"/>
      <c r="DM23" s="123"/>
      <c r="DN23" s="123"/>
      <c r="DO23" s="123"/>
      <c r="DP23" s="123"/>
      <c r="DQ23" s="123"/>
      <c r="DR23" s="123"/>
      <c r="DS23" s="123"/>
      <c r="DT23" s="123"/>
      <c r="DU23" s="123"/>
      <c r="DV23" s="123"/>
      <c r="DW23" s="123"/>
      <c r="DX23" s="123"/>
      <c r="DY23" s="123"/>
      <c r="DZ23" s="123"/>
      <c r="EA23" s="123"/>
      <c r="EB23" s="123"/>
      <c r="EC23" s="123"/>
      <c r="ED23" s="123"/>
      <c r="EE23" s="123"/>
      <c r="EF23" s="123"/>
      <c r="EG23" s="123"/>
      <c r="EH23" s="123"/>
      <c r="EI23" s="123"/>
      <c r="EJ23" s="123"/>
      <c r="EK23" s="123"/>
      <c r="EL23" s="123"/>
      <c r="EM23" s="123"/>
      <c r="EN23" s="123"/>
      <c r="EO23" s="123"/>
      <c r="EP23" s="123"/>
      <c r="EQ23" s="123"/>
      <c r="ER23" s="123"/>
      <c r="ES23" s="123"/>
      <c r="ET23" s="123"/>
      <c r="EU23" s="123"/>
      <c r="EV23" s="123"/>
      <c r="EW23" s="123"/>
      <c r="EX23" s="123"/>
      <c r="EY23" s="123"/>
      <c r="EZ23" s="123"/>
      <c r="FA23" s="123"/>
      <c r="FB23" s="123"/>
      <c r="FC23" s="123"/>
      <c r="FD23" s="123"/>
      <c r="FE23" s="123"/>
      <c r="FF23" s="123"/>
      <c r="FG23" s="123"/>
      <c r="FH23" s="123"/>
      <c r="FI23" s="123"/>
      <c r="FJ23" s="123"/>
      <c r="FK23" s="123"/>
      <c r="FL23" s="123"/>
      <c r="FM23" s="123"/>
      <c r="FN23" s="123"/>
      <c r="FO23" s="123"/>
      <c r="FP23" s="123"/>
      <c r="FQ23" s="123"/>
      <c r="FR23" s="123"/>
      <c r="FS23" s="123"/>
      <c r="FT23" s="123"/>
      <c r="FU23" s="123"/>
      <c r="FV23" s="123"/>
      <c r="FW23" s="123"/>
      <c r="FX23" s="123"/>
      <c r="FY23" s="123"/>
      <c r="FZ23" s="123"/>
      <c r="GA23" s="123"/>
      <c r="GB23" s="123"/>
      <c r="GC23" s="123"/>
      <c r="GD23" s="123"/>
      <c r="GE23" s="123"/>
      <c r="GF23" s="123"/>
      <c r="GG23" s="123"/>
      <c r="GH23" s="123"/>
      <c r="GI23" s="123"/>
      <c r="GJ23" s="123"/>
      <c r="GK23" s="123"/>
      <c r="GL23" s="123"/>
      <c r="GM23" s="123"/>
      <c r="GN23" s="123"/>
      <c r="GO23" s="123"/>
      <c r="GP23" s="123"/>
      <c r="GQ23" s="123"/>
      <c r="GR23" s="123"/>
      <c r="GS23" s="123"/>
      <c r="GT23" s="123"/>
      <c r="GU23" s="123"/>
      <c r="GV23" s="123"/>
      <c r="GW23" s="123"/>
      <c r="GX23" s="123"/>
      <c r="GY23" s="123"/>
      <c r="GZ23" s="123"/>
      <c r="HA23" s="123"/>
      <c r="HB23" s="123"/>
      <c r="HC23" s="123"/>
      <c r="HD23" s="123"/>
      <c r="HE23" s="123"/>
      <c r="HF23" s="123"/>
      <c r="HG23" s="123"/>
      <c r="HH23" s="123"/>
      <c r="HI23" s="123"/>
      <c r="HJ23" s="123"/>
      <c r="HK23" s="123"/>
      <c r="HL23" s="123"/>
      <c r="HM23" s="123"/>
      <c r="HN23" s="123"/>
      <c r="HO23" s="123"/>
      <c r="HP23" s="123"/>
      <c r="HQ23" s="123"/>
      <c r="HR23" s="123"/>
      <c r="HS23" s="123"/>
      <c r="HT23" s="123"/>
      <c r="HU23" s="123"/>
      <c r="HV23" s="123"/>
      <c r="HW23" s="123"/>
      <c r="HX23" s="123"/>
      <c r="HY23" s="123"/>
      <c r="HZ23" s="123"/>
      <c r="IA23" s="123"/>
      <c r="IB23" s="123"/>
      <c r="IC23" s="123"/>
      <c r="ID23" s="123"/>
      <c r="IE23" s="123"/>
      <c r="IF23" s="123"/>
      <c r="IG23" s="123"/>
      <c r="IH23" s="123"/>
      <c r="II23" s="123"/>
      <c r="IJ23" s="123"/>
      <c r="IK23" s="123"/>
      <c r="IL23" s="123"/>
      <c r="IM23" s="123"/>
      <c r="IN23" s="123"/>
      <c r="IO23" s="123"/>
      <c r="IP23" s="123"/>
      <c r="IQ23" s="123"/>
      <c r="IR23" s="123"/>
      <c r="IS23" s="123"/>
      <c r="IT23" s="123"/>
    </row>
    <row r="24" spans="1:254" s="125" customFormat="1" ht="29.25" customHeight="1" thickBot="1">
      <c r="A24" s="734" t="s">
        <v>104</v>
      </c>
      <c r="B24" s="735"/>
      <c r="C24" s="735"/>
      <c r="D24" s="735"/>
      <c r="E24" s="735"/>
      <c r="F24" s="735"/>
      <c r="G24" s="735"/>
      <c r="H24" s="735"/>
      <c r="I24" s="75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3"/>
      <c r="BF24" s="123"/>
      <c r="BG24" s="123"/>
      <c r="BH24" s="123"/>
      <c r="BI24" s="123"/>
      <c r="BJ24" s="123"/>
      <c r="BK24" s="123"/>
      <c r="BL24" s="123"/>
      <c r="BM24" s="123"/>
      <c r="BN24" s="123"/>
      <c r="BO24" s="123"/>
      <c r="BP24" s="123"/>
      <c r="BQ24" s="123"/>
      <c r="BR24" s="123"/>
      <c r="BS24" s="123"/>
      <c r="BT24" s="123"/>
      <c r="BU24" s="123"/>
      <c r="BV24" s="123"/>
      <c r="BW24" s="123"/>
      <c r="BX24" s="123"/>
      <c r="BY24" s="123"/>
      <c r="BZ24" s="123"/>
      <c r="CA24" s="123"/>
      <c r="CB24" s="123"/>
      <c r="CC24" s="123"/>
      <c r="CD24" s="123"/>
      <c r="CE24" s="123"/>
      <c r="CF24" s="123"/>
      <c r="CG24" s="123"/>
      <c r="CH24" s="123"/>
      <c r="CI24" s="123"/>
      <c r="CJ24" s="123"/>
      <c r="CK24" s="123"/>
      <c r="CL24" s="123"/>
      <c r="CM24" s="123"/>
      <c r="CN24" s="123"/>
      <c r="CO24" s="123"/>
      <c r="CP24" s="123"/>
      <c r="CQ24" s="123"/>
      <c r="CR24" s="123"/>
      <c r="CS24" s="123"/>
      <c r="CT24" s="123"/>
      <c r="CU24" s="123"/>
      <c r="CV24" s="123"/>
      <c r="CW24" s="123"/>
      <c r="CX24" s="123"/>
      <c r="CY24" s="123"/>
      <c r="CZ24" s="123"/>
      <c r="DA24" s="123"/>
      <c r="DB24" s="123"/>
      <c r="DC24" s="123"/>
      <c r="DD24" s="123"/>
      <c r="DE24" s="123"/>
      <c r="DF24" s="123"/>
      <c r="DG24" s="123"/>
      <c r="DH24" s="123"/>
      <c r="DI24" s="123"/>
      <c r="DJ24" s="123"/>
      <c r="DK24" s="123"/>
      <c r="DL24" s="123"/>
      <c r="DM24" s="123"/>
      <c r="DN24" s="123"/>
      <c r="DO24" s="123"/>
      <c r="DP24" s="123"/>
      <c r="DQ24" s="123"/>
      <c r="DR24" s="123"/>
      <c r="DS24" s="123"/>
      <c r="DT24" s="123"/>
      <c r="DU24" s="123"/>
      <c r="DV24" s="123"/>
      <c r="DW24" s="123"/>
      <c r="DX24" s="123"/>
      <c r="DY24" s="123"/>
      <c r="DZ24" s="123"/>
      <c r="EA24" s="123"/>
      <c r="EB24" s="123"/>
      <c r="EC24" s="123"/>
      <c r="ED24" s="123"/>
      <c r="EE24" s="123"/>
      <c r="EF24" s="123"/>
      <c r="EG24" s="123"/>
      <c r="EH24" s="123"/>
      <c r="EI24" s="123"/>
      <c r="EJ24" s="123"/>
      <c r="EK24" s="123"/>
      <c r="EL24" s="123"/>
      <c r="EM24" s="123"/>
      <c r="EN24" s="123"/>
      <c r="EO24" s="123"/>
      <c r="EP24" s="123"/>
      <c r="EQ24" s="123"/>
      <c r="ER24" s="123"/>
      <c r="ES24" s="123"/>
      <c r="ET24" s="123"/>
      <c r="EU24" s="123"/>
      <c r="EV24" s="123"/>
      <c r="EW24" s="123"/>
      <c r="EX24" s="123"/>
      <c r="EY24" s="123"/>
      <c r="EZ24" s="123"/>
      <c r="FA24" s="123"/>
      <c r="FB24" s="123"/>
      <c r="FC24" s="123"/>
      <c r="FD24" s="123"/>
      <c r="FE24" s="123"/>
      <c r="FF24" s="123"/>
      <c r="FG24" s="123"/>
      <c r="FH24" s="123"/>
      <c r="FI24" s="123"/>
      <c r="FJ24" s="123"/>
      <c r="FK24" s="123"/>
      <c r="FL24" s="123"/>
      <c r="FM24" s="123"/>
      <c r="FN24" s="123"/>
      <c r="FO24" s="123"/>
      <c r="FP24" s="123"/>
      <c r="FQ24" s="123"/>
      <c r="FR24" s="123"/>
      <c r="FS24" s="123"/>
      <c r="FT24" s="123"/>
      <c r="FU24" s="123"/>
      <c r="FV24" s="123"/>
      <c r="FW24" s="123"/>
      <c r="FX24" s="123"/>
      <c r="FY24" s="123"/>
      <c r="FZ24" s="123"/>
      <c r="GA24" s="123"/>
      <c r="GB24" s="123"/>
      <c r="GC24" s="123"/>
      <c r="GD24" s="123"/>
      <c r="GE24" s="123"/>
      <c r="GF24" s="123"/>
      <c r="GG24" s="123"/>
      <c r="GH24" s="123"/>
      <c r="GI24" s="123"/>
      <c r="GJ24" s="123"/>
      <c r="GK24" s="123"/>
      <c r="GL24" s="123"/>
      <c r="GM24" s="123"/>
      <c r="GN24" s="123"/>
      <c r="GO24" s="123"/>
      <c r="GP24" s="123"/>
      <c r="GQ24" s="123"/>
      <c r="GR24" s="123"/>
      <c r="GS24" s="123"/>
      <c r="GT24" s="123"/>
      <c r="GU24" s="123"/>
      <c r="GV24" s="123"/>
      <c r="GW24" s="123"/>
      <c r="GX24" s="123"/>
      <c r="GY24" s="123"/>
      <c r="GZ24" s="123"/>
      <c r="HA24" s="123"/>
      <c r="HB24" s="123"/>
      <c r="HC24" s="123"/>
      <c r="HD24" s="123"/>
      <c r="HE24" s="123"/>
      <c r="HF24" s="123"/>
      <c r="HG24" s="123"/>
      <c r="HH24" s="123"/>
      <c r="HI24" s="123"/>
      <c r="HJ24" s="123"/>
      <c r="HK24" s="123"/>
      <c r="HL24" s="123"/>
      <c r="HM24" s="123"/>
      <c r="HN24" s="123"/>
      <c r="HO24" s="123"/>
      <c r="HP24" s="123"/>
      <c r="HQ24" s="123"/>
      <c r="HR24" s="123"/>
      <c r="HS24" s="123"/>
      <c r="HT24" s="123"/>
      <c r="HU24" s="123"/>
      <c r="HV24" s="123"/>
      <c r="HW24" s="123"/>
      <c r="HX24" s="123"/>
      <c r="HY24" s="123"/>
      <c r="HZ24" s="123"/>
      <c r="IA24" s="123"/>
      <c r="IB24" s="123"/>
      <c r="IC24" s="123"/>
      <c r="ID24" s="123"/>
      <c r="IE24" s="123"/>
      <c r="IF24" s="123"/>
      <c r="IG24" s="123"/>
      <c r="IH24" s="123"/>
      <c r="II24" s="123"/>
      <c r="IJ24" s="123"/>
      <c r="IK24" s="123"/>
      <c r="IL24" s="123"/>
      <c r="IM24" s="123"/>
      <c r="IN24" s="123"/>
      <c r="IO24" s="123"/>
      <c r="IP24" s="123"/>
      <c r="IQ24" s="123"/>
      <c r="IR24" s="123"/>
      <c r="IS24" s="123"/>
      <c r="IT24" s="123"/>
    </row>
    <row r="25" spans="1:254" s="9" customFormat="1" ht="27.75" customHeight="1">
      <c r="A25" s="587" t="s">
        <v>29</v>
      </c>
      <c r="B25" s="588"/>
      <c r="C25" s="536" t="s">
        <v>10</v>
      </c>
      <c r="D25" s="537"/>
      <c r="E25" s="537"/>
      <c r="F25" s="537"/>
      <c r="G25" s="537"/>
      <c r="H25" s="537"/>
      <c r="I25" s="538"/>
    </row>
    <row r="26" spans="1:254" s="9" customFormat="1" ht="18" customHeight="1">
      <c r="A26" s="589"/>
      <c r="B26" s="535"/>
      <c r="C26" s="539" t="s">
        <v>231</v>
      </c>
      <c r="D26" s="540"/>
      <c r="E26" s="540"/>
      <c r="F26" s="540"/>
      <c r="G26" s="540"/>
      <c r="H26" s="540"/>
      <c r="I26" s="541"/>
    </row>
    <row r="27" spans="1:254" s="9" customFormat="1">
      <c r="A27" s="590">
        <v>1098</v>
      </c>
      <c r="B27" s="546" t="s">
        <v>135</v>
      </c>
      <c r="C27" s="547" t="s">
        <v>31</v>
      </c>
      <c r="D27" s="548"/>
      <c r="E27" s="548"/>
      <c r="F27" s="548"/>
      <c r="G27" s="548"/>
      <c r="H27" s="548"/>
      <c r="I27" s="549"/>
    </row>
    <row r="28" spans="1:254" s="9" customFormat="1" ht="25.5" customHeight="1" thickBot="1">
      <c r="A28" s="590"/>
      <c r="B28" s="546"/>
      <c r="C28" s="550" t="s">
        <v>234</v>
      </c>
      <c r="D28" s="551"/>
      <c r="E28" s="551"/>
      <c r="F28" s="551"/>
      <c r="G28" s="551"/>
      <c r="H28" s="551"/>
      <c r="I28" s="552"/>
    </row>
    <row r="29" spans="1:254" s="9" customFormat="1" ht="42.75" customHeight="1" thickBot="1">
      <c r="A29" s="553" t="s">
        <v>63</v>
      </c>
      <c r="B29" s="554"/>
      <c r="C29" s="94" t="s">
        <v>64</v>
      </c>
      <c r="D29" s="105">
        <v>-1</v>
      </c>
      <c r="E29" s="105">
        <v>-1</v>
      </c>
      <c r="F29" s="105">
        <v>-1</v>
      </c>
      <c r="G29" s="69"/>
      <c r="H29" s="69"/>
      <c r="I29" s="71"/>
    </row>
    <row r="30" spans="1:254" s="9" customFormat="1" ht="34.5" customHeight="1" thickBot="1">
      <c r="A30" s="533" t="s">
        <v>65</v>
      </c>
      <c r="B30" s="534"/>
      <c r="C30" s="94"/>
      <c r="D30" s="72" t="s">
        <v>33</v>
      </c>
      <c r="E30" s="72" t="s">
        <v>33</v>
      </c>
      <c r="F30" s="72" t="s">
        <v>33</v>
      </c>
      <c r="G30" s="73" t="e">
        <f>#REF!</f>
        <v>#REF!</v>
      </c>
      <c r="H30" s="73" t="e">
        <f>#REF!</f>
        <v>#REF!</v>
      </c>
      <c r="I30" s="73" t="e">
        <f>#REF!</f>
        <v>#REF!</v>
      </c>
    </row>
    <row r="31" spans="1:254" s="9" customFormat="1" ht="34.5" customHeight="1" thickBot="1">
      <c r="A31" s="533" t="s">
        <v>66</v>
      </c>
      <c r="B31" s="572"/>
      <c r="C31" s="534"/>
      <c r="D31" s="99"/>
      <c r="E31" s="99"/>
      <c r="F31" s="72"/>
      <c r="G31" s="70"/>
      <c r="H31" s="70"/>
      <c r="I31" s="71"/>
    </row>
    <row r="32" spans="1:254" s="9" customFormat="1" ht="30.75" customHeight="1">
      <c r="A32" s="573" t="s">
        <v>67</v>
      </c>
      <c r="B32" s="574"/>
      <c r="C32" s="574"/>
      <c r="D32" s="574"/>
      <c r="E32" s="574"/>
      <c r="F32" s="574"/>
      <c r="G32" s="574"/>
      <c r="H32" s="574"/>
      <c r="I32" s="575"/>
    </row>
    <row r="33" spans="1:9" s="9" customFormat="1" ht="27" customHeight="1" thickBot="1">
      <c r="A33" s="553" t="s">
        <v>91</v>
      </c>
      <c r="B33" s="576"/>
      <c r="C33" s="576"/>
      <c r="D33" s="576"/>
      <c r="E33" s="576"/>
      <c r="F33" s="576"/>
      <c r="G33" s="576"/>
      <c r="H33" s="576"/>
      <c r="I33" s="577"/>
    </row>
    <row r="34" spans="1:9" s="9" customFormat="1" ht="22.5" customHeight="1">
      <c r="A34" s="578" t="s">
        <v>39</v>
      </c>
      <c r="B34" s="579"/>
      <c r="C34" s="579"/>
      <c r="D34" s="579"/>
      <c r="E34" s="579"/>
      <c r="F34" s="579"/>
      <c r="G34" s="580"/>
      <c r="H34" s="580"/>
      <c r="I34" s="581"/>
    </row>
    <row r="35" spans="1:9" s="9" customFormat="1" ht="19.5" customHeight="1" thickBot="1">
      <c r="A35" s="569" t="s">
        <v>208</v>
      </c>
      <c r="B35" s="570"/>
      <c r="C35" s="570"/>
      <c r="D35" s="570"/>
      <c r="E35" s="570"/>
      <c r="F35" s="570"/>
      <c r="G35" s="570"/>
      <c r="H35" s="570"/>
      <c r="I35" s="571"/>
    </row>
    <row r="36" spans="1:9" s="9" customFormat="1" ht="23.25" customHeight="1">
      <c r="A36" s="578" t="s">
        <v>40</v>
      </c>
      <c r="B36" s="579"/>
      <c r="C36" s="579"/>
      <c r="D36" s="579"/>
      <c r="E36" s="579"/>
      <c r="F36" s="579"/>
      <c r="G36" s="580"/>
      <c r="H36" s="580"/>
      <c r="I36" s="581"/>
    </row>
    <row r="37" spans="1:9" s="9" customFormat="1" ht="28.5" customHeight="1" thickBot="1">
      <c r="A37" s="569" t="s">
        <v>212</v>
      </c>
      <c r="B37" s="570"/>
      <c r="C37" s="570"/>
      <c r="D37" s="570"/>
      <c r="E37" s="570"/>
      <c r="F37" s="570"/>
      <c r="G37" s="570"/>
      <c r="H37" s="570"/>
      <c r="I37" s="571"/>
    </row>
    <row r="38" spans="1:9" s="10" customFormat="1" ht="16.5" customHeight="1">
      <c r="A38" s="677" t="s">
        <v>29</v>
      </c>
      <c r="B38" s="678"/>
      <c r="C38" s="536" t="s">
        <v>10</v>
      </c>
      <c r="D38" s="537"/>
      <c r="E38" s="537"/>
      <c r="F38" s="537"/>
      <c r="G38" s="537"/>
      <c r="H38" s="537"/>
      <c r="I38" s="538"/>
    </row>
    <row r="39" spans="1:9" s="10" customFormat="1" ht="16.5" customHeight="1">
      <c r="A39" s="679"/>
      <c r="B39" s="680"/>
      <c r="C39" s="539" t="s">
        <v>248</v>
      </c>
      <c r="D39" s="540"/>
      <c r="E39" s="540"/>
      <c r="F39" s="540"/>
      <c r="G39" s="540"/>
      <c r="H39" s="540"/>
      <c r="I39" s="541"/>
    </row>
    <row r="40" spans="1:9" s="10" customFormat="1">
      <c r="A40" s="626">
        <v>1047</v>
      </c>
      <c r="B40" s="546" t="s">
        <v>247</v>
      </c>
      <c r="C40" s="547" t="s">
        <v>31</v>
      </c>
      <c r="D40" s="548"/>
      <c r="E40" s="548"/>
      <c r="F40" s="548"/>
      <c r="G40" s="548"/>
      <c r="H40" s="548"/>
      <c r="I40" s="549"/>
    </row>
    <row r="41" spans="1:9" s="10" customFormat="1" ht="63.75" customHeight="1" thickBot="1">
      <c r="A41" s="627"/>
      <c r="B41" s="546"/>
      <c r="C41" s="550" t="s">
        <v>243</v>
      </c>
      <c r="D41" s="551"/>
      <c r="E41" s="551"/>
      <c r="F41" s="551"/>
      <c r="G41" s="551"/>
      <c r="H41" s="551"/>
      <c r="I41" s="552"/>
    </row>
    <row r="42" spans="1:9" s="10" customFormat="1" ht="66" customHeight="1" thickBot="1">
      <c r="A42" s="533" t="s">
        <v>63</v>
      </c>
      <c r="B42" s="554"/>
      <c r="C42" s="184" t="s">
        <v>64</v>
      </c>
      <c r="D42" s="105">
        <v>1</v>
      </c>
      <c r="E42" s="105">
        <v>1</v>
      </c>
      <c r="F42" s="105">
        <v>1</v>
      </c>
      <c r="G42" s="106"/>
      <c r="H42" s="106"/>
      <c r="I42" s="71"/>
    </row>
    <row r="43" spans="1:9" s="10" customFormat="1" ht="36.75" customHeight="1" thickBot="1">
      <c r="A43" s="533" t="s">
        <v>65</v>
      </c>
      <c r="B43" s="534"/>
      <c r="C43" s="184"/>
      <c r="D43" s="72" t="s">
        <v>33</v>
      </c>
      <c r="E43" s="72" t="s">
        <v>33</v>
      </c>
      <c r="F43" s="72" t="s">
        <v>33</v>
      </c>
      <c r="G43" s="73" t="e">
        <f>SUM(#REF!)</f>
        <v>#REF!</v>
      </c>
      <c r="H43" s="73" t="e">
        <f>SUM(#REF!)</f>
        <v>#REF!</v>
      </c>
      <c r="I43" s="73" t="e">
        <f>SUM(#REF!)</f>
        <v>#REF!</v>
      </c>
    </row>
    <row r="44" spans="1:9" s="10" customFormat="1" ht="33" customHeight="1" thickBot="1">
      <c r="A44" s="533" t="s">
        <v>66</v>
      </c>
      <c r="B44" s="572"/>
      <c r="C44" s="534"/>
      <c r="D44" s="183"/>
      <c r="E44" s="183"/>
      <c r="F44" s="72"/>
      <c r="G44" s="70"/>
      <c r="H44" s="70"/>
      <c r="I44" s="71"/>
    </row>
    <row r="45" spans="1:9" s="10" customFormat="1" ht="34.5" customHeight="1">
      <c r="A45" s="573" t="s">
        <v>67</v>
      </c>
      <c r="B45" s="574"/>
      <c r="C45" s="574"/>
      <c r="D45" s="574"/>
      <c r="E45" s="574"/>
      <c r="F45" s="574"/>
      <c r="G45" s="574"/>
      <c r="H45" s="574"/>
      <c r="I45" s="575"/>
    </row>
    <row r="46" spans="1:9" s="10" customFormat="1" ht="33" customHeight="1" thickBot="1">
      <c r="A46" s="553" t="s">
        <v>91</v>
      </c>
      <c r="B46" s="576"/>
      <c r="C46" s="576"/>
      <c r="D46" s="576"/>
      <c r="E46" s="576"/>
      <c r="F46" s="576"/>
      <c r="G46" s="576"/>
      <c r="H46" s="576"/>
      <c r="I46" s="577"/>
    </row>
    <row r="47" spans="1:9" s="10" customFormat="1" ht="35.25" customHeight="1">
      <c r="A47" s="584" t="s">
        <v>39</v>
      </c>
      <c r="B47" s="585"/>
      <c r="C47" s="585"/>
      <c r="D47" s="585"/>
      <c r="E47" s="585"/>
      <c r="F47" s="585"/>
      <c r="G47" s="585"/>
      <c r="H47" s="585"/>
      <c r="I47" s="586"/>
    </row>
    <row r="48" spans="1:9" s="10" customFormat="1" ht="17.25" thickBot="1">
      <c r="A48" s="628" t="s">
        <v>103</v>
      </c>
      <c r="B48" s="629"/>
      <c r="C48" s="629"/>
      <c r="D48" s="629"/>
      <c r="E48" s="629"/>
      <c r="F48" s="629"/>
      <c r="G48" s="629"/>
      <c r="H48" s="629"/>
      <c r="I48" s="630"/>
    </row>
    <row r="49" spans="1:9" s="10" customFormat="1" ht="28.5" customHeight="1">
      <c r="A49" s="584" t="s">
        <v>40</v>
      </c>
      <c r="B49" s="585"/>
      <c r="C49" s="585"/>
      <c r="D49" s="585"/>
      <c r="E49" s="585"/>
      <c r="F49" s="585"/>
      <c r="G49" s="585"/>
      <c r="H49" s="585"/>
      <c r="I49" s="586"/>
    </row>
    <row r="50" spans="1:9" s="10" customFormat="1" ht="28.5" customHeight="1" thickBot="1">
      <c r="A50" s="628" t="s">
        <v>104</v>
      </c>
      <c r="B50" s="629"/>
      <c r="C50" s="629"/>
      <c r="D50" s="629"/>
      <c r="E50" s="629"/>
      <c r="F50" s="629"/>
      <c r="G50" s="629"/>
      <c r="H50" s="629"/>
      <c r="I50" s="630"/>
    </row>
    <row r="51" spans="1:9" ht="17.25">
      <c r="A51" s="124"/>
      <c r="B51" s="124"/>
      <c r="C51" s="124"/>
      <c r="D51" s="124"/>
      <c r="E51" s="124"/>
      <c r="F51" s="124"/>
      <c r="G51" s="124"/>
      <c r="H51" s="124"/>
      <c r="I51" s="124"/>
    </row>
    <row r="53" spans="1:9">
      <c r="A53" s="717" t="s">
        <v>25</v>
      </c>
      <c r="B53" s="717"/>
      <c r="C53" s="717"/>
      <c r="D53" s="717"/>
      <c r="E53" s="717"/>
      <c r="F53" s="717"/>
      <c r="G53" s="717"/>
      <c r="H53" s="717"/>
      <c r="I53" s="717"/>
    </row>
    <row r="54" spans="1:9" ht="17.25" thickBot="1">
      <c r="A54" s="135"/>
      <c r="B54" s="135"/>
      <c r="C54" s="135"/>
      <c r="D54" s="135"/>
      <c r="E54" s="135"/>
      <c r="F54" s="135"/>
      <c r="G54" s="135"/>
      <c r="H54" s="135"/>
      <c r="I54" s="135"/>
    </row>
    <row r="55" spans="1:9" ht="42" customHeight="1">
      <c r="A55" s="718" t="s">
        <v>26</v>
      </c>
      <c r="B55" s="719"/>
      <c r="C55" s="720"/>
      <c r="D55" s="557" t="s">
        <v>239</v>
      </c>
      <c r="E55" s="558"/>
      <c r="F55" s="558"/>
      <c r="G55" s="558"/>
      <c r="H55" s="558"/>
      <c r="I55" s="559"/>
    </row>
    <row r="56" spans="1:9">
      <c r="A56" s="721"/>
      <c r="B56" s="722"/>
      <c r="C56" s="723"/>
      <c r="D56" s="555" t="s">
        <v>27</v>
      </c>
      <c r="E56" s="645"/>
      <c r="F56" s="556"/>
      <c r="G56" s="555" t="s">
        <v>28</v>
      </c>
      <c r="H56" s="645"/>
      <c r="I56" s="556"/>
    </row>
    <row r="57" spans="1:9" ht="33.75" thickBot="1">
      <c r="A57" s="724"/>
      <c r="B57" s="725"/>
      <c r="C57" s="726"/>
      <c r="D57" s="126" t="s">
        <v>8</v>
      </c>
      <c r="E57" s="126" t="s">
        <v>9</v>
      </c>
      <c r="F57" s="136" t="s">
        <v>5</v>
      </c>
      <c r="G57" s="126" t="s">
        <v>8</v>
      </c>
      <c r="H57" s="126" t="s">
        <v>9</v>
      </c>
      <c r="I57" s="137" t="s">
        <v>5</v>
      </c>
    </row>
    <row r="58" spans="1:9">
      <c r="A58" s="775" t="s">
        <v>29</v>
      </c>
      <c r="B58" s="776"/>
      <c r="C58" s="779" t="s">
        <v>10</v>
      </c>
      <c r="D58" s="780"/>
      <c r="E58" s="780"/>
      <c r="F58" s="780"/>
      <c r="G58" s="780"/>
      <c r="H58" s="780"/>
      <c r="I58" s="781"/>
    </row>
    <row r="59" spans="1:9">
      <c r="A59" s="777"/>
      <c r="B59" s="778"/>
      <c r="C59" s="782" t="s">
        <v>30</v>
      </c>
      <c r="D59" s="783"/>
      <c r="E59" s="783"/>
      <c r="F59" s="783"/>
      <c r="G59" s="783"/>
      <c r="H59" s="783"/>
      <c r="I59" s="784"/>
    </row>
    <row r="60" spans="1:9">
      <c r="A60" s="748">
        <v>1146</v>
      </c>
      <c r="B60" s="863" t="s">
        <v>97</v>
      </c>
      <c r="C60" s="138" t="s">
        <v>31</v>
      </c>
      <c r="D60" s="139"/>
      <c r="E60" s="139"/>
      <c r="F60" s="140"/>
      <c r="G60" s="140"/>
      <c r="H60" s="140"/>
      <c r="I60" s="141"/>
    </row>
    <row r="61" spans="1:9" ht="35.25" customHeight="1">
      <c r="A61" s="748"/>
      <c r="B61" s="863"/>
      <c r="C61" s="864" t="s">
        <v>80</v>
      </c>
      <c r="D61" s="865"/>
      <c r="E61" s="865"/>
      <c r="F61" s="865"/>
      <c r="G61" s="865"/>
      <c r="H61" s="865"/>
      <c r="I61" s="866"/>
    </row>
    <row r="62" spans="1:9" ht="40.5" customHeight="1" thickBot="1">
      <c r="A62" s="846" t="s">
        <v>32</v>
      </c>
      <c r="B62" s="847"/>
      <c r="C62" s="142"/>
      <c r="D62" s="143" t="s">
        <v>33</v>
      </c>
      <c r="E62" s="143" t="s">
        <v>33</v>
      </c>
      <c r="F62" s="143" t="s">
        <v>33</v>
      </c>
      <c r="G62" s="144" t="e">
        <f>#REF!+#REF!-#REF!-#REF!</f>
        <v>#REF!</v>
      </c>
      <c r="H62" s="144" t="e">
        <f>#REF!+#REF!-#REF!-#REF!</f>
        <v>#REF!</v>
      </c>
      <c r="I62" s="144" t="e">
        <f>#REF!+#REF!-#REF!-#REF!</f>
        <v>#REF!</v>
      </c>
    </row>
    <row r="63" spans="1:9">
      <c r="A63" s="848" t="s">
        <v>34</v>
      </c>
      <c r="B63" s="849"/>
      <c r="C63" s="849"/>
      <c r="D63" s="849"/>
      <c r="E63" s="849"/>
      <c r="F63" s="849"/>
      <c r="G63" s="850"/>
      <c r="H63" s="850"/>
      <c r="I63" s="851"/>
    </row>
    <row r="64" spans="1:9" ht="17.25" thickBot="1">
      <c r="A64" s="852" t="s">
        <v>249</v>
      </c>
      <c r="B64" s="853"/>
      <c r="C64" s="853"/>
      <c r="D64" s="853"/>
      <c r="E64" s="853"/>
      <c r="F64" s="853"/>
      <c r="G64" s="853"/>
      <c r="H64" s="853"/>
      <c r="I64" s="854"/>
    </row>
    <row r="65" spans="1:254" ht="23.25" customHeight="1" thickBot="1">
      <c r="A65" s="855" t="s">
        <v>35</v>
      </c>
      <c r="B65" s="856"/>
      <c r="C65" s="856"/>
      <c r="D65" s="856"/>
      <c r="E65" s="856"/>
      <c r="F65" s="856"/>
      <c r="G65" s="856"/>
      <c r="H65" s="856"/>
      <c r="I65" s="857"/>
    </row>
    <row r="66" spans="1:254" ht="72" customHeight="1" thickBot="1">
      <c r="A66" s="858" t="s">
        <v>36</v>
      </c>
      <c r="B66" s="859"/>
      <c r="C66" s="860" t="s">
        <v>37</v>
      </c>
      <c r="D66" s="861"/>
      <c r="E66" s="861"/>
      <c r="F66" s="861"/>
      <c r="G66" s="861"/>
      <c r="H66" s="861"/>
      <c r="I66" s="862"/>
    </row>
    <row r="67" spans="1:254" ht="63" customHeight="1" thickBot="1">
      <c r="A67" s="738" t="s">
        <v>38</v>
      </c>
      <c r="B67" s="739"/>
      <c r="C67" s="145"/>
      <c r="D67" s="145"/>
      <c r="E67" s="145"/>
      <c r="F67" s="145"/>
      <c r="G67" s="145"/>
      <c r="H67" s="145"/>
      <c r="I67" s="146"/>
    </row>
    <row r="68" spans="1:254" ht="25.5" customHeight="1">
      <c r="A68" s="740" t="s">
        <v>39</v>
      </c>
      <c r="B68" s="741"/>
      <c r="C68" s="741"/>
      <c r="D68" s="741"/>
      <c r="E68" s="741"/>
      <c r="F68" s="741"/>
      <c r="G68" s="742"/>
      <c r="H68" s="742"/>
      <c r="I68" s="743"/>
    </row>
    <row r="69" spans="1:254" ht="24" customHeight="1" thickBot="1">
      <c r="A69" s="744" t="s">
        <v>101</v>
      </c>
      <c r="B69" s="745"/>
      <c r="C69" s="745"/>
      <c r="D69" s="745"/>
      <c r="E69" s="745"/>
      <c r="F69" s="745"/>
      <c r="G69" s="746"/>
      <c r="H69" s="746"/>
      <c r="I69" s="747"/>
    </row>
    <row r="70" spans="1:254">
      <c r="A70" s="740" t="s">
        <v>40</v>
      </c>
      <c r="B70" s="741"/>
      <c r="C70" s="741"/>
      <c r="D70" s="741"/>
      <c r="E70" s="741"/>
      <c r="F70" s="741"/>
      <c r="G70" s="742"/>
      <c r="H70" s="742"/>
      <c r="I70" s="743"/>
    </row>
    <row r="71" spans="1:254" ht="17.25" thickBot="1">
      <c r="A71" s="744" t="s">
        <v>102</v>
      </c>
      <c r="B71" s="745"/>
      <c r="C71" s="745"/>
      <c r="D71" s="745"/>
      <c r="E71" s="745"/>
      <c r="F71" s="745"/>
      <c r="G71" s="746"/>
      <c r="H71" s="746"/>
      <c r="I71" s="747"/>
    </row>
    <row r="72" spans="1:254" s="125" customFormat="1">
      <c r="A72" s="885" t="s">
        <v>29</v>
      </c>
      <c r="B72" s="886"/>
      <c r="C72" s="769" t="s">
        <v>10</v>
      </c>
      <c r="D72" s="770"/>
      <c r="E72" s="770"/>
      <c r="F72" s="770"/>
      <c r="G72" s="770"/>
      <c r="H72" s="770"/>
      <c r="I72" s="77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21"/>
      <c r="AM72" s="121"/>
      <c r="AN72" s="121"/>
      <c r="AO72" s="121"/>
      <c r="AP72" s="121"/>
      <c r="AQ72" s="121"/>
      <c r="AR72" s="121"/>
      <c r="AS72" s="121"/>
      <c r="AT72" s="121"/>
      <c r="AU72" s="121"/>
      <c r="AV72" s="121"/>
      <c r="AW72" s="121"/>
      <c r="AX72" s="121"/>
      <c r="AY72" s="121"/>
      <c r="AZ72" s="121"/>
      <c r="BA72" s="121"/>
      <c r="BB72" s="121"/>
      <c r="BC72" s="121"/>
      <c r="BD72" s="121"/>
      <c r="BE72" s="121"/>
      <c r="BF72" s="121"/>
      <c r="BG72" s="121"/>
      <c r="BH72" s="121"/>
      <c r="BI72" s="121"/>
      <c r="BJ72" s="121"/>
      <c r="BK72" s="121"/>
      <c r="BL72" s="121"/>
      <c r="BM72" s="121"/>
      <c r="BN72" s="121"/>
      <c r="BO72" s="121"/>
      <c r="BP72" s="121"/>
      <c r="BQ72" s="121"/>
      <c r="BR72" s="121"/>
      <c r="BS72" s="121"/>
      <c r="BT72" s="121"/>
      <c r="BU72" s="121"/>
      <c r="BV72" s="121"/>
      <c r="BW72" s="121"/>
      <c r="BX72" s="121"/>
      <c r="BY72" s="121"/>
      <c r="BZ72" s="121"/>
      <c r="CA72" s="121"/>
      <c r="CB72" s="121"/>
      <c r="CC72" s="121"/>
      <c r="CD72" s="121"/>
      <c r="CE72" s="121"/>
      <c r="CF72" s="121"/>
      <c r="CG72" s="121"/>
      <c r="CH72" s="121"/>
      <c r="CI72" s="121"/>
      <c r="CJ72" s="121"/>
      <c r="CK72" s="121"/>
      <c r="CL72" s="121"/>
      <c r="CM72" s="121"/>
      <c r="CN72" s="121"/>
      <c r="CO72" s="121"/>
      <c r="CP72" s="121"/>
      <c r="CQ72" s="121"/>
      <c r="CR72" s="121"/>
      <c r="CS72" s="121"/>
      <c r="CT72" s="121"/>
      <c r="CU72" s="121"/>
      <c r="CV72" s="121"/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X72" s="121"/>
      <c r="FY72" s="121"/>
      <c r="FZ72" s="121"/>
      <c r="GA72" s="121"/>
      <c r="GB72" s="121"/>
      <c r="GC72" s="121"/>
      <c r="GD72" s="121"/>
      <c r="GE72" s="121"/>
      <c r="GF72" s="121"/>
      <c r="GG72" s="121"/>
      <c r="GH72" s="121"/>
      <c r="GI72" s="121"/>
      <c r="GJ72" s="121"/>
      <c r="GK72" s="121"/>
      <c r="GL72" s="121"/>
      <c r="GM72" s="121"/>
      <c r="GN72" s="121"/>
      <c r="GO72" s="121"/>
      <c r="GP72" s="121"/>
      <c r="GQ72" s="121"/>
      <c r="GR72" s="121"/>
      <c r="GS72" s="121"/>
      <c r="GT72" s="121"/>
      <c r="GU72" s="121"/>
      <c r="GV72" s="121"/>
      <c r="GW72" s="121"/>
      <c r="GX72" s="121"/>
      <c r="GY72" s="121"/>
      <c r="GZ72" s="121"/>
      <c r="HA72" s="121"/>
      <c r="HB72" s="121"/>
      <c r="HC72" s="121"/>
      <c r="HD72" s="121"/>
      <c r="HE72" s="121"/>
      <c r="HF72" s="121"/>
      <c r="HG72" s="121"/>
      <c r="HH72" s="121"/>
      <c r="HI72" s="121"/>
      <c r="HJ72" s="121"/>
      <c r="HK72" s="121"/>
      <c r="HL72" s="121"/>
      <c r="HM72" s="121"/>
      <c r="HN72" s="121"/>
      <c r="HO72" s="121"/>
      <c r="HP72" s="121"/>
      <c r="HQ72" s="121"/>
      <c r="HR72" s="121"/>
      <c r="HS72" s="121"/>
      <c r="HT72" s="121"/>
      <c r="HU72" s="121"/>
      <c r="HV72" s="121"/>
      <c r="HW72" s="121"/>
      <c r="HX72" s="121"/>
      <c r="HY72" s="121"/>
      <c r="HZ72" s="121"/>
      <c r="IA72" s="121"/>
      <c r="IB72" s="121"/>
      <c r="IC72" s="121"/>
      <c r="ID72" s="121"/>
      <c r="IE72" s="121"/>
      <c r="IF72" s="121"/>
      <c r="IG72" s="121"/>
      <c r="IH72" s="121"/>
      <c r="II72" s="121"/>
      <c r="IJ72" s="121"/>
      <c r="IK72" s="121"/>
      <c r="IL72" s="121"/>
      <c r="IM72" s="121"/>
      <c r="IN72" s="121"/>
      <c r="IO72" s="121"/>
      <c r="IP72" s="121"/>
      <c r="IQ72" s="121"/>
      <c r="IR72" s="121"/>
      <c r="IS72" s="121"/>
      <c r="IT72" s="121"/>
    </row>
    <row r="73" spans="1:254" s="125" customFormat="1">
      <c r="A73" s="887"/>
      <c r="B73" s="888"/>
      <c r="C73" s="772" t="s">
        <v>41</v>
      </c>
      <c r="D73" s="773"/>
      <c r="E73" s="773"/>
      <c r="F73" s="773"/>
      <c r="G73" s="773"/>
      <c r="H73" s="773"/>
      <c r="I73" s="774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21"/>
      <c r="AM73" s="121"/>
      <c r="AN73" s="121"/>
      <c r="AO73" s="121"/>
      <c r="AP73" s="121"/>
      <c r="AQ73" s="121"/>
      <c r="AR73" s="121"/>
      <c r="AS73" s="121"/>
      <c r="AT73" s="121"/>
      <c r="AU73" s="121"/>
      <c r="AV73" s="121"/>
      <c r="AW73" s="121"/>
      <c r="AX73" s="121"/>
      <c r="AY73" s="121"/>
      <c r="AZ73" s="121"/>
      <c r="BA73" s="121"/>
      <c r="BB73" s="121"/>
      <c r="BC73" s="121"/>
      <c r="BD73" s="121"/>
      <c r="BE73" s="121"/>
      <c r="BF73" s="121"/>
      <c r="BG73" s="121"/>
      <c r="BH73" s="121"/>
      <c r="BI73" s="121"/>
      <c r="BJ73" s="121"/>
      <c r="BK73" s="121"/>
      <c r="BL73" s="121"/>
      <c r="BM73" s="121"/>
      <c r="BN73" s="121"/>
      <c r="BO73" s="121"/>
      <c r="BP73" s="121"/>
      <c r="BQ73" s="121"/>
      <c r="BR73" s="121"/>
      <c r="BS73" s="121"/>
      <c r="BT73" s="121"/>
      <c r="BU73" s="121"/>
      <c r="BV73" s="121"/>
      <c r="BW73" s="121"/>
      <c r="BX73" s="121"/>
      <c r="BY73" s="121"/>
      <c r="BZ73" s="121"/>
      <c r="CA73" s="121"/>
      <c r="CB73" s="121"/>
      <c r="CC73" s="121"/>
      <c r="CD73" s="121"/>
      <c r="CE73" s="121"/>
      <c r="CF73" s="121"/>
      <c r="CG73" s="121"/>
      <c r="CH73" s="121"/>
      <c r="CI73" s="121"/>
      <c r="CJ73" s="121"/>
      <c r="CK73" s="121"/>
      <c r="CL73" s="121"/>
      <c r="CM73" s="121"/>
      <c r="CN73" s="121"/>
      <c r="CO73" s="121"/>
      <c r="CP73" s="121"/>
      <c r="CQ73" s="121"/>
      <c r="CR73" s="121"/>
      <c r="CS73" s="121"/>
      <c r="CT73" s="121"/>
      <c r="CU73" s="121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X73" s="121"/>
      <c r="FY73" s="121"/>
      <c r="FZ73" s="121"/>
      <c r="GA73" s="121"/>
      <c r="GB73" s="121"/>
      <c r="GC73" s="121"/>
      <c r="GD73" s="121"/>
      <c r="GE73" s="121"/>
      <c r="GF73" s="121"/>
      <c r="GG73" s="121"/>
      <c r="GH73" s="121"/>
      <c r="GI73" s="121"/>
      <c r="GJ73" s="121"/>
      <c r="GK73" s="121"/>
      <c r="GL73" s="121"/>
      <c r="GM73" s="121"/>
      <c r="GN73" s="121"/>
      <c r="GO73" s="121"/>
      <c r="GP73" s="121"/>
      <c r="GQ73" s="121"/>
      <c r="GR73" s="121"/>
      <c r="GS73" s="121"/>
      <c r="GT73" s="121"/>
      <c r="GU73" s="121"/>
      <c r="GV73" s="121"/>
      <c r="GW73" s="121"/>
      <c r="GX73" s="121"/>
      <c r="GY73" s="121"/>
      <c r="GZ73" s="121"/>
      <c r="HA73" s="121"/>
      <c r="HB73" s="121"/>
      <c r="HC73" s="121"/>
      <c r="HD73" s="121"/>
      <c r="HE73" s="121"/>
      <c r="HF73" s="121"/>
      <c r="HG73" s="121"/>
      <c r="HH73" s="121"/>
      <c r="HI73" s="121"/>
      <c r="HJ73" s="121"/>
      <c r="HK73" s="121"/>
      <c r="HL73" s="121"/>
      <c r="HM73" s="121"/>
      <c r="HN73" s="121"/>
      <c r="HO73" s="121"/>
      <c r="HP73" s="121"/>
      <c r="HQ73" s="121"/>
      <c r="HR73" s="121"/>
      <c r="HS73" s="121"/>
      <c r="HT73" s="121"/>
      <c r="HU73" s="121"/>
      <c r="HV73" s="121"/>
      <c r="HW73" s="121"/>
      <c r="HX73" s="121"/>
      <c r="HY73" s="121"/>
      <c r="HZ73" s="121"/>
      <c r="IA73" s="121"/>
      <c r="IB73" s="121"/>
      <c r="IC73" s="121"/>
      <c r="ID73" s="121"/>
      <c r="IE73" s="121"/>
      <c r="IF73" s="121"/>
      <c r="IG73" s="121"/>
      <c r="IH73" s="121"/>
      <c r="II73" s="121"/>
      <c r="IJ73" s="121"/>
      <c r="IK73" s="121"/>
      <c r="IL73" s="121"/>
      <c r="IM73" s="121"/>
      <c r="IN73" s="121"/>
      <c r="IO73" s="121"/>
      <c r="IP73" s="121"/>
      <c r="IQ73" s="121"/>
      <c r="IR73" s="121"/>
      <c r="IS73" s="121"/>
      <c r="IT73" s="121"/>
    </row>
    <row r="74" spans="1:254" s="125" customFormat="1">
      <c r="A74" s="748">
        <v>1168</v>
      </c>
      <c r="B74" s="749" t="s">
        <v>96</v>
      </c>
      <c r="C74" s="750" t="s">
        <v>31</v>
      </c>
      <c r="D74" s="751"/>
      <c r="E74" s="751"/>
      <c r="F74" s="751"/>
      <c r="G74" s="751"/>
      <c r="H74" s="751"/>
      <c r="I74" s="752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21"/>
      <c r="AV74" s="121"/>
      <c r="AW74" s="121"/>
      <c r="AX74" s="121"/>
      <c r="AY74" s="121"/>
      <c r="AZ74" s="121"/>
      <c r="BA74" s="121"/>
      <c r="BB74" s="121"/>
      <c r="BC74" s="121"/>
      <c r="BD74" s="121"/>
      <c r="BE74" s="121"/>
      <c r="BF74" s="121"/>
      <c r="BG74" s="121"/>
      <c r="BH74" s="121"/>
      <c r="BI74" s="121"/>
      <c r="BJ74" s="121"/>
      <c r="BK74" s="121"/>
      <c r="BL74" s="121"/>
      <c r="BM74" s="121"/>
      <c r="BN74" s="121"/>
      <c r="BO74" s="121"/>
      <c r="BP74" s="121"/>
      <c r="BQ74" s="121"/>
      <c r="BR74" s="121"/>
      <c r="BS74" s="121"/>
      <c r="BT74" s="121"/>
      <c r="BU74" s="121"/>
      <c r="BV74" s="121"/>
      <c r="BW74" s="121"/>
      <c r="BX74" s="121"/>
      <c r="BY74" s="121"/>
      <c r="BZ74" s="121"/>
      <c r="CA74" s="121"/>
      <c r="CB74" s="121"/>
      <c r="CC74" s="121"/>
      <c r="CD74" s="121"/>
      <c r="CE74" s="121"/>
      <c r="CF74" s="121"/>
      <c r="CG74" s="121"/>
      <c r="CH74" s="121"/>
      <c r="CI74" s="121"/>
      <c r="CJ74" s="121"/>
      <c r="CK74" s="121"/>
      <c r="CL74" s="121"/>
      <c r="CM74" s="121"/>
      <c r="CN74" s="121"/>
      <c r="CO74" s="121"/>
      <c r="CP74" s="121"/>
      <c r="CQ74" s="121"/>
      <c r="CR74" s="121"/>
      <c r="CS74" s="121"/>
      <c r="CT74" s="121"/>
      <c r="CU74" s="121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X74" s="121"/>
      <c r="FY74" s="121"/>
      <c r="FZ74" s="121"/>
      <c r="GA74" s="121"/>
      <c r="GB74" s="121"/>
      <c r="GC74" s="121"/>
      <c r="GD74" s="121"/>
      <c r="GE74" s="121"/>
      <c r="GF74" s="121"/>
      <c r="GG74" s="121"/>
      <c r="GH74" s="121"/>
      <c r="GI74" s="121"/>
      <c r="GJ74" s="121"/>
      <c r="GK74" s="121"/>
      <c r="GL74" s="121"/>
      <c r="GM74" s="121"/>
      <c r="GN74" s="121"/>
      <c r="GO74" s="121"/>
      <c r="GP74" s="121"/>
      <c r="GQ74" s="121"/>
      <c r="GR74" s="121"/>
      <c r="GS74" s="121"/>
      <c r="GT74" s="121"/>
      <c r="GU74" s="121"/>
      <c r="GV74" s="121"/>
      <c r="GW74" s="121"/>
      <c r="GX74" s="121"/>
      <c r="GY74" s="121"/>
      <c r="GZ74" s="121"/>
      <c r="HA74" s="121"/>
      <c r="HB74" s="121"/>
      <c r="HC74" s="121"/>
      <c r="HD74" s="121"/>
      <c r="HE74" s="121"/>
      <c r="HF74" s="121"/>
      <c r="HG74" s="121"/>
      <c r="HH74" s="121"/>
      <c r="HI74" s="121"/>
      <c r="HJ74" s="121"/>
      <c r="HK74" s="121"/>
      <c r="HL74" s="121"/>
      <c r="HM74" s="121"/>
      <c r="HN74" s="121"/>
      <c r="HO74" s="121"/>
      <c r="HP74" s="121"/>
      <c r="HQ74" s="121"/>
      <c r="HR74" s="121"/>
      <c r="HS74" s="121"/>
      <c r="HT74" s="121"/>
      <c r="HU74" s="121"/>
      <c r="HV74" s="121"/>
      <c r="HW74" s="121"/>
      <c r="HX74" s="121"/>
      <c r="HY74" s="121"/>
      <c r="HZ74" s="121"/>
      <c r="IA74" s="121"/>
      <c r="IB74" s="121"/>
      <c r="IC74" s="121"/>
      <c r="ID74" s="121"/>
      <c r="IE74" s="121"/>
      <c r="IF74" s="121"/>
      <c r="IG74" s="121"/>
      <c r="IH74" s="121"/>
      <c r="II74" s="121"/>
      <c r="IJ74" s="121"/>
      <c r="IK74" s="121"/>
      <c r="IL74" s="121"/>
      <c r="IM74" s="121"/>
      <c r="IN74" s="121"/>
      <c r="IO74" s="121"/>
      <c r="IP74" s="121"/>
      <c r="IQ74" s="121"/>
      <c r="IR74" s="121"/>
      <c r="IS74" s="121"/>
      <c r="IT74" s="121"/>
    </row>
    <row r="75" spans="1:254" s="125" customFormat="1" ht="24" customHeight="1">
      <c r="A75" s="748"/>
      <c r="B75" s="749"/>
      <c r="C75" s="880" t="s">
        <v>156</v>
      </c>
      <c r="D75" s="881"/>
      <c r="E75" s="881"/>
      <c r="F75" s="881"/>
      <c r="G75" s="881"/>
      <c r="H75" s="881"/>
      <c r="I75" s="882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21"/>
      <c r="AV75" s="121"/>
      <c r="AW75" s="121"/>
      <c r="AX75" s="121"/>
      <c r="AY75" s="121"/>
      <c r="AZ75" s="121"/>
      <c r="BA75" s="121"/>
      <c r="BB75" s="121"/>
      <c r="BC75" s="121"/>
      <c r="BD75" s="121"/>
      <c r="BE75" s="121"/>
      <c r="BF75" s="121"/>
      <c r="BG75" s="121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21"/>
      <c r="BS75" s="121"/>
      <c r="BT75" s="121"/>
      <c r="BU75" s="121"/>
      <c r="BV75" s="121"/>
      <c r="BW75" s="121"/>
      <c r="BX75" s="121"/>
      <c r="BY75" s="121"/>
      <c r="BZ75" s="121"/>
      <c r="CA75" s="121"/>
      <c r="CB75" s="121"/>
      <c r="CC75" s="121"/>
      <c r="CD75" s="121"/>
      <c r="CE75" s="121"/>
      <c r="CF75" s="121"/>
      <c r="CG75" s="121"/>
      <c r="CH75" s="121"/>
      <c r="CI75" s="121"/>
      <c r="CJ75" s="121"/>
      <c r="CK75" s="121"/>
      <c r="CL75" s="121"/>
      <c r="CM75" s="121"/>
      <c r="CN75" s="121"/>
      <c r="CO75" s="121"/>
      <c r="CP75" s="121"/>
      <c r="CQ75" s="121"/>
      <c r="CR75" s="121"/>
      <c r="CS75" s="121"/>
      <c r="CT75" s="121"/>
      <c r="CU75" s="121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X75" s="121"/>
      <c r="FY75" s="121"/>
      <c r="FZ75" s="121"/>
      <c r="GA75" s="121"/>
      <c r="GB75" s="121"/>
      <c r="GC75" s="121"/>
      <c r="GD75" s="121"/>
      <c r="GE75" s="121"/>
      <c r="GF75" s="121"/>
      <c r="GG75" s="121"/>
      <c r="GH75" s="121"/>
      <c r="GI75" s="121"/>
      <c r="GJ75" s="121"/>
      <c r="GK75" s="121"/>
      <c r="GL75" s="121"/>
      <c r="GM75" s="121"/>
      <c r="GN75" s="121"/>
      <c r="GO75" s="121"/>
      <c r="GP75" s="121"/>
      <c r="GQ75" s="121"/>
      <c r="GR75" s="121"/>
      <c r="GS75" s="121"/>
      <c r="GT75" s="121"/>
      <c r="GU75" s="121"/>
      <c r="GV75" s="121"/>
      <c r="GW75" s="121"/>
      <c r="GX75" s="121"/>
      <c r="GY75" s="121"/>
      <c r="GZ75" s="121"/>
      <c r="HA75" s="121"/>
      <c r="HB75" s="121"/>
      <c r="HC75" s="121"/>
      <c r="HD75" s="121"/>
      <c r="HE75" s="121"/>
      <c r="HF75" s="121"/>
      <c r="HG75" s="121"/>
      <c r="HH75" s="121"/>
      <c r="HI75" s="121"/>
      <c r="HJ75" s="121"/>
      <c r="HK75" s="121"/>
      <c r="HL75" s="121"/>
      <c r="HM75" s="121"/>
      <c r="HN75" s="121"/>
      <c r="HO75" s="121"/>
      <c r="HP75" s="121"/>
      <c r="HQ75" s="121"/>
      <c r="HR75" s="121"/>
      <c r="HS75" s="121"/>
      <c r="HT75" s="121"/>
      <c r="HU75" s="121"/>
      <c r="HV75" s="121"/>
      <c r="HW75" s="121"/>
      <c r="HX75" s="121"/>
      <c r="HY75" s="121"/>
      <c r="HZ75" s="121"/>
      <c r="IA75" s="121"/>
      <c r="IB75" s="121"/>
      <c r="IC75" s="121"/>
      <c r="ID75" s="121"/>
      <c r="IE75" s="121"/>
      <c r="IF75" s="121"/>
      <c r="IG75" s="121"/>
      <c r="IH75" s="121"/>
      <c r="II75" s="121"/>
      <c r="IJ75" s="121"/>
      <c r="IK75" s="121"/>
      <c r="IL75" s="121"/>
      <c r="IM75" s="121"/>
      <c r="IN75" s="121"/>
      <c r="IO75" s="121"/>
      <c r="IP75" s="121"/>
      <c r="IQ75" s="121"/>
      <c r="IR75" s="121"/>
      <c r="IS75" s="121"/>
      <c r="IT75" s="121"/>
    </row>
    <row r="76" spans="1:254" s="125" customFormat="1" ht="34.5" customHeight="1" thickBot="1">
      <c r="A76" s="883" t="s">
        <v>32</v>
      </c>
      <c r="B76" s="884"/>
      <c r="C76" s="147"/>
      <c r="D76" s="148" t="s">
        <v>33</v>
      </c>
      <c r="E76" s="148" t="s">
        <v>33</v>
      </c>
      <c r="F76" s="148" t="s">
        <v>33</v>
      </c>
      <c r="G76" s="149" t="e">
        <f>SUM(#REF!,#REF!,#REF!,#REF!)</f>
        <v>#REF!</v>
      </c>
      <c r="H76" s="149" t="e">
        <f>SUM(#REF!,#REF!,#REF!,#REF!)</f>
        <v>#REF!</v>
      </c>
      <c r="I76" s="149" t="e">
        <f>SUM(#REF!,#REF!,#REF!,#REF!)</f>
        <v>#REF!</v>
      </c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21"/>
      <c r="AV76" s="121"/>
      <c r="AW76" s="121"/>
      <c r="AX76" s="121"/>
      <c r="AY76" s="121"/>
      <c r="AZ76" s="121"/>
      <c r="BA76" s="121"/>
      <c r="BB76" s="121"/>
      <c r="BC76" s="121"/>
      <c r="BD76" s="121"/>
      <c r="BE76" s="121"/>
      <c r="BF76" s="121"/>
      <c r="BG76" s="121"/>
      <c r="BH76" s="121"/>
      <c r="BI76" s="121"/>
      <c r="BJ76" s="121"/>
      <c r="BK76" s="121"/>
      <c r="BL76" s="121"/>
      <c r="BM76" s="121"/>
      <c r="BN76" s="121"/>
      <c r="BO76" s="121"/>
      <c r="BP76" s="121"/>
      <c r="BQ76" s="121"/>
      <c r="BR76" s="121"/>
      <c r="BS76" s="121"/>
      <c r="BT76" s="121"/>
      <c r="BU76" s="121"/>
      <c r="BV76" s="121"/>
      <c r="BW76" s="121"/>
      <c r="BX76" s="121"/>
      <c r="BY76" s="121"/>
      <c r="BZ76" s="121"/>
      <c r="CA76" s="121"/>
      <c r="CB76" s="121"/>
      <c r="CC76" s="121"/>
      <c r="CD76" s="121"/>
      <c r="CE76" s="121"/>
      <c r="CF76" s="121"/>
      <c r="CG76" s="121"/>
      <c r="CH76" s="121"/>
      <c r="CI76" s="121"/>
      <c r="CJ76" s="121"/>
      <c r="CK76" s="121"/>
      <c r="CL76" s="121"/>
      <c r="CM76" s="121"/>
      <c r="CN76" s="121"/>
      <c r="CO76" s="121"/>
      <c r="CP76" s="121"/>
      <c r="CQ76" s="121"/>
      <c r="CR76" s="121"/>
      <c r="CS76" s="121"/>
      <c r="CT76" s="121"/>
      <c r="CU76" s="121"/>
      <c r="CV76" s="121"/>
      <c r="CW76" s="121"/>
      <c r="CX76" s="121"/>
      <c r="CY76" s="121"/>
      <c r="CZ76" s="121"/>
      <c r="DA76" s="121"/>
      <c r="DB76" s="121"/>
      <c r="DC76" s="121"/>
      <c r="DD76" s="121"/>
      <c r="DE76" s="121"/>
      <c r="DF76" s="121"/>
      <c r="DG76" s="121"/>
      <c r="DH76" s="121"/>
      <c r="DI76" s="121"/>
      <c r="DJ76" s="121"/>
      <c r="DK76" s="121"/>
      <c r="DL76" s="121"/>
      <c r="DM76" s="121"/>
      <c r="DN76" s="121"/>
      <c r="DO76" s="121"/>
      <c r="DP76" s="121"/>
      <c r="DQ76" s="121"/>
      <c r="DR76" s="121"/>
      <c r="DS76" s="121"/>
      <c r="DT76" s="121"/>
      <c r="DU76" s="121"/>
      <c r="DV76" s="121"/>
      <c r="DW76" s="121"/>
      <c r="DX76" s="121"/>
      <c r="DY76" s="121"/>
      <c r="DZ76" s="121"/>
      <c r="EA76" s="121"/>
      <c r="EB76" s="121"/>
      <c r="EC76" s="121"/>
      <c r="ED76" s="121"/>
      <c r="EE76" s="121"/>
      <c r="EF76" s="121"/>
      <c r="EG76" s="121"/>
      <c r="EH76" s="121"/>
      <c r="EI76" s="121"/>
      <c r="EJ76" s="121"/>
      <c r="EK76" s="121"/>
      <c r="EL76" s="121"/>
      <c r="EM76" s="121"/>
      <c r="EN76" s="121"/>
      <c r="EO76" s="121"/>
      <c r="EP76" s="121"/>
      <c r="EQ76" s="121"/>
      <c r="ER76" s="121"/>
      <c r="ES76" s="121"/>
      <c r="ET76" s="121"/>
      <c r="EU76" s="121"/>
      <c r="EV76" s="121"/>
      <c r="EW76" s="121"/>
      <c r="EX76" s="121"/>
      <c r="EY76" s="121"/>
      <c r="EZ76" s="121"/>
      <c r="FA76" s="121"/>
      <c r="FB76" s="121"/>
      <c r="FC76" s="121"/>
      <c r="FD76" s="121"/>
      <c r="FE76" s="121"/>
      <c r="FF76" s="121"/>
      <c r="FG76" s="121"/>
      <c r="FH76" s="121"/>
      <c r="FI76" s="121"/>
      <c r="FJ76" s="121"/>
      <c r="FK76" s="121"/>
      <c r="FL76" s="121"/>
      <c r="FM76" s="121"/>
      <c r="FN76" s="121"/>
      <c r="FO76" s="121"/>
      <c r="FP76" s="121"/>
      <c r="FQ76" s="121"/>
      <c r="FR76" s="121"/>
      <c r="FS76" s="121"/>
      <c r="FT76" s="121"/>
      <c r="FU76" s="121"/>
      <c r="FV76" s="121"/>
      <c r="FW76" s="121"/>
      <c r="FX76" s="121"/>
      <c r="FY76" s="121"/>
      <c r="FZ76" s="121"/>
      <c r="GA76" s="121"/>
      <c r="GB76" s="121"/>
      <c r="GC76" s="121"/>
      <c r="GD76" s="121"/>
      <c r="GE76" s="121"/>
      <c r="GF76" s="121"/>
      <c r="GG76" s="121"/>
      <c r="GH76" s="121"/>
      <c r="GI76" s="121"/>
      <c r="GJ76" s="121"/>
      <c r="GK76" s="121"/>
      <c r="GL76" s="121"/>
      <c r="GM76" s="121"/>
      <c r="GN76" s="121"/>
      <c r="GO76" s="121"/>
      <c r="GP76" s="121"/>
      <c r="GQ76" s="121"/>
      <c r="GR76" s="121"/>
      <c r="GS76" s="121"/>
      <c r="GT76" s="121"/>
      <c r="GU76" s="121"/>
      <c r="GV76" s="121"/>
      <c r="GW76" s="121"/>
      <c r="GX76" s="121"/>
      <c r="GY76" s="121"/>
      <c r="GZ76" s="121"/>
      <c r="HA76" s="121"/>
      <c r="HB76" s="121"/>
      <c r="HC76" s="121"/>
      <c r="HD76" s="121"/>
      <c r="HE76" s="121"/>
      <c r="HF76" s="121"/>
      <c r="HG76" s="121"/>
      <c r="HH76" s="121"/>
      <c r="HI76" s="121"/>
      <c r="HJ76" s="121"/>
      <c r="HK76" s="121"/>
      <c r="HL76" s="121"/>
      <c r="HM76" s="121"/>
      <c r="HN76" s="121"/>
      <c r="HO76" s="121"/>
      <c r="HP76" s="121"/>
      <c r="HQ76" s="121"/>
      <c r="HR76" s="121"/>
      <c r="HS76" s="121"/>
      <c r="HT76" s="121"/>
      <c r="HU76" s="121"/>
      <c r="HV76" s="121"/>
      <c r="HW76" s="121"/>
      <c r="HX76" s="121"/>
      <c r="HY76" s="121"/>
      <c r="HZ76" s="121"/>
      <c r="IA76" s="121"/>
      <c r="IB76" s="121"/>
      <c r="IC76" s="121"/>
      <c r="ID76" s="121"/>
      <c r="IE76" s="121"/>
      <c r="IF76" s="121"/>
      <c r="IG76" s="121"/>
      <c r="IH76" s="121"/>
      <c r="II76" s="121"/>
      <c r="IJ76" s="121"/>
      <c r="IK76" s="121"/>
      <c r="IL76" s="121"/>
      <c r="IM76" s="121"/>
      <c r="IN76" s="121"/>
      <c r="IO76" s="121"/>
      <c r="IP76" s="121"/>
      <c r="IQ76" s="121"/>
      <c r="IR76" s="121"/>
      <c r="IS76" s="121"/>
      <c r="IT76" s="121"/>
    </row>
    <row r="77" spans="1:254" s="125" customFormat="1" ht="38.25" customHeight="1">
      <c r="A77" s="822" t="s">
        <v>34</v>
      </c>
      <c r="B77" s="823"/>
      <c r="C77" s="823"/>
      <c r="D77" s="823"/>
      <c r="E77" s="823"/>
      <c r="F77" s="823"/>
      <c r="G77" s="823"/>
      <c r="H77" s="823"/>
      <c r="I77" s="824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  <c r="AM77" s="121"/>
      <c r="AN77" s="121"/>
      <c r="AO77" s="121"/>
      <c r="AP77" s="121"/>
      <c r="AQ77" s="121"/>
      <c r="AR77" s="121"/>
      <c r="AS77" s="121"/>
      <c r="AT77" s="121"/>
      <c r="AU77" s="121"/>
      <c r="AV77" s="121"/>
      <c r="AW77" s="121"/>
      <c r="AX77" s="121"/>
      <c r="AY77" s="121"/>
      <c r="AZ77" s="121"/>
      <c r="BA77" s="121"/>
      <c r="BB77" s="121"/>
      <c r="BC77" s="121"/>
      <c r="BD77" s="121"/>
      <c r="BE77" s="121"/>
      <c r="BF77" s="121"/>
      <c r="BG77" s="121"/>
      <c r="BH77" s="121"/>
      <c r="BI77" s="121"/>
      <c r="BJ77" s="121"/>
      <c r="BK77" s="121"/>
      <c r="BL77" s="121"/>
      <c r="BM77" s="121"/>
      <c r="BN77" s="121"/>
      <c r="BO77" s="121"/>
      <c r="BP77" s="121"/>
      <c r="BQ77" s="121"/>
      <c r="BR77" s="121"/>
      <c r="BS77" s="121"/>
      <c r="BT77" s="121"/>
      <c r="BU77" s="121"/>
      <c r="BV77" s="121"/>
      <c r="BW77" s="121"/>
      <c r="BX77" s="121"/>
      <c r="BY77" s="121"/>
      <c r="BZ77" s="121"/>
      <c r="CA77" s="121"/>
      <c r="CB77" s="121"/>
      <c r="CC77" s="121"/>
      <c r="CD77" s="121"/>
      <c r="CE77" s="121"/>
      <c r="CF77" s="121"/>
      <c r="CG77" s="121"/>
      <c r="CH77" s="121"/>
      <c r="CI77" s="121"/>
      <c r="CJ77" s="121"/>
      <c r="CK77" s="121"/>
      <c r="CL77" s="121"/>
      <c r="CM77" s="121"/>
      <c r="CN77" s="121"/>
      <c r="CO77" s="121"/>
      <c r="CP77" s="121"/>
      <c r="CQ77" s="121"/>
      <c r="CR77" s="121"/>
      <c r="CS77" s="121"/>
      <c r="CT77" s="121"/>
      <c r="CU77" s="121"/>
      <c r="CV77" s="121"/>
      <c r="CW77" s="121"/>
      <c r="CX77" s="121"/>
      <c r="CY77" s="121"/>
      <c r="CZ77" s="121"/>
      <c r="DA77" s="121"/>
      <c r="DB77" s="121"/>
      <c r="DC77" s="121"/>
      <c r="DD77" s="121"/>
      <c r="DE77" s="121"/>
      <c r="DF77" s="121"/>
      <c r="DG77" s="121"/>
      <c r="DH77" s="121"/>
      <c r="DI77" s="121"/>
      <c r="DJ77" s="121"/>
      <c r="DK77" s="121"/>
      <c r="DL77" s="121"/>
      <c r="DM77" s="121"/>
      <c r="DN77" s="121"/>
      <c r="DO77" s="121"/>
      <c r="DP77" s="121"/>
      <c r="DQ77" s="121"/>
      <c r="DR77" s="121"/>
      <c r="DS77" s="121"/>
      <c r="DT77" s="121"/>
      <c r="DU77" s="121"/>
      <c r="DV77" s="121"/>
      <c r="DW77" s="121"/>
      <c r="DX77" s="121"/>
      <c r="DY77" s="121"/>
      <c r="DZ77" s="121"/>
      <c r="EA77" s="121"/>
      <c r="EB77" s="121"/>
      <c r="EC77" s="121"/>
      <c r="ED77" s="121"/>
      <c r="EE77" s="121"/>
      <c r="EF77" s="121"/>
      <c r="EG77" s="121"/>
      <c r="EH77" s="121"/>
      <c r="EI77" s="121"/>
      <c r="EJ77" s="121"/>
      <c r="EK77" s="121"/>
      <c r="EL77" s="121"/>
      <c r="EM77" s="121"/>
      <c r="EN77" s="121"/>
      <c r="EO77" s="121"/>
      <c r="EP77" s="121"/>
      <c r="EQ77" s="121"/>
      <c r="ER77" s="121"/>
      <c r="ES77" s="121"/>
      <c r="ET77" s="121"/>
      <c r="EU77" s="121"/>
      <c r="EV77" s="121"/>
      <c r="EW77" s="121"/>
      <c r="EX77" s="121"/>
      <c r="EY77" s="121"/>
      <c r="EZ77" s="121"/>
      <c r="FA77" s="121"/>
      <c r="FB77" s="121"/>
      <c r="FC77" s="121"/>
      <c r="FD77" s="121"/>
      <c r="FE77" s="121"/>
      <c r="FF77" s="121"/>
      <c r="FG77" s="121"/>
      <c r="FH77" s="121"/>
      <c r="FI77" s="121"/>
      <c r="FJ77" s="121"/>
      <c r="FK77" s="121"/>
      <c r="FL77" s="121"/>
      <c r="FM77" s="121"/>
      <c r="FN77" s="121"/>
      <c r="FO77" s="121"/>
      <c r="FP77" s="121"/>
      <c r="FQ77" s="121"/>
      <c r="FR77" s="121"/>
      <c r="FS77" s="121"/>
      <c r="FT77" s="121"/>
      <c r="FU77" s="121"/>
      <c r="FV77" s="121"/>
      <c r="FW77" s="121"/>
      <c r="FX77" s="121"/>
      <c r="FY77" s="121"/>
      <c r="FZ77" s="121"/>
      <c r="GA77" s="121"/>
      <c r="GB77" s="121"/>
      <c r="GC77" s="121"/>
      <c r="GD77" s="121"/>
      <c r="GE77" s="121"/>
      <c r="GF77" s="121"/>
      <c r="GG77" s="121"/>
      <c r="GH77" s="121"/>
      <c r="GI77" s="121"/>
      <c r="GJ77" s="121"/>
      <c r="GK77" s="121"/>
      <c r="GL77" s="121"/>
      <c r="GM77" s="121"/>
      <c r="GN77" s="121"/>
      <c r="GO77" s="121"/>
      <c r="GP77" s="121"/>
      <c r="GQ77" s="121"/>
      <c r="GR77" s="121"/>
      <c r="GS77" s="121"/>
      <c r="GT77" s="121"/>
      <c r="GU77" s="121"/>
      <c r="GV77" s="121"/>
      <c r="GW77" s="121"/>
      <c r="GX77" s="121"/>
      <c r="GY77" s="121"/>
      <c r="GZ77" s="121"/>
      <c r="HA77" s="121"/>
      <c r="HB77" s="121"/>
      <c r="HC77" s="121"/>
      <c r="HD77" s="121"/>
      <c r="HE77" s="121"/>
      <c r="HF77" s="121"/>
      <c r="HG77" s="121"/>
      <c r="HH77" s="121"/>
      <c r="HI77" s="121"/>
      <c r="HJ77" s="121"/>
      <c r="HK77" s="121"/>
      <c r="HL77" s="121"/>
      <c r="HM77" s="121"/>
      <c r="HN77" s="121"/>
      <c r="HO77" s="121"/>
      <c r="HP77" s="121"/>
      <c r="HQ77" s="121"/>
      <c r="HR77" s="121"/>
      <c r="HS77" s="121"/>
      <c r="HT77" s="121"/>
      <c r="HU77" s="121"/>
      <c r="HV77" s="121"/>
      <c r="HW77" s="121"/>
      <c r="HX77" s="121"/>
      <c r="HY77" s="121"/>
      <c r="HZ77" s="121"/>
      <c r="IA77" s="121"/>
      <c r="IB77" s="121"/>
      <c r="IC77" s="121"/>
      <c r="ID77" s="121"/>
      <c r="IE77" s="121"/>
      <c r="IF77" s="121"/>
      <c r="IG77" s="121"/>
      <c r="IH77" s="121"/>
      <c r="II77" s="121"/>
      <c r="IJ77" s="121"/>
      <c r="IK77" s="121"/>
      <c r="IL77" s="121"/>
      <c r="IM77" s="121"/>
      <c r="IN77" s="121"/>
      <c r="IO77" s="121"/>
      <c r="IP77" s="121"/>
      <c r="IQ77" s="121"/>
      <c r="IR77" s="121"/>
      <c r="IS77" s="121"/>
      <c r="IT77" s="121"/>
    </row>
    <row r="78" spans="1:254" s="125" customFormat="1" ht="35.25" customHeight="1" thickBot="1">
      <c r="A78" s="819" t="s">
        <v>251</v>
      </c>
      <c r="B78" s="820"/>
      <c r="C78" s="820"/>
      <c r="D78" s="820"/>
      <c r="E78" s="820"/>
      <c r="F78" s="820"/>
      <c r="G78" s="820"/>
      <c r="H78" s="820"/>
      <c r="I78" s="8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1"/>
      <c r="AM78" s="121"/>
      <c r="AN78" s="121"/>
      <c r="AO78" s="121"/>
      <c r="AP78" s="121"/>
      <c r="AQ78" s="121"/>
      <c r="AR78" s="121"/>
      <c r="AS78" s="121"/>
      <c r="AT78" s="121"/>
      <c r="AU78" s="121"/>
      <c r="AV78" s="121"/>
      <c r="AW78" s="121"/>
      <c r="AX78" s="121"/>
      <c r="AY78" s="121"/>
      <c r="AZ78" s="121"/>
      <c r="BA78" s="121"/>
      <c r="BB78" s="121"/>
      <c r="BC78" s="121"/>
      <c r="BD78" s="121"/>
      <c r="BE78" s="121"/>
      <c r="BF78" s="121"/>
      <c r="BG78" s="121"/>
      <c r="BH78" s="121"/>
      <c r="BI78" s="121"/>
      <c r="BJ78" s="121"/>
      <c r="BK78" s="121"/>
      <c r="BL78" s="121"/>
      <c r="BM78" s="121"/>
      <c r="BN78" s="121"/>
      <c r="BO78" s="121"/>
      <c r="BP78" s="121"/>
      <c r="BQ78" s="121"/>
      <c r="BR78" s="121"/>
      <c r="BS78" s="121"/>
      <c r="BT78" s="121"/>
      <c r="BU78" s="121"/>
      <c r="BV78" s="121"/>
      <c r="BW78" s="121"/>
      <c r="BX78" s="121"/>
      <c r="BY78" s="121"/>
      <c r="BZ78" s="121"/>
      <c r="CA78" s="121"/>
      <c r="CB78" s="121"/>
      <c r="CC78" s="121"/>
      <c r="CD78" s="121"/>
      <c r="CE78" s="121"/>
      <c r="CF78" s="121"/>
      <c r="CG78" s="121"/>
      <c r="CH78" s="121"/>
      <c r="CI78" s="121"/>
      <c r="CJ78" s="121"/>
      <c r="CK78" s="121"/>
      <c r="CL78" s="121"/>
      <c r="CM78" s="121"/>
      <c r="CN78" s="121"/>
      <c r="CO78" s="121"/>
      <c r="CP78" s="121"/>
      <c r="CQ78" s="121"/>
      <c r="CR78" s="121"/>
      <c r="CS78" s="121"/>
      <c r="CT78" s="121"/>
      <c r="CU78" s="121"/>
      <c r="CV78" s="121"/>
      <c r="CW78" s="121"/>
      <c r="CX78" s="121"/>
      <c r="CY78" s="121"/>
      <c r="CZ78" s="121"/>
      <c r="DA78" s="121"/>
      <c r="DB78" s="121"/>
      <c r="DC78" s="121"/>
      <c r="DD78" s="121"/>
      <c r="DE78" s="121"/>
      <c r="DF78" s="121"/>
      <c r="DG78" s="121"/>
      <c r="DH78" s="121"/>
      <c r="DI78" s="121"/>
      <c r="DJ78" s="121"/>
      <c r="DK78" s="121"/>
      <c r="DL78" s="121"/>
      <c r="DM78" s="121"/>
      <c r="DN78" s="121"/>
      <c r="DO78" s="121"/>
      <c r="DP78" s="121"/>
      <c r="DQ78" s="121"/>
      <c r="DR78" s="121"/>
      <c r="DS78" s="121"/>
      <c r="DT78" s="121"/>
      <c r="DU78" s="121"/>
      <c r="DV78" s="121"/>
      <c r="DW78" s="121"/>
      <c r="DX78" s="121"/>
      <c r="DY78" s="121"/>
      <c r="DZ78" s="121"/>
      <c r="EA78" s="121"/>
      <c r="EB78" s="121"/>
      <c r="EC78" s="121"/>
      <c r="ED78" s="121"/>
      <c r="EE78" s="121"/>
      <c r="EF78" s="121"/>
      <c r="EG78" s="121"/>
      <c r="EH78" s="121"/>
      <c r="EI78" s="121"/>
      <c r="EJ78" s="121"/>
      <c r="EK78" s="121"/>
      <c r="EL78" s="121"/>
      <c r="EM78" s="121"/>
      <c r="EN78" s="121"/>
      <c r="EO78" s="121"/>
      <c r="EP78" s="121"/>
      <c r="EQ78" s="121"/>
      <c r="ER78" s="121"/>
      <c r="ES78" s="121"/>
      <c r="ET78" s="121"/>
      <c r="EU78" s="121"/>
      <c r="EV78" s="121"/>
      <c r="EW78" s="121"/>
      <c r="EX78" s="121"/>
      <c r="EY78" s="121"/>
      <c r="EZ78" s="121"/>
      <c r="FA78" s="121"/>
      <c r="FB78" s="121"/>
      <c r="FC78" s="121"/>
      <c r="FD78" s="121"/>
      <c r="FE78" s="121"/>
      <c r="FF78" s="121"/>
      <c r="FG78" s="121"/>
      <c r="FH78" s="121"/>
      <c r="FI78" s="121"/>
      <c r="FJ78" s="121"/>
      <c r="FK78" s="121"/>
      <c r="FL78" s="121"/>
      <c r="FM78" s="121"/>
      <c r="FN78" s="121"/>
      <c r="FO78" s="121"/>
      <c r="FP78" s="121"/>
      <c r="FQ78" s="121"/>
      <c r="FR78" s="121"/>
      <c r="FS78" s="121"/>
      <c r="FT78" s="121"/>
      <c r="FU78" s="121"/>
      <c r="FV78" s="121"/>
      <c r="FW78" s="121"/>
      <c r="FX78" s="121"/>
      <c r="FY78" s="121"/>
      <c r="FZ78" s="121"/>
      <c r="GA78" s="121"/>
      <c r="GB78" s="121"/>
      <c r="GC78" s="121"/>
      <c r="GD78" s="121"/>
      <c r="GE78" s="121"/>
      <c r="GF78" s="121"/>
      <c r="GG78" s="121"/>
      <c r="GH78" s="121"/>
      <c r="GI78" s="121"/>
      <c r="GJ78" s="121"/>
      <c r="GK78" s="121"/>
      <c r="GL78" s="121"/>
      <c r="GM78" s="121"/>
      <c r="GN78" s="121"/>
      <c r="GO78" s="121"/>
      <c r="GP78" s="121"/>
      <c r="GQ78" s="121"/>
      <c r="GR78" s="121"/>
      <c r="GS78" s="121"/>
      <c r="GT78" s="121"/>
      <c r="GU78" s="121"/>
      <c r="GV78" s="121"/>
      <c r="GW78" s="121"/>
      <c r="GX78" s="121"/>
      <c r="GY78" s="121"/>
      <c r="GZ78" s="121"/>
      <c r="HA78" s="121"/>
      <c r="HB78" s="121"/>
      <c r="HC78" s="121"/>
      <c r="HD78" s="121"/>
      <c r="HE78" s="121"/>
      <c r="HF78" s="121"/>
      <c r="HG78" s="121"/>
      <c r="HH78" s="121"/>
      <c r="HI78" s="121"/>
      <c r="HJ78" s="121"/>
      <c r="HK78" s="121"/>
      <c r="HL78" s="121"/>
      <c r="HM78" s="121"/>
      <c r="HN78" s="121"/>
      <c r="HO78" s="121"/>
      <c r="HP78" s="121"/>
      <c r="HQ78" s="121"/>
      <c r="HR78" s="121"/>
      <c r="HS78" s="121"/>
      <c r="HT78" s="121"/>
      <c r="HU78" s="121"/>
      <c r="HV78" s="121"/>
      <c r="HW78" s="121"/>
      <c r="HX78" s="121"/>
      <c r="HY78" s="121"/>
      <c r="HZ78" s="121"/>
      <c r="IA78" s="121"/>
      <c r="IB78" s="121"/>
      <c r="IC78" s="121"/>
      <c r="ID78" s="121"/>
      <c r="IE78" s="121"/>
      <c r="IF78" s="121"/>
      <c r="IG78" s="121"/>
      <c r="IH78" s="121"/>
      <c r="II78" s="121"/>
      <c r="IJ78" s="121"/>
      <c r="IK78" s="121"/>
      <c r="IL78" s="121"/>
      <c r="IM78" s="121"/>
      <c r="IN78" s="121"/>
      <c r="IO78" s="121"/>
      <c r="IP78" s="121"/>
      <c r="IQ78" s="121"/>
      <c r="IR78" s="121"/>
      <c r="IS78" s="121"/>
      <c r="IT78" s="121"/>
    </row>
    <row r="79" spans="1:254" s="125" customFormat="1" ht="40.5" customHeight="1" thickBot="1">
      <c r="A79" s="837" t="s">
        <v>35</v>
      </c>
      <c r="B79" s="838"/>
      <c r="C79" s="838"/>
      <c r="D79" s="838"/>
      <c r="E79" s="838"/>
      <c r="F79" s="838"/>
      <c r="G79" s="838"/>
      <c r="H79" s="838"/>
      <c r="I79" s="839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21"/>
      <c r="AM79" s="121"/>
      <c r="AN79" s="121"/>
      <c r="AO79" s="121"/>
      <c r="AP79" s="121"/>
      <c r="AQ79" s="121"/>
      <c r="AR79" s="121"/>
      <c r="AS79" s="121"/>
      <c r="AT79" s="121"/>
      <c r="AU79" s="121"/>
      <c r="AV79" s="121"/>
      <c r="AW79" s="121"/>
      <c r="AX79" s="121"/>
      <c r="AY79" s="121"/>
      <c r="AZ79" s="121"/>
      <c r="BA79" s="121"/>
      <c r="BB79" s="121"/>
      <c r="BC79" s="121"/>
      <c r="BD79" s="121"/>
      <c r="BE79" s="121"/>
      <c r="BF79" s="121"/>
      <c r="BG79" s="121"/>
      <c r="BH79" s="121"/>
      <c r="BI79" s="121"/>
      <c r="BJ79" s="121"/>
      <c r="BK79" s="121"/>
      <c r="BL79" s="121"/>
      <c r="BM79" s="121"/>
      <c r="BN79" s="121"/>
      <c r="BO79" s="121"/>
      <c r="BP79" s="121"/>
      <c r="BQ79" s="121"/>
      <c r="BR79" s="121"/>
      <c r="BS79" s="121"/>
      <c r="BT79" s="121"/>
      <c r="BU79" s="121"/>
      <c r="BV79" s="121"/>
      <c r="BW79" s="121"/>
      <c r="BX79" s="121"/>
      <c r="BY79" s="121"/>
      <c r="BZ79" s="121"/>
      <c r="CA79" s="121"/>
      <c r="CB79" s="121"/>
      <c r="CC79" s="121"/>
      <c r="CD79" s="121"/>
      <c r="CE79" s="121"/>
      <c r="CF79" s="121"/>
      <c r="CG79" s="121"/>
      <c r="CH79" s="121"/>
      <c r="CI79" s="121"/>
      <c r="CJ79" s="121"/>
      <c r="CK79" s="121"/>
      <c r="CL79" s="121"/>
      <c r="CM79" s="121"/>
      <c r="CN79" s="121"/>
      <c r="CO79" s="121"/>
      <c r="CP79" s="121"/>
      <c r="CQ79" s="121"/>
      <c r="CR79" s="121"/>
      <c r="CS79" s="121"/>
      <c r="CT79" s="121"/>
      <c r="CU79" s="121"/>
      <c r="CV79" s="121"/>
      <c r="CW79" s="121"/>
      <c r="CX79" s="121"/>
      <c r="CY79" s="121"/>
      <c r="CZ79" s="121"/>
      <c r="DA79" s="121"/>
      <c r="DB79" s="121"/>
      <c r="DC79" s="121"/>
      <c r="DD79" s="121"/>
      <c r="DE79" s="121"/>
      <c r="DF79" s="121"/>
      <c r="DG79" s="121"/>
      <c r="DH79" s="121"/>
      <c r="DI79" s="121"/>
      <c r="DJ79" s="121"/>
      <c r="DK79" s="121"/>
      <c r="DL79" s="121"/>
      <c r="DM79" s="121"/>
      <c r="DN79" s="121"/>
      <c r="DO79" s="121"/>
      <c r="DP79" s="121"/>
      <c r="DQ79" s="121"/>
      <c r="DR79" s="121"/>
      <c r="DS79" s="121"/>
      <c r="DT79" s="121"/>
      <c r="DU79" s="121"/>
      <c r="DV79" s="121"/>
      <c r="DW79" s="121"/>
      <c r="DX79" s="121"/>
      <c r="DY79" s="121"/>
      <c r="DZ79" s="121"/>
      <c r="EA79" s="121"/>
      <c r="EB79" s="121"/>
      <c r="EC79" s="121"/>
      <c r="ED79" s="121"/>
      <c r="EE79" s="121"/>
      <c r="EF79" s="121"/>
      <c r="EG79" s="121"/>
      <c r="EH79" s="121"/>
      <c r="EI79" s="121"/>
      <c r="EJ79" s="121"/>
      <c r="EK79" s="121"/>
      <c r="EL79" s="121"/>
      <c r="EM79" s="121"/>
      <c r="EN79" s="121"/>
      <c r="EO79" s="121"/>
      <c r="EP79" s="121"/>
      <c r="EQ79" s="121"/>
      <c r="ER79" s="121"/>
      <c r="ES79" s="121"/>
      <c r="ET79" s="121"/>
      <c r="EU79" s="121"/>
      <c r="EV79" s="121"/>
      <c r="EW79" s="121"/>
      <c r="EX79" s="121"/>
      <c r="EY79" s="121"/>
      <c r="EZ79" s="121"/>
      <c r="FA79" s="121"/>
      <c r="FB79" s="121"/>
      <c r="FC79" s="121"/>
      <c r="FD79" s="121"/>
      <c r="FE79" s="121"/>
      <c r="FF79" s="121"/>
      <c r="FG79" s="121"/>
      <c r="FH79" s="121"/>
      <c r="FI79" s="121"/>
      <c r="FJ79" s="121"/>
      <c r="FK79" s="121"/>
      <c r="FL79" s="121"/>
      <c r="FM79" s="121"/>
      <c r="FN79" s="121"/>
      <c r="FO79" s="121"/>
      <c r="FP79" s="121"/>
      <c r="FQ79" s="121"/>
      <c r="FR79" s="121"/>
      <c r="FS79" s="121"/>
      <c r="FT79" s="121"/>
      <c r="FU79" s="121"/>
      <c r="FV79" s="121"/>
      <c r="FW79" s="121"/>
      <c r="FX79" s="121"/>
      <c r="FY79" s="121"/>
      <c r="FZ79" s="121"/>
      <c r="GA79" s="121"/>
      <c r="GB79" s="121"/>
      <c r="GC79" s="121"/>
      <c r="GD79" s="121"/>
      <c r="GE79" s="121"/>
      <c r="GF79" s="121"/>
      <c r="GG79" s="121"/>
      <c r="GH79" s="121"/>
      <c r="GI79" s="121"/>
      <c r="GJ79" s="121"/>
      <c r="GK79" s="121"/>
      <c r="GL79" s="121"/>
      <c r="GM79" s="121"/>
      <c r="GN79" s="121"/>
      <c r="GO79" s="121"/>
      <c r="GP79" s="121"/>
      <c r="GQ79" s="121"/>
      <c r="GR79" s="121"/>
      <c r="GS79" s="121"/>
      <c r="GT79" s="121"/>
      <c r="GU79" s="121"/>
      <c r="GV79" s="121"/>
      <c r="GW79" s="121"/>
      <c r="GX79" s="121"/>
      <c r="GY79" s="121"/>
      <c r="GZ79" s="121"/>
      <c r="HA79" s="121"/>
      <c r="HB79" s="121"/>
      <c r="HC79" s="121"/>
      <c r="HD79" s="121"/>
      <c r="HE79" s="121"/>
      <c r="HF79" s="121"/>
      <c r="HG79" s="121"/>
      <c r="HH79" s="121"/>
      <c r="HI79" s="121"/>
      <c r="HJ79" s="121"/>
      <c r="HK79" s="121"/>
      <c r="HL79" s="121"/>
      <c r="HM79" s="121"/>
      <c r="HN79" s="121"/>
      <c r="HO79" s="121"/>
      <c r="HP79" s="121"/>
      <c r="HQ79" s="121"/>
      <c r="HR79" s="121"/>
      <c r="HS79" s="121"/>
      <c r="HT79" s="121"/>
      <c r="HU79" s="121"/>
      <c r="HV79" s="121"/>
      <c r="HW79" s="121"/>
      <c r="HX79" s="121"/>
      <c r="HY79" s="121"/>
      <c r="HZ79" s="121"/>
      <c r="IA79" s="121"/>
      <c r="IB79" s="121"/>
      <c r="IC79" s="121"/>
      <c r="ID79" s="121"/>
      <c r="IE79" s="121"/>
      <c r="IF79" s="121"/>
      <c r="IG79" s="121"/>
      <c r="IH79" s="121"/>
      <c r="II79" s="121"/>
      <c r="IJ79" s="121"/>
      <c r="IK79" s="121"/>
      <c r="IL79" s="121"/>
      <c r="IM79" s="121"/>
      <c r="IN79" s="121"/>
      <c r="IO79" s="121"/>
      <c r="IP79" s="121"/>
      <c r="IQ79" s="121"/>
      <c r="IR79" s="121"/>
      <c r="IS79" s="121"/>
      <c r="IT79" s="121"/>
    </row>
    <row r="80" spans="1:254" s="125" customFormat="1" ht="83.25" customHeight="1" thickBot="1">
      <c r="A80" s="840" t="s">
        <v>36</v>
      </c>
      <c r="B80" s="841"/>
      <c r="C80" s="842" t="s">
        <v>42</v>
      </c>
      <c r="D80" s="814"/>
      <c r="E80" s="814"/>
      <c r="F80" s="814"/>
      <c r="G80" s="814"/>
      <c r="H80" s="814"/>
      <c r="I80" s="843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21"/>
      <c r="AV80" s="121"/>
      <c r="AW80" s="121"/>
      <c r="AX80" s="121"/>
      <c r="AY80" s="121"/>
      <c r="AZ80" s="121"/>
      <c r="BA80" s="121"/>
      <c r="BB80" s="121"/>
      <c r="BC80" s="121"/>
      <c r="BD80" s="121"/>
      <c r="BE80" s="121"/>
      <c r="BF80" s="121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21"/>
      <c r="BS80" s="121"/>
      <c r="BT80" s="121"/>
      <c r="BU80" s="121"/>
      <c r="BV80" s="121"/>
      <c r="BW80" s="121"/>
      <c r="BX80" s="121"/>
      <c r="BY80" s="121"/>
      <c r="BZ80" s="121"/>
      <c r="CA80" s="121"/>
      <c r="CB80" s="121"/>
      <c r="CC80" s="121"/>
      <c r="CD80" s="121"/>
      <c r="CE80" s="121"/>
      <c r="CF80" s="121"/>
      <c r="CG80" s="121"/>
      <c r="CH80" s="121"/>
      <c r="CI80" s="121"/>
      <c r="CJ80" s="121"/>
      <c r="CK80" s="121"/>
      <c r="CL80" s="121"/>
      <c r="CM80" s="121"/>
      <c r="CN80" s="121"/>
      <c r="CO80" s="121"/>
      <c r="CP80" s="121"/>
      <c r="CQ80" s="121"/>
      <c r="CR80" s="121"/>
      <c r="CS80" s="121"/>
      <c r="CT80" s="121"/>
      <c r="CU80" s="121"/>
      <c r="CV80" s="121"/>
      <c r="CW80" s="121"/>
      <c r="CX80" s="121"/>
      <c r="CY80" s="121"/>
      <c r="CZ80" s="121"/>
      <c r="DA80" s="121"/>
      <c r="DB80" s="121"/>
      <c r="DC80" s="121"/>
      <c r="DD80" s="121"/>
      <c r="DE80" s="121"/>
      <c r="DF80" s="121"/>
      <c r="DG80" s="121"/>
      <c r="DH80" s="121"/>
      <c r="DI80" s="121"/>
      <c r="DJ80" s="121"/>
      <c r="DK80" s="121"/>
      <c r="DL80" s="121"/>
      <c r="DM80" s="121"/>
      <c r="DN80" s="121"/>
      <c r="DO80" s="121"/>
      <c r="DP80" s="121"/>
      <c r="DQ80" s="121"/>
      <c r="DR80" s="121"/>
      <c r="DS80" s="121"/>
      <c r="DT80" s="121"/>
      <c r="DU80" s="121"/>
      <c r="DV80" s="121"/>
      <c r="DW80" s="121"/>
      <c r="DX80" s="121"/>
      <c r="DY80" s="121"/>
      <c r="DZ80" s="121"/>
      <c r="EA80" s="121"/>
      <c r="EB80" s="121"/>
      <c r="EC80" s="121"/>
      <c r="ED80" s="121"/>
      <c r="EE80" s="121"/>
      <c r="EF80" s="121"/>
      <c r="EG80" s="121"/>
      <c r="EH80" s="121"/>
      <c r="EI80" s="121"/>
      <c r="EJ80" s="121"/>
      <c r="EK80" s="121"/>
      <c r="EL80" s="121"/>
      <c r="EM80" s="121"/>
      <c r="EN80" s="121"/>
      <c r="EO80" s="121"/>
      <c r="EP80" s="121"/>
      <c r="EQ80" s="121"/>
      <c r="ER80" s="121"/>
      <c r="ES80" s="121"/>
      <c r="ET80" s="121"/>
      <c r="EU80" s="121"/>
      <c r="EV80" s="121"/>
      <c r="EW80" s="121"/>
      <c r="EX80" s="121"/>
      <c r="EY80" s="121"/>
      <c r="EZ80" s="121"/>
      <c r="FA80" s="121"/>
      <c r="FB80" s="121"/>
      <c r="FC80" s="121"/>
      <c r="FD80" s="121"/>
      <c r="FE80" s="121"/>
      <c r="FF80" s="121"/>
      <c r="FG80" s="121"/>
      <c r="FH80" s="121"/>
      <c r="FI80" s="121"/>
      <c r="FJ80" s="121"/>
      <c r="FK80" s="121"/>
      <c r="FL80" s="121"/>
      <c r="FM80" s="121"/>
      <c r="FN80" s="121"/>
      <c r="FO80" s="121"/>
      <c r="FP80" s="121"/>
      <c r="FQ80" s="121"/>
      <c r="FR80" s="121"/>
      <c r="FS80" s="121"/>
      <c r="FT80" s="121"/>
      <c r="FU80" s="121"/>
      <c r="FV80" s="121"/>
      <c r="FW80" s="121"/>
      <c r="FX80" s="121"/>
      <c r="FY80" s="121"/>
      <c r="FZ80" s="121"/>
      <c r="GA80" s="121"/>
      <c r="GB80" s="121"/>
      <c r="GC80" s="121"/>
      <c r="GD80" s="121"/>
      <c r="GE80" s="121"/>
      <c r="GF80" s="121"/>
      <c r="GG80" s="121"/>
      <c r="GH80" s="121"/>
      <c r="GI80" s="121"/>
      <c r="GJ80" s="121"/>
      <c r="GK80" s="121"/>
      <c r="GL80" s="121"/>
      <c r="GM80" s="121"/>
      <c r="GN80" s="121"/>
      <c r="GO80" s="121"/>
      <c r="GP80" s="121"/>
      <c r="GQ80" s="121"/>
      <c r="GR80" s="121"/>
      <c r="GS80" s="121"/>
      <c r="GT80" s="121"/>
      <c r="GU80" s="121"/>
      <c r="GV80" s="121"/>
      <c r="GW80" s="121"/>
      <c r="GX80" s="121"/>
      <c r="GY80" s="121"/>
      <c r="GZ80" s="121"/>
      <c r="HA80" s="121"/>
      <c r="HB80" s="121"/>
      <c r="HC80" s="121"/>
      <c r="HD80" s="121"/>
      <c r="HE80" s="121"/>
      <c r="HF80" s="121"/>
      <c r="HG80" s="121"/>
      <c r="HH80" s="121"/>
      <c r="HI80" s="121"/>
      <c r="HJ80" s="121"/>
      <c r="HK80" s="121"/>
      <c r="HL80" s="121"/>
      <c r="HM80" s="121"/>
      <c r="HN80" s="121"/>
      <c r="HO80" s="121"/>
      <c r="HP80" s="121"/>
      <c r="HQ80" s="121"/>
      <c r="HR80" s="121"/>
      <c r="HS80" s="121"/>
      <c r="HT80" s="121"/>
      <c r="HU80" s="121"/>
      <c r="HV80" s="121"/>
      <c r="HW80" s="121"/>
      <c r="HX80" s="121"/>
      <c r="HY80" s="121"/>
      <c r="HZ80" s="121"/>
      <c r="IA80" s="121"/>
      <c r="IB80" s="121"/>
      <c r="IC80" s="121"/>
      <c r="ID80" s="121"/>
      <c r="IE80" s="121"/>
      <c r="IF80" s="121"/>
      <c r="IG80" s="121"/>
      <c r="IH80" s="121"/>
      <c r="II80" s="121"/>
      <c r="IJ80" s="121"/>
      <c r="IK80" s="121"/>
      <c r="IL80" s="121"/>
      <c r="IM80" s="121"/>
      <c r="IN80" s="121"/>
      <c r="IO80" s="121"/>
      <c r="IP80" s="121"/>
      <c r="IQ80" s="121"/>
      <c r="IR80" s="121"/>
      <c r="IS80" s="121"/>
      <c r="IT80" s="121"/>
    </row>
    <row r="81" spans="1:254" s="125" customFormat="1" ht="61.5" customHeight="1" thickBot="1">
      <c r="A81" s="844" t="s">
        <v>38</v>
      </c>
      <c r="B81" s="845"/>
      <c r="C81" s="150"/>
      <c r="D81" s="150"/>
      <c r="E81" s="150"/>
      <c r="F81" s="150"/>
      <c r="G81" s="150"/>
      <c r="H81" s="150"/>
      <c r="I81" s="15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21"/>
      <c r="AV81" s="121"/>
      <c r="AW81" s="121"/>
      <c r="AX81" s="121"/>
      <c r="AY81" s="121"/>
      <c r="AZ81" s="121"/>
      <c r="BA81" s="121"/>
      <c r="BB81" s="121"/>
      <c r="BC81" s="121"/>
      <c r="BD81" s="121"/>
      <c r="BE81" s="121"/>
      <c r="BF81" s="121"/>
      <c r="BG81" s="121"/>
      <c r="BH81" s="121"/>
      <c r="BI81" s="121"/>
      <c r="BJ81" s="121"/>
      <c r="BK81" s="121"/>
      <c r="BL81" s="121"/>
      <c r="BM81" s="121"/>
      <c r="BN81" s="121"/>
      <c r="BO81" s="121"/>
      <c r="BP81" s="121"/>
      <c r="BQ81" s="121"/>
      <c r="BR81" s="121"/>
      <c r="BS81" s="121"/>
      <c r="BT81" s="121"/>
      <c r="BU81" s="121"/>
      <c r="BV81" s="121"/>
      <c r="BW81" s="121"/>
      <c r="BX81" s="121"/>
      <c r="BY81" s="121"/>
      <c r="BZ81" s="121"/>
      <c r="CA81" s="121"/>
      <c r="CB81" s="121"/>
      <c r="CC81" s="121"/>
      <c r="CD81" s="121"/>
      <c r="CE81" s="121"/>
      <c r="CF81" s="121"/>
      <c r="CG81" s="121"/>
      <c r="CH81" s="121"/>
      <c r="CI81" s="121"/>
      <c r="CJ81" s="121"/>
      <c r="CK81" s="121"/>
      <c r="CL81" s="121"/>
      <c r="CM81" s="121"/>
      <c r="CN81" s="121"/>
      <c r="CO81" s="121"/>
      <c r="CP81" s="121"/>
      <c r="CQ81" s="121"/>
      <c r="CR81" s="121"/>
      <c r="CS81" s="121"/>
      <c r="CT81" s="121"/>
      <c r="CU81" s="121"/>
      <c r="CV81" s="121"/>
      <c r="CW81" s="121"/>
      <c r="CX81" s="121"/>
      <c r="CY81" s="121"/>
      <c r="CZ81" s="121"/>
      <c r="DA81" s="121"/>
      <c r="DB81" s="121"/>
      <c r="DC81" s="121"/>
      <c r="DD81" s="121"/>
      <c r="DE81" s="121"/>
      <c r="DF81" s="121"/>
      <c r="DG81" s="121"/>
      <c r="DH81" s="121"/>
      <c r="DI81" s="121"/>
      <c r="DJ81" s="121"/>
      <c r="DK81" s="121"/>
      <c r="DL81" s="121"/>
      <c r="DM81" s="121"/>
      <c r="DN81" s="121"/>
      <c r="DO81" s="121"/>
      <c r="DP81" s="121"/>
      <c r="DQ81" s="121"/>
      <c r="DR81" s="121"/>
      <c r="DS81" s="121"/>
      <c r="DT81" s="121"/>
      <c r="DU81" s="121"/>
      <c r="DV81" s="121"/>
      <c r="DW81" s="121"/>
      <c r="DX81" s="121"/>
      <c r="DY81" s="121"/>
      <c r="DZ81" s="121"/>
      <c r="EA81" s="121"/>
      <c r="EB81" s="121"/>
      <c r="EC81" s="121"/>
      <c r="ED81" s="121"/>
      <c r="EE81" s="121"/>
      <c r="EF81" s="121"/>
      <c r="EG81" s="121"/>
      <c r="EH81" s="121"/>
      <c r="EI81" s="121"/>
      <c r="EJ81" s="121"/>
      <c r="EK81" s="121"/>
      <c r="EL81" s="121"/>
      <c r="EM81" s="121"/>
      <c r="EN81" s="121"/>
      <c r="EO81" s="121"/>
      <c r="EP81" s="121"/>
      <c r="EQ81" s="121"/>
      <c r="ER81" s="121"/>
      <c r="ES81" s="121"/>
      <c r="ET81" s="121"/>
      <c r="EU81" s="121"/>
      <c r="EV81" s="121"/>
      <c r="EW81" s="121"/>
      <c r="EX81" s="121"/>
      <c r="EY81" s="121"/>
      <c r="EZ81" s="121"/>
      <c r="FA81" s="121"/>
      <c r="FB81" s="121"/>
      <c r="FC81" s="121"/>
      <c r="FD81" s="121"/>
      <c r="FE81" s="121"/>
      <c r="FF81" s="121"/>
      <c r="FG81" s="121"/>
      <c r="FH81" s="121"/>
      <c r="FI81" s="121"/>
      <c r="FJ81" s="121"/>
      <c r="FK81" s="121"/>
      <c r="FL81" s="121"/>
      <c r="FM81" s="121"/>
      <c r="FN81" s="121"/>
      <c r="FO81" s="121"/>
      <c r="FP81" s="121"/>
      <c r="FQ81" s="121"/>
      <c r="FR81" s="121"/>
      <c r="FS81" s="121"/>
      <c r="FT81" s="121"/>
      <c r="FU81" s="121"/>
      <c r="FV81" s="121"/>
      <c r="FW81" s="121"/>
      <c r="FX81" s="121"/>
      <c r="FY81" s="121"/>
      <c r="FZ81" s="121"/>
      <c r="GA81" s="121"/>
      <c r="GB81" s="121"/>
      <c r="GC81" s="121"/>
      <c r="GD81" s="121"/>
      <c r="GE81" s="121"/>
      <c r="GF81" s="121"/>
      <c r="GG81" s="121"/>
      <c r="GH81" s="121"/>
      <c r="GI81" s="121"/>
      <c r="GJ81" s="121"/>
      <c r="GK81" s="121"/>
      <c r="GL81" s="121"/>
      <c r="GM81" s="121"/>
      <c r="GN81" s="121"/>
      <c r="GO81" s="121"/>
      <c r="GP81" s="121"/>
      <c r="GQ81" s="121"/>
      <c r="GR81" s="121"/>
      <c r="GS81" s="121"/>
      <c r="GT81" s="121"/>
      <c r="GU81" s="121"/>
      <c r="GV81" s="121"/>
      <c r="GW81" s="121"/>
      <c r="GX81" s="121"/>
      <c r="GY81" s="121"/>
      <c r="GZ81" s="121"/>
      <c r="HA81" s="121"/>
      <c r="HB81" s="121"/>
      <c r="HC81" s="121"/>
      <c r="HD81" s="121"/>
      <c r="HE81" s="121"/>
      <c r="HF81" s="121"/>
      <c r="HG81" s="121"/>
      <c r="HH81" s="121"/>
      <c r="HI81" s="121"/>
      <c r="HJ81" s="121"/>
      <c r="HK81" s="121"/>
      <c r="HL81" s="121"/>
      <c r="HM81" s="121"/>
      <c r="HN81" s="121"/>
      <c r="HO81" s="121"/>
      <c r="HP81" s="121"/>
      <c r="HQ81" s="121"/>
      <c r="HR81" s="121"/>
      <c r="HS81" s="121"/>
      <c r="HT81" s="121"/>
      <c r="HU81" s="121"/>
      <c r="HV81" s="121"/>
      <c r="HW81" s="121"/>
      <c r="HX81" s="121"/>
      <c r="HY81" s="121"/>
      <c r="HZ81" s="121"/>
      <c r="IA81" s="121"/>
      <c r="IB81" s="121"/>
      <c r="IC81" s="121"/>
      <c r="ID81" s="121"/>
      <c r="IE81" s="121"/>
      <c r="IF81" s="121"/>
      <c r="IG81" s="121"/>
      <c r="IH81" s="121"/>
      <c r="II81" s="121"/>
      <c r="IJ81" s="121"/>
      <c r="IK81" s="121"/>
      <c r="IL81" s="121"/>
      <c r="IM81" s="121"/>
      <c r="IN81" s="121"/>
      <c r="IO81" s="121"/>
      <c r="IP81" s="121"/>
      <c r="IQ81" s="121"/>
      <c r="IR81" s="121"/>
      <c r="IS81" s="121"/>
      <c r="IT81" s="121"/>
    </row>
    <row r="82" spans="1:254" s="125" customFormat="1" ht="37.5" customHeight="1">
      <c r="A82" s="833" t="s">
        <v>39</v>
      </c>
      <c r="B82" s="834"/>
      <c r="C82" s="834"/>
      <c r="D82" s="834"/>
      <c r="E82" s="834"/>
      <c r="F82" s="834"/>
      <c r="G82" s="835"/>
      <c r="H82" s="835"/>
      <c r="I82" s="836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L82" s="121"/>
      <c r="AM82" s="121"/>
      <c r="AN82" s="121"/>
      <c r="AO82" s="121"/>
      <c r="AP82" s="121"/>
      <c r="AQ82" s="121"/>
      <c r="AR82" s="121"/>
      <c r="AS82" s="121"/>
      <c r="AT82" s="121"/>
      <c r="AU82" s="121"/>
      <c r="AV82" s="121"/>
      <c r="AW82" s="121"/>
      <c r="AX82" s="121"/>
      <c r="AY82" s="121"/>
      <c r="AZ82" s="121"/>
      <c r="BA82" s="121"/>
      <c r="BB82" s="121"/>
      <c r="BC82" s="121"/>
      <c r="BD82" s="121"/>
      <c r="BE82" s="121"/>
      <c r="BF82" s="121"/>
      <c r="BG82" s="121"/>
      <c r="BH82" s="121"/>
      <c r="BI82" s="121"/>
      <c r="BJ82" s="121"/>
      <c r="BK82" s="121"/>
      <c r="BL82" s="121"/>
      <c r="BM82" s="121"/>
      <c r="BN82" s="121"/>
      <c r="BO82" s="121"/>
      <c r="BP82" s="121"/>
      <c r="BQ82" s="121"/>
      <c r="BR82" s="121"/>
      <c r="BS82" s="121"/>
      <c r="BT82" s="121"/>
      <c r="BU82" s="121"/>
      <c r="BV82" s="121"/>
      <c r="BW82" s="121"/>
      <c r="BX82" s="121"/>
      <c r="BY82" s="121"/>
      <c r="BZ82" s="121"/>
      <c r="CA82" s="121"/>
      <c r="CB82" s="121"/>
      <c r="CC82" s="121"/>
      <c r="CD82" s="121"/>
      <c r="CE82" s="121"/>
      <c r="CF82" s="121"/>
      <c r="CG82" s="121"/>
      <c r="CH82" s="121"/>
      <c r="CI82" s="121"/>
      <c r="CJ82" s="121"/>
      <c r="CK82" s="121"/>
      <c r="CL82" s="121"/>
      <c r="CM82" s="121"/>
      <c r="CN82" s="121"/>
      <c r="CO82" s="121"/>
      <c r="CP82" s="121"/>
      <c r="CQ82" s="121"/>
      <c r="CR82" s="121"/>
      <c r="CS82" s="121"/>
      <c r="CT82" s="121"/>
      <c r="CU82" s="121"/>
      <c r="CV82" s="121"/>
      <c r="CW82" s="121"/>
      <c r="CX82" s="121"/>
      <c r="CY82" s="121"/>
      <c r="CZ82" s="121"/>
      <c r="DA82" s="121"/>
      <c r="DB82" s="121"/>
      <c r="DC82" s="121"/>
      <c r="DD82" s="121"/>
      <c r="DE82" s="121"/>
      <c r="DF82" s="121"/>
      <c r="DG82" s="121"/>
      <c r="DH82" s="121"/>
      <c r="DI82" s="121"/>
      <c r="DJ82" s="121"/>
      <c r="DK82" s="121"/>
      <c r="DL82" s="121"/>
      <c r="DM82" s="121"/>
      <c r="DN82" s="121"/>
      <c r="DO82" s="121"/>
      <c r="DP82" s="121"/>
      <c r="DQ82" s="121"/>
      <c r="DR82" s="121"/>
      <c r="DS82" s="121"/>
      <c r="DT82" s="121"/>
      <c r="DU82" s="121"/>
      <c r="DV82" s="121"/>
      <c r="DW82" s="121"/>
      <c r="DX82" s="121"/>
      <c r="DY82" s="121"/>
      <c r="DZ82" s="121"/>
      <c r="EA82" s="121"/>
      <c r="EB82" s="121"/>
      <c r="EC82" s="121"/>
      <c r="ED82" s="121"/>
      <c r="EE82" s="121"/>
      <c r="EF82" s="121"/>
      <c r="EG82" s="121"/>
      <c r="EH82" s="121"/>
      <c r="EI82" s="121"/>
      <c r="EJ82" s="121"/>
      <c r="EK82" s="121"/>
      <c r="EL82" s="121"/>
      <c r="EM82" s="121"/>
      <c r="EN82" s="121"/>
      <c r="EO82" s="121"/>
      <c r="EP82" s="121"/>
      <c r="EQ82" s="121"/>
      <c r="ER82" s="121"/>
      <c r="ES82" s="121"/>
      <c r="ET82" s="121"/>
      <c r="EU82" s="121"/>
      <c r="EV82" s="121"/>
      <c r="EW82" s="121"/>
      <c r="EX82" s="121"/>
      <c r="EY82" s="121"/>
      <c r="EZ82" s="121"/>
      <c r="FA82" s="121"/>
      <c r="FB82" s="121"/>
      <c r="FC82" s="121"/>
      <c r="FD82" s="121"/>
      <c r="FE82" s="121"/>
      <c r="FF82" s="121"/>
      <c r="FG82" s="121"/>
      <c r="FH82" s="121"/>
      <c r="FI82" s="121"/>
      <c r="FJ82" s="121"/>
      <c r="FK82" s="121"/>
      <c r="FL82" s="121"/>
      <c r="FM82" s="121"/>
      <c r="FN82" s="121"/>
      <c r="FO82" s="121"/>
      <c r="FP82" s="121"/>
      <c r="FQ82" s="121"/>
      <c r="FR82" s="121"/>
      <c r="FS82" s="121"/>
      <c r="FT82" s="121"/>
      <c r="FU82" s="121"/>
      <c r="FV82" s="121"/>
      <c r="FW82" s="121"/>
      <c r="FX82" s="121"/>
      <c r="FY82" s="121"/>
      <c r="FZ82" s="121"/>
      <c r="GA82" s="121"/>
      <c r="GB82" s="121"/>
      <c r="GC82" s="121"/>
      <c r="GD82" s="121"/>
      <c r="GE82" s="121"/>
      <c r="GF82" s="121"/>
      <c r="GG82" s="121"/>
      <c r="GH82" s="121"/>
      <c r="GI82" s="121"/>
      <c r="GJ82" s="121"/>
      <c r="GK82" s="121"/>
      <c r="GL82" s="121"/>
      <c r="GM82" s="121"/>
      <c r="GN82" s="121"/>
      <c r="GO82" s="121"/>
      <c r="GP82" s="121"/>
      <c r="GQ82" s="121"/>
      <c r="GR82" s="121"/>
      <c r="GS82" s="121"/>
      <c r="GT82" s="121"/>
      <c r="GU82" s="121"/>
      <c r="GV82" s="121"/>
      <c r="GW82" s="121"/>
      <c r="GX82" s="121"/>
      <c r="GY82" s="121"/>
      <c r="GZ82" s="121"/>
      <c r="HA82" s="121"/>
      <c r="HB82" s="121"/>
      <c r="HC82" s="121"/>
      <c r="HD82" s="121"/>
      <c r="HE82" s="121"/>
      <c r="HF82" s="121"/>
      <c r="HG82" s="121"/>
      <c r="HH82" s="121"/>
      <c r="HI82" s="121"/>
      <c r="HJ82" s="121"/>
      <c r="HK82" s="121"/>
      <c r="HL82" s="121"/>
      <c r="HM82" s="121"/>
      <c r="HN82" s="121"/>
      <c r="HO82" s="121"/>
      <c r="HP82" s="121"/>
      <c r="HQ82" s="121"/>
      <c r="HR82" s="121"/>
      <c r="HS82" s="121"/>
      <c r="HT82" s="121"/>
      <c r="HU82" s="121"/>
      <c r="HV82" s="121"/>
      <c r="HW82" s="121"/>
      <c r="HX82" s="121"/>
      <c r="HY82" s="121"/>
      <c r="HZ82" s="121"/>
      <c r="IA82" s="121"/>
      <c r="IB82" s="121"/>
      <c r="IC82" s="121"/>
      <c r="ID82" s="121"/>
      <c r="IE82" s="121"/>
      <c r="IF82" s="121"/>
      <c r="IG82" s="121"/>
      <c r="IH82" s="121"/>
      <c r="II82" s="121"/>
      <c r="IJ82" s="121"/>
      <c r="IK82" s="121"/>
      <c r="IL82" s="121"/>
      <c r="IM82" s="121"/>
      <c r="IN82" s="121"/>
      <c r="IO82" s="121"/>
      <c r="IP82" s="121"/>
      <c r="IQ82" s="121"/>
      <c r="IR82" s="121"/>
      <c r="IS82" s="121"/>
      <c r="IT82" s="121"/>
    </row>
    <row r="83" spans="1:254" s="125" customFormat="1" ht="34.5" customHeight="1" thickBot="1">
      <c r="A83" s="829" t="s">
        <v>127</v>
      </c>
      <c r="B83" s="830"/>
      <c r="C83" s="830"/>
      <c r="D83" s="830"/>
      <c r="E83" s="830"/>
      <c r="F83" s="830"/>
      <c r="G83" s="831"/>
      <c r="H83" s="831"/>
      <c r="I83" s="832"/>
      <c r="J83" s="121"/>
      <c r="K83" s="121"/>
      <c r="L83" s="121"/>
      <c r="M83" s="121"/>
      <c r="N83" s="121"/>
      <c r="O83" s="121"/>
      <c r="P83" s="121"/>
      <c r="Q83" s="121"/>
      <c r="R83" s="121"/>
      <c r="S83" s="121"/>
      <c r="T83" s="121"/>
      <c r="U83" s="121"/>
      <c r="V83" s="121"/>
      <c r="W83" s="121"/>
      <c r="X83" s="121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121"/>
      <c r="AK83" s="121"/>
      <c r="AL83" s="121"/>
      <c r="AM83" s="121"/>
      <c r="AN83" s="121"/>
      <c r="AO83" s="121"/>
      <c r="AP83" s="121"/>
      <c r="AQ83" s="121"/>
      <c r="AR83" s="121"/>
      <c r="AS83" s="121"/>
      <c r="AT83" s="121"/>
      <c r="AU83" s="121"/>
      <c r="AV83" s="121"/>
      <c r="AW83" s="121"/>
      <c r="AX83" s="121"/>
      <c r="AY83" s="121"/>
      <c r="AZ83" s="121"/>
      <c r="BA83" s="121"/>
      <c r="BB83" s="121"/>
      <c r="BC83" s="121"/>
      <c r="BD83" s="121"/>
      <c r="BE83" s="121"/>
      <c r="BF83" s="121"/>
      <c r="BG83" s="121"/>
      <c r="BH83" s="121"/>
      <c r="BI83" s="121"/>
      <c r="BJ83" s="121"/>
      <c r="BK83" s="121"/>
      <c r="BL83" s="121"/>
      <c r="BM83" s="121"/>
      <c r="BN83" s="121"/>
      <c r="BO83" s="121"/>
      <c r="BP83" s="121"/>
      <c r="BQ83" s="121"/>
      <c r="BR83" s="121"/>
      <c r="BS83" s="121"/>
      <c r="BT83" s="121"/>
      <c r="BU83" s="121"/>
      <c r="BV83" s="121"/>
      <c r="BW83" s="121"/>
      <c r="BX83" s="121"/>
      <c r="BY83" s="121"/>
      <c r="BZ83" s="121"/>
      <c r="CA83" s="121"/>
      <c r="CB83" s="121"/>
      <c r="CC83" s="121"/>
      <c r="CD83" s="121"/>
      <c r="CE83" s="121"/>
      <c r="CF83" s="121"/>
      <c r="CG83" s="121"/>
      <c r="CH83" s="121"/>
      <c r="CI83" s="121"/>
      <c r="CJ83" s="121"/>
      <c r="CK83" s="121"/>
      <c r="CL83" s="121"/>
      <c r="CM83" s="121"/>
      <c r="CN83" s="121"/>
      <c r="CO83" s="121"/>
      <c r="CP83" s="121"/>
      <c r="CQ83" s="121"/>
      <c r="CR83" s="121"/>
      <c r="CS83" s="121"/>
      <c r="CT83" s="121"/>
      <c r="CU83" s="121"/>
      <c r="CV83" s="121"/>
      <c r="CW83" s="121"/>
      <c r="CX83" s="121"/>
      <c r="CY83" s="121"/>
      <c r="CZ83" s="121"/>
      <c r="DA83" s="121"/>
      <c r="DB83" s="121"/>
      <c r="DC83" s="121"/>
      <c r="DD83" s="121"/>
      <c r="DE83" s="121"/>
      <c r="DF83" s="121"/>
      <c r="DG83" s="121"/>
      <c r="DH83" s="121"/>
      <c r="DI83" s="121"/>
      <c r="DJ83" s="121"/>
      <c r="DK83" s="121"/>
      <c r="DL83" s="121"/>
      <c r="DM83" s="121"/>
      <c r="DN83" s="121"/>
      <c r="DO83" s="121"/>
      <c r="DP83" s="121"/>
      <c r="DQ83" s="121"/>
      <c r="DR83" s="121"/>
      <c r="DS83" s="121"/>
      <c r="DT83" s="121"/>
      <c r="DU83" s="121"/>
      <c r="DV83" s="121"/>
      <c r="DW83" s="121"/>
      <c r="DX83" s="121"/>
      <c r="DY83" s="121"/>
      <c r="DZ83" s="121"/>
      <c r="EA83" s="121"/>
      <c r="EB83" s="121"/>
      <c r="EC83" s="121"/>
      <c r="ED83" s="121"/>
      <c r="EE83" s="121"/>
      <c r="EF83" s="121"/>
      <c r="EG83" s="121"/>
      <c r="EH83" s="121"/>
      <c r="EI83" s="121"/>
      <c r="EJ83" s="121"/>
      <c r="EK83" s="121"/>
      <c r="EL83" s="121"/>
      <c r="EM83" s="121"/>
      <c r="EN83" s="121"/>
      <c r="EO83" s="121"/>
      <c r="EP83" s="121"/>
      <c r="EQ83" s="121"/>
      <c r="ER83" s="121"/>
      <c r="ES83" s="121"/>
      <c r="ET83" s="121"/>
      <c r="EU83" s="121"/>
      <c r="EV83" s="121"/>
      <c r="EW83" s="121"/>
      <c r="EX83" s="121"/>
      <c r="EY83" s="121"/>
      <c r="EZ83" s="121"/>
      <c r="FA83" s="121"/>
      <c r="FB83" s="121"/>
      <c r="FC83" s="121"/>
      <c r="FD83" s="121"/>
      <c r="FE83" s="121"/>
      <c r="FF83" s="121"/>
      <c r="FG83" s="121"/>
      <c r="FH83" s="121"/>
      <c r="FI83" s="121"/>
      <c r="FJ83" s="121"/>
      <c r="FK83" s="121"/>
      <c r="FL83" s="121"/>
      <c r="FM83" s="121"/>
      <c r="FN83" s="121"/>
      <c r="FO83" s="121"/>
      <c r="FP83" s="121"/>
      <c r="FQ83" s="121"/>
      <c r="FR83" s="121"/>
      <c r="FS83" s="121"/>
      <c r="FT83" s="121"/>
      <c r="FU83" s="121"/>
      <c r="FV83" s="121"/>
      <c r="FW83" s="121"/>
      <c r="FX83" s="121"/>
      <c r="FY83" s="121"/>
      <c r="FZ83" s="121"/>
      <c r="GA83" s="121"/>
      <c r="GB83" s="121"/>
      <c r="GC83" s="121"/>
      <c r="GD83" s="121"/>
      <c r="GE83" s="121"/>
      <c r="GF83" s="121"/>
      <c r="GG83" s="121"/>
      <c r="GH83" s="121"/>
      <c r="GI83" s="121"/>
      <c r="GJ83" s="121"/>
      <c r="GK83" s="121"/>
      <c r="GL83" s="121"/>
      <c r="GM83" s="121"/>
      <c r="GN83" s="121"/>
      <c r="GO83" s="121"/>
      <c r="GP83" s="121"/>
      <c r="GQ83" s="121"/>
      <c r="GR83" s="121"/>
      <c r="GS83" s="121"/>
      <c r="GT83" s="121"/>
      <c r="GU83" s="121"/>
      <c r="GV83" s="121"/>
      <c r="GW83" s="121"/>
      <c r="GX83" s="121"/>
      <c r="GY83" s="121"/>
      <c r="GZ83" s="121"/>
      <c r="HA83" s="121"/>
      <c r="HB83" s="121"/>
      <c r="HC83" s="121"/>
      <c r="HD83" s="121"/>
      <c r="HE83" s="121"/>
      <c r="HF83" s="121"/>
      <c r="HG83" s="121"/>
      <c r="HH83" s="121"/>
      <c r="HI83" s="121"/>
      <c r="HJ83" s="121"/>
      <c r="HK83" s="121"/>
      <c r="HL83" s="121"/>
      <c r="HM83" s="121"/>
      <c r="HN83" s="121"/>
      <c r="HO83" s="121"/>
      <c r="HP83" s="121"/>
      <c r="HQ83" s="121"/>
      <c r="HR83" s="121"/>
      <c r="HS83" s="121"/>
      <c r="HT83" s="121"/>
      <c r="HU83" s="121"/>
      <c r="HV83" s="121"/>
      <c r="HW83" s="121"/>
      <c r="HX83" s="121"/>
      <c r="HY83" s="121"/>
      <c r="HZ83" s="121"/>
      <c r="IA83" s="121"/>
      <c r="IB83" s="121"/>
      <c r="IC83" s="121"/>
      <c r="ID83" s="121"/>
      <c r="IE83" s="121"/>
      <c r="IF83" s="121"/>
      <c r="IG83" s="121"/>
      <c r="IH83" s="121"/>
      <c r="II83" s="121"/>
      <c r="IJ83" s="121"/>
      <c r="IK83" s="121"/>
      <c r="IL83" s="121"/>
      <c r="IM83" s="121"/>
      <c r="IN83" s="121"/>
      <c r="IO83" s="121"/>
      <c r="IP83" s="121"/>
      <c r="IQ83" s="121"/>
      <c r="IR83" s="121"/>
      <c r="IS83" s="121"/>
      <c r="IT83" s="121"/>
    </row>
    <row r="84" spans="1:254" s="125" customFormat="1" ht="30.75" customHeight="1">
      <c r="A84" s="833" t="s">
        <v>40</v>
      </c>
      <c r="B84" s="834"/>
      <c r="C84" s="834"/>
      <c r="D84" s="834"/>
      <c r="E84" s="834"/>
      <c r="F84" s="834"/>
      <c r="G84" s="835"/>
      <c r="H84" s="835"/>
      <c r="I84" s="836"/>
      <c r="J84" s="121"/>
      <c r="K84" s="121"/>
      <c r="L84" s="121"/>
      <c r="M84" s="121"/>
      <c r="N84" s="121"/>
      <c r="O84" s="121"/>
      <c r="P84" s="121"/>
      <c r="Q84" s="121"/>
      <c r="R84" s="121"/>
      <c r="S84" s="121"/>
      <c r="T84" s="121"/>
      <c r="U84" s="121"/>
      <c r="V84" s="121"/>
      <c r="W84" s="121"/>
      <c r="X84" s="121"/>
      <c r="Y84" s="121"/>
      <c r="Z84" s="121"/>
      <c r="AA84" s="121"/>
      <c r="AB84" s="121"/>
      <c r="AC84" s="121"/>
      <c r="AD84" s="121"/>
      <c r="AE84" s="121"/>
      <c r="AF84" s="121"/>
      <c r="AG84" s="121"/>
      <c r="AH84" s="121"/>
      <c r="AI84" s="121"/>
      <c r="AJ84" s="121"/>
      <c r="AK84" s="121"/>
      <c r="AL84" s="121"/>
      <c r="AM84" s="121"/>
      <c r="AN84" s="121"/>
      <c r="AO84" s="121"/>
      <c r="AP84" s="121"/>
      <c r="AQ84" s="121"/>
      <c r="AR84" s="121"/>
      <c r="AS84" s="121"/>
      <c r="AT84" s="121"/>
      <c r="AU84" s="121"/>
      <c r="AV84" s="121"/>
      <c r="AW84" s="121"/>
      <c r="AX84" s="121"/>
      <c r="AY84" s="121"/>
      <c r="AZ84" s="121"/>
      <c r="BA84" s="121"/>
      <c r="BB84" s="121"/>
      <c r="BC84" s="121"/>
      <c r="BD84" s="121"/>
      <c r="BE84" s="121"/>
      <c r="BF84" s="121"/>
      <c r="BG84" s="121"/>
      <c r="BH84" s="121"/>
      <c r="BI84" s="121"/>
      <c r="BJ84" s="121"/>
      <c r="BK84" s="121"/>
      <c r="BL84" s="121"/>
      <c r="BM84" s="121"/>
      <c r="BN84" s="121"/>
      <c r="BO84" s="121"/>
      <c r="BP84" s="121"/>
      <c r="BQ84" s="121"/>
      <c r="BR84" s="121"/>
      <c r="BS84" s="121"/>
      <c r="BT84" s="121"/>
      <c r="BU84" s="121"/>
      <c r="BV84" s="121"/>
      <c r="BW84" s="121"/>
      <c r="BX84" s="121"/>
      <c r="BY84" s="121"/>
      <c r="BZ84" s="121"/>
      <c r="CA84" s="121"/>
      <c r="CB84" s="121"/>
      <c r="CC84" s="121"/>
      <c r="CD84" s="121"/>
      <c r="CE84" s="121"/>
      <c r="CF84" s="121"/>
      <c r="CG84" s="121"/>
      <c r="CH84" s="121"/>
      <c r="CI84" s="121"/>
      <c r="CJ84" s="121"/>
      <c r="CK84" s="121"/>
      <c r="CL84" s="121"/>
      <c r="CM84" s="121"/>
      <c r="CN84" s="121"/>
      <c r="CO84" s="121"/>
      <c r="CP84" s="121"/>
      <c r="CQ84" s="121"/>
      <c r="CR84" s="121"/>
      <c r="CS84" s="121"/>
      <c r="CT84" s="121"/>
      <c r="CU84" s="121"/>
      <c r="CV84" s="121"/>
      <c r="CW84" s="121"/>
      <c r="CX84" s="121"/>
      <c r="CY84" s="121"/>
      <c r="CZ84" s="121"/>
      <c r="DA84" s="121"/>
      <c r="DB84" s="121"/>
      <c r="DC84" s="121"/>
      <c r="DD84" s="121"/>
      <c r="DE84" s="121"/>
      <c r="DF84" s="121"/>
      <c r="DG84" s="121"/>
      <c r="DH84" s="121"/>
      <c r="DI84" s="121"/>
      <c r="DJ84" s="121"/>
      <c r="DK84" s="121"/>
      <c r="DL84" s="121"/>
      <c r="DM84" s="121"/>
      <c r="DN84" s="121"/>
      <c r="DO84" s="121"/>
      <c r="DP84" s="121"/>
      <c r="DQ84" s="121"/>
      <c r="DR84" s="121"/>
      <c r="DS84" s="121"/>
      <c r="DT84" s="121"/>
      <c r="DU84" s="121"/>
      <c r="DV84" s="121"/>
      <c r="DW84" s="121"/>
      <c r="DX84" s="121"/>
      <c r="DY84" s="121"/>
      <c r="DZ84" s="121"/>
      <c r="EA84" s="121"/>
      <c r="EB84" s="121"/>
      <c r="EC84" s="121"/>
      <c r="ED84" s="121"/>
      <c r="EE84" s="121"/>
      <c r="EF84" s="121"/>
      <c r="EG84" s="121"/>
      <c r="EH84" s="121"/>
      <c r="EI84" s="121"/>
      <c r="EJ84" s="121"/>
      <c r="EK84" s="121"/>
      <c r="EL84" s="121"/>
      <c r="EM84" s="121"/>
      <c r="EN84" s="121"/>
      <c r="EO84" s="121"/>
      <c r="EP84" s="121"/>
      <c r="EQ84" s="121"/>
      <c r="ER84" s="121"/>
      <c r="ES84" s="121"/>
      <c r="ET84" s="121"/>
      <c r="EU84" s="121"/>
      <c r="EV84" s="121"/>
      <c r="EW84" s="121"/>
      <c r="EX84" s="121"/>
      <c r="EY84" s="121"/>
      <c r="EZ84" s="121"/>
      <c r="FA84" s="121"/>
      <c r="FB84" s="121"/>
      <c r="FC84" s="121"/>
      <c r="FD84" s="121"/>
      <c r="FE84" s="121"/>
      <c r="FF84" s="121"/>
      <c r="FG84" s="121"/>
      <c r="FH84" s="121"/>
      <c r="FI84" s="121"/>
      <c r="FJ84" s="121"/>
      <c r="FK84" s="121"/>
      <c r="FL84" s="121"/>
      <c r="FM84" s="121"/>
      <c r="FN84" s="121"/>
      <c r="FO84" s="121"/>
      <c r="FP84" s="121"/>
      <c r="FQ84" s="121"/>
      <c r="FR84" s="121"/>
      <c r="FS84" s="121"/>
      <c r="FT84" s="121"/>
      <c r="FU84" s="121"/>
      <c r="FV84" s="121"/>
      <c r="FW84" s="121"/>
      <c r="FX84" s="121"/>
      <c r="FY84" s="121"/>
      <c r="FZ84" s="121"/>
      <c r="GA84" s="121"/>
      <c r="GB84" s="121"/>
      <c r="GC84" s="121"/>
      <c r="GD84" s="121"/>
      <c r="GE84" s="121"/>
      <c r="GF84" s="121"/>
      <c r="GG84" s="121"/>
      <c r="GH84" s="121"/>
      <c r="GI84" s="121"/>
      <c r="GJ84" s="121"/>
      <c r="GK84" s="121"/>
      <c r="GL84" s="121"/>
      <c r="GM84" s="121"/>
      <c r="GN84" s="121"/>
      <c r="GO84" s="121"/>
      <c r="GP84" s="121"/>
      <c r="GQ84" s="121"/>
      <c r="GR84" s="121"/>
      <c r="GS84" s="121"/>
      <c r="GT84" s="121"/>
      <c r="GU84" s="121"/>
      <c r="GV84" s="121"/>
      <c r="GW84" s="121"/>
      <c r="GX84" s="121"/>
      <c r="GY84" s="121"/>
      <c r="GZ84" s="121"/>
      <c r="HA84" s="121"/>
      <c r="HB84" s="121"/>
      <c r="HC84" s="121"/>
      <c r="HD84" s="121"/>
      <c r="HE84" s="121"/>
      <c r="HF84" s="121"/>
      <c r="HG84" s="121"/>
      <c r="HH84" s="121"/>
      <c r="HI84" s="121"/>
      <c r="HJ84" s="121"/>
      <c r="HK84" s="121"/>
      <c r="HL84" s="121"/>
      <c r="HM84" s="121"/>
      <c r="HN84" s="121"/>
      <c r="HO84" s="121"/>
      <c r="HP84" s="121"/>
      <c r="HQ84" s="121"/>
      <c r="HR84" s="121"/>
      <c r="HS84" s="121"/>
      <c r="HT84" s="121"/>
      <c r="HU84" s="121"/>
      <c r="HV84" s="121"/>
      <c r="HW84" s="121"/>
      <c r="HX84" s="121"/>
      <c r="HY84" s="121"/>
      <c r="HZ84" s="121"/>
      <c r="IA84" s="121"/>
      <c r="IB84" s="121"/>
      <c r="IC84" s="121"/>
      <c r="ID84" s="121"/>
      <c r="IE84" s="121"/>
      <c r="IF84" s="121"/>
      <c r="IG84" s="121"/>
      <c r="IH84" s="121"/>
      <c r="II84" s="121"/>
      <c r="IJ84" s="121"/>
      <c r="IK84" s="121"/>
      <c r="IL84" s="121"/>
      <c r="IM84" s="121"/>
      <c r="IN84" s="121"/>
      <c r="IO84" s="121"/>
      <c r="IP84" s="121"/>
      <c r="IQ84" s="121"/>
      <c r="IR84" s="121"/>
      <c r="IS84" s="121"/>
      <c r="IT84" s="121"/>
    </row>
    <row r="85" spans="1:254" s="125" customFormat="1" ht="30" customHeight="1" thickBot="1">
      <c r="A85" s="829" t="s">
        <v>128</v>
      </c>
      <c r="B85" s="830"/>
      <c r="C85" s="830"/>
      <c r="D85" s="830"/>
      <c r="E85" s="830"/>
      <c r="F85" s="830"/>
      <c r="G85" s="831"/>
      <c r="H85" s="831"/>
      <c r="I85" s="832"/>
      <c r="J85" s="121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1"/>
      <c r="AU85" s="121"/>
      <c r="AV85" s="121"/>
      <c r="AW85" s="121"/>
      <c r="AX85" s="121"/>
      <c r="AY85" s="121"/>
      <c r="AZ85" s="121"/>
      <c r="BA85" s="121"/>
      <c r="BB85" s="121"/>
      <c r="BC85" s="121"/>
      <c r="BD85" s="121"/>
      <c r="BE85" s="121"/>
      <c r="BF85" s="121"/>
      <c r="BG85" s="121"/>
      <c r="BH85" s="121"/>
      <c r="BI85" s="121"/>
      <c r="BJ85" s="121"/>
      <c r="BK85" s="121"/>
      <c r="BL85" s="121"/>
      <c r="BM85" s="121"/>
      <c r="BN85" s="121"/>
      <c r="BO85" s="121"/>
      <c r="BP85" s="121"/>
      <c r="BQ85" s="121"/>
      <c r="BR85" s="121"/>
      <c r="BS85" s="121"/>
      <c r="BT85" s="121"/>
      <c r="BU85" s="121"/>
      <c r="BV85" s="121"/>
      <c r="BW85" s="121"/>
      <c r="BX85" s="121"/>
      <c r="BY85" s="121"/>
      <c r="BZ85" s="121"/>
      <c r="CA85" s="121"/>
      <c r="CB85" s="121"/>
      <c r="CC85" s="121"/>
      <c r="CD85" s="121"/>
      <c r="CE85" s="121"/>
      <c r="CF85" s="121"/>
      <c r="CG85" s="121"/>
      <c r="CH85" s="121"/>
      <c r="CI85" s="121"/>
      <c r="CJ85" s="121"/>
      <c r="CK85" s="121"/>
      <c r="CL85" s="121"/>
      <c r="CM85" s="121"/>
      <c r="CN85" s="121"/>
      <c r="CO85" s="121"/>
      <c r="CP85" s="121"/>
      <c r="CQ85" s="121"/>
      <c r="CR85" s="121"/>
      <c r="CS85" s="121"/>
      <c r="CT85" s="121"/>
      <c r="CU85" s="121"/>
      <c r="CV85" s="121"/>
      <c r="CW85" s="121"/>
      <c r="CX85" s="121"/>
      <c r="CY85" s="121"/>
      <c r="CZ85" s="121"/>
      <c r="DA85" s="121"/>
      <c r="DB85" s="121"/>
      <c r="DC85" s="121"/>
      <c r="DD85" s="121"/>
      <c r="DE85" s="121"/>
      <c r="DF85" s="121"/>
      <c r="DG85" s="121"/>
      <c r="DH85" s="121"/>
      <c r="DI85" s="121"/>
      <c r="DJ85" s="121"/>
      <c r="DK85" s="121"/>
      <c r="DL85" s="121"/>
      <c r="DM85" s="121"/>
      <c r="DN85" s="121"/>
      <c r="DO85" s="121"/>
      <c r="DP85" s="121"/>
      <c r="DQ85" s="121"/>
      <c r="DR85" s="121"/>
      <c r="DS85" s="121"/>
      <c r="DT85" s="121"/>
      <c r="DU85" s="121"/>
      <c r="DV85" s="121"/>
      <c r="DW85" s="121"/>
      <c r="DX85" s="121"/>
      <c r="DY85" s="121"/>
      <c r="DZ85" s="121"/>
      <c r="EA85" s="121"/>
      <c r="EB85" s="121"/>
      <c r="EC85" s="121"/>
      <c r="ED85" s="121"/>
      <c r="EE85" s="121"/>
      <c r="EF85" s="121"/>
      <c r="EG85" s="121"/>
      <c r="EH85" s="121"/>
      <c r="EI85" s="121"/>
      <c r="EJ85" s="121"/>
      <c r="EK85" s="121"/>
      <c r="EL85" s="121"/>
      <c r="EM85" s="121"/>
      <c r="EN85" s="121"/>
      <c r="EO85" s="121"/>
      <c r="EP85" s="121"/>
      <c r="EQ85" s="121"/>
      <c r="ER85" s="121"/>
      <c r="ES85" s="121"/>
      <c r="ET85" s="121"/>
      <c r="EU85" s="121"/>
      <c r="EV85" s="121"/>
      <c r="EW85" s="121"/>
      <c r="EX85" s="121"/>
      <c r="EY85" s="121"/>
      <c r="EZ85" s="121"/>
      <c r="FA85" s="121"/>
      <c r="FB85" s="121"/>
      <c r="FC85" s="121"/>
      <c r="FD85" s="121"/>
      <c r="FE85" s="121"/>
      <c r="FF85" s="121"/>
      <c r="FG85" s="121"/>
      <c r="FH85" s="121"/>
      <c r="FI85" s="121"/>
      <c r="FJ85" s="121"/>
      <c r="FK85" s="121"/>
      <c r="FL85" s="121"/>
      <c r="FM85" s="121"/>
      <c r="FN85" s="121"/>
      <c r="FO85" s="121"/>
      <c r="FP85" s="121"/>
      <c r="FQ85" s="121"/>
      <c r="FR85" s="121"/>
      <c r="FS85" s="121"/>
      <c r="FT85" s="121"/>
      <c r="FU85" s="121"/>
      <c r="FV85" s="121"/>
      <c r="FW85" s="121"/>
      <c r="FX85" s="121"/>
      <c r="FY85" s="121"/>
      <c r="FZ85" s="121"/>
      <c r="GA85" s="121"/>
      <c r="GB85" s="121"/>
      <c r="GC85" s="121"/>
      <c r="GD85" s="121"/>
      <c r="GE85" s="121"/>
      <c r="GF85" s="121"/>
      <c r="GG85" s="121"/>
      <c r="GH85" s="121"/>
      <c r="GI85" s="121"/>
      <c r="GJ85" s="121"/>
      <c r="GK85" s="121"/>
      <c r="GL85" s="121"/>
      <c r="GM85" s="121"/>
      <c r="GN85" s="121"/>
      <c r="GO85" s="121"/>
      <c r="GP85" s="121"/>
      <c r="GQ85" s="121"/>
      <c r="GR85" s="121"/>
      <c r="GS85" s="121"/>
      <c r="GT85" s="121"/>
      <c r="GU85" s="121"/>
      <c r="GV85" s="121"/>
      <c r="GW85" s="121"/>
      <c r="GX85" s="121"/>
      <c r="GY85" s="121"/>
      <c r="GZ85" s="121"/>
      <c r="HA85" s="121"/>
      <c r="HB85" s="121"/>
      <c r="HC85" s="121"/>
      <c r="HD85" s="121"/>
      <c r="HE85" s="121"/>
      <c r="HF85" s="121"/>
      <c r="HG85" s="121"/>
      <c r="HH85" s="121"/>
      <c r="HI85" s="121"/>
      <c r="HJ85" s="121"/>
      <c r="HK85" s="121"/>
      <c r="HL85" s="121"/>
      <c r="HM85" s="121"/>
      <c r="HN85" s="121"/>
      <c r="HO85" s="121"/>
      <c r="HP85" s="121"/>
      <c r="HQ85" s="121"/>
      <c r="HR85" s="121"/>
      <c r="HS85" s="121"/>
      <c r="HT85" s="121"/>
      <c r="HU85" s="121"/>
      <c r="HV85" s="121"/>
      <c r="HW85" s="121"/>
      <c r="HX85" s="121"/>
      <c r="HY85" s="121"/>
      <c r="HZ85" s="121"/>
      <c r="IA85" s="121"/>
      <c r="IB85" s="121"/>
      <c r="IC85" s="121"/>
      <c r="ID85" s="121"/>
      <c r="IE85" s="121"/>
      <c r="IF85" s="121"/>
      <c r="IG85" s="121"/>
      <c r="IH85" s="121"/>
      <c r="II85" s="121"/>
      <c r="IJ85" s="121"/>
      <c r="IK85" s="121"/>
      <c r="IL85" s="121"/>
      <c r="IM85" s="121"/>
      <c r="IN85" s="121"/>
      <c r="IO85" s="121"/>
      <c r="IP85" s="121"/>
      <c r="IQ85" s="121"/>
      <c r="IR85" s="121"/>
      <c r="IS85" s="121"/>
      <c r="IT85" s="121"/>
    </row>
    <row r="86" spans="1:254" s="125" customFormat="1">
      <c r="A86" s="788" t="s">
        <v>29</v>
      </c>
      <c r="B86" s="789"/>
      <c r="C86" s="794" t="s">
        <v>10</v>
      </c>
      <c r="D86" s="800"/>
      <c r="E86" s="800"/>
      <c r="F86" s="800"/>
      <c r="G86" s="800"/>
      <c r="H86" s="800"/>
      <c r="I86" s="796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1"/>
      <c r="AU86" s="121"/>
      <c r="AV86" s="121"/>
      <c r="AW86" s="121"/>
      <c r="AX86" s="121"/>
      <c r="AY86" s="121"/>
      <c r="AZ86" s="121"/>
      <c r="BA86" s="121"/>
      <c r="BB86" s="121"/>
      <c r="BC86" s="121"/>
      <c r="BD86" s="121"/>
      <c r="BE86" s="121"/>
      <c r="BF86" s="121"/>
      <c r="BG86" s="121"/>
      <c r="BH86" s="121"/>
      <c r="BI86" s="121"/>
      <c r="BJ86" s="121"/>
      <c r="BK86" s="121"/>
      <c r="BL86" s="121"/>
      <c r="BM86" s="121"/>
      <c r="BN86" s="121"/>
      <c r="BO86" s="121"/>
      <c r="BP86" s="121"/>
      <c r="BQ86" s="121"/>
      <c r="BR86" s="121"/>
      <c r="BS86" s="121"/>
      <c r="BT86" s="121"/>
      <c r="BU86" s="121"/>
      <c r="BV86" s="121"/>
      <c r="BW86" s="121"/>
      <c r="BX86" s="121"/>
      <c r="BY86" s="121"/>
      <c r="BZ86" s="121"/>
      <c r="CA86" s="121"/>
      <c r="CB86" s="121"/>
      <c r="CC86" s="121"/>
      <c r="CD86" s="121"/>
      <c r="CE86" s="121"/>
      <c r="CF86" s="121"/>
      <c r="CG86" s="121"/>
      <c r="CH86" s="121"/>
      <c r="CI86" s="121"/>
      <c r="CJ86" s="121"/>
      <c r="CK86" s="121"/>
      <c r="CL86" s="121"/>
      <c r="CM86" s="121"/>
      <c r="CN86" s="121"/>
      <c r="CO86" s="121"/>
      <c r="CP86" s="121"/>
      <c r="CQ86" s="121"/>
      <c r="CR86" s="121"/>
      <c r="CS86" s="121"/>
      <c r="CT86" s="121"/>
      <c r="CU86" s="121"/>
      <c r="CV86" s="121"/>
      <c r="CW86" s="121"/>
      <c r="CX86" s="121"/>
      <c r="CY86" s="121"/>
      <c r="CZ86" s="121"/>
      <c r="DA86" s="121"/>
      <c r="DB86" s="121"/>
      <c r="DC86" s="121"/>
      <c r="DD86" s="121"/>
      <c r="DE86" s="121"/>
      <c r="DF86" s="121"/>
      <c r="DG86" s="121"/>
      <c r="DH86" s="121"/>
      <c r="DI86" s="121"/>
      <c r="DJ86" s="121"/>
      <c r="DK86" s="121"/>
      <c r="DL86" s="121"/>
      <c r="DM86" s="121"/>
      <c r="DN86" s="121"/>
      <c r="DO86" s="121"/>
      <c r="DP86" s="121"/>
      <c r="DQ86" s="121"/>
      <c r="DR86" s="121"/>
      <c r="DS86" s="121"/>
      <c r="DT86" s="121"/>
      <c r="DU86" s="121"/>
      <c r="DV86" s="121"/>
      <c r="DW86" s="121"/>
      <c r="DX86" s="121"/>
      <c r="DY86" s="121"/>
      <c r="DZ86" s="121"/>
      <c r="EA86" s="121"/>
      <c r="EB86" s="121"/>
      <c r="EC86" s="121"/>
      <c r="ED86" s="121"/>
      <c r="EE86" s="121"/>
      <c r="EF86" s="121"/>
      <c r="EG86" s="121"/>
      <c r="EH86" s="121"/>
      <c r="EI86" s="121"/>
      <c r="EJ86" s="121"/>
      <c r="EK86" s="121"/>
      <c r="EL86" s="121"/>
      <c r="EM86" s="121"/>
      <c r="EN86" s="121"/>
      <c r="EO86" s="121"/>
      <c r="EP86" s="121"/>
      <c r="EQ86" s="121"/>
      <c r="ER86" s="121"/>
      <c r="ES86" s="121"/>
      <c r="ET86" s="121"/>
      <c r="EU86" s="121"/>
      <c r="EV86" s="121"/>
      <c r="EW86" s="121"/>
      <c r="EX86" s="121"/>
      <c r="EY86" s="121"/>
      <c r="EZ86" s="121"/>
      <c r="FA86" s="121"/>
      <c r="FB86" s="121"/>
      <c r="FC86" s="121"/>
      <c r="FD86" s="121"/>
      <c r="FE86" s="121"/>
      <c r="FF86" s="121"/>
      <c r="FG86" s="121"/>
      <c r="FH86" s="121"/>
      <c r="FI86" s="121"/>
      <c r="FJ86" s="121"/>
      <c r="FK86" s="121"/>
      <c r="FL86" s="121"/>
      <c r="FM86" s="121"/>
      <c r="FN86" s="121"/>
      <c r="FO86" s="121"/>
      <c r="FP86" s="121"/>
      <c r="FQ86" s="121"/>
      <c r="FR86" s="121"/>
      <c r="FS86" s="121"/>
      <c r="FT86" s="121"/>
      <c r="FU86" s="121"/>
      <c r="FV86" s="121"/>
      <c r="FW86" s="121"/>
      <c r="FX86" s="121"/>
      <c r="FY86" s="121"/>
      <c r="FZ86" s="121"/>
      <c r="GA86" s="121"/>
      <c r="GB86" s="121"/>
      <c r="GC86" s="121"/>
      <c r="GD86" s="121"/>
      <c r="GE86" s="121"/>
      <c r="GF86" s="121"/>
      <c r="GG86" s="121"/>
      <c r="GH86" s="121"/>
      <c r="GI86" s="121"/>
      <c r="GJ86" s="121"/>
      <c r="GK86" s="121"/>
      <c r="GL86" s="121"/>
      <c r="GM86" s="121"/>
      <c r="GN86" s="121"/>
      <c r="GO86" s="121"/>
      <c r="GP86" s="121"/>
      <c r="GQ86" s="121"/>
      <c r="GR86" s="121"/>
      <c r="GS86" s="121"/>
      <c r="GT86" s="121"/>
      <c r="GU86" s="121"/>
      <c r="GV86" s="121"/>
      <c r="GW86" s="121"/>
      <c r="GX86" s="121"/>
      <c r="GY86" s="121"/>
      <c r="GZ86" s="121"/>
      <c r="HA86" s="121"/>
      <c r="HB86" s="121"/>
      <c r="HC86" s="121"/>
      <c r="HD86" s="121"/>
      <c r="HE86" s="121"/>
      <c r="HF86" s="121"/>
      <c r="HG86" s="121"/>
      <c r="HH86" s="121"/>
      <c r="HI86" s="121"/>
      <c r="HJ86" s="121"/>
      <c r="HK86" s="121"/>
      <c r="HL86" s="121"/>
      <c r="HM86" s="121"/>
      <c r="HN86" s="121"/>
      <c r="HO86" s="121"/>
      <c r="HP86" s="121"/>
      <c r="HQ86" s="121"/>
      <c r="HR86" s="121"/>
      <c r="HS86" s="121"/>
      <c r="HT86" s="121"/>
      <c r="HU86" s="121"/>
      <c r="HV86" s="121"/>
      <c r="HW86" s="121"/>
      <c r="HX86" s="121"/>
      <c r="HY86" s="121"/>
      <c r="HZ86" s="121"/>
      <c r="IA86" s="121"/>
      <c r="IB86" s="121"/>
      <c r="IC86" s="121"/>
      <c r="ID86" s="121"/>
      <c r="IE86" s="121"/>
      <c r="IF86" s="121"/>
      <c r="IG86" s="121"/>
      <c r="IH86" s="121"/>
      <c r="II86" s="121"/>
      <c r="IJ86" s="121"/>
      <c r="IK86" s="121"/>
      <c r="IL86" s="121"/>
      <c r="IM86" s="121"/>
      <c r="IN86" s="121"/>
      <c r="IO86" s="121"/>
      <c r="IP86" s="121"/>
      <c r="IQ86" s="121"/>
      <c r="IR86" s="121"/>
      <c r="IS86" s="121"/>
      <c r="IT86" s="121"/>
    </row>
    <row r="87" spans="1:254" s="125" customFormat="1">
      <c r="A87" s="790"/>
      <c r="B87" s="791"/>
      <c r="C87" s="797" t="s">
        <v>71</v>
      </c>
      <c r="D87" s="736"/>
      <c r="E87" s="736"/>
      <c r="F87" s="798"/>
      <c r="G87" s="798"/>
      <c r="H87" s="798"/>
      <c r="I87" s="737"/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21"/>
      <c r="AM87" s="121"/>
      <c r="AN87" s="121"/>
      <c r="AO87" s="121"/>
      <c r="AP87" s="121"/>
      <c r="AQ87" s="121"/>
      <c r="AR87" s="121"/>
      <c r="AS87" s="121"/>
      <c r="AT87" s="121"/>
      <c r="AU87" s="121"/>
      <c r="AV87" s="121"/>
      <c r="AW87" s="121"/>
      <c r="AX87" s="121"/>
      <c r="AY87" s="121"/>
      <c r="AZ87" s="121"/>
      <c r="BA87" s="121"/>
      <c r="BB87" s="121"/>
      <c r="BC87" s="121"/>
      <c r="BD87" s="121"/>
      <c r="BE87" s="121"/>
      <c r="BF87" s="121"/>
      <c r="BG87" s="121"/>
      <c r="BH87" s="121"/>
      <c r="BI87" s="121"/>
      <c r="BJ87" s="121"/>
      <c r="BK87" s="121"/>
      <c r="BL87" s="121"/>
      <c r="BM87" s="121"/>
      <c r="BN87" s="121"/>
      <c r="BO87" s="121"/>
      <c r="BP87" s="121"/>
      <c r="BQ87" s="121"/>
      <c r="BR87" s="121"/>
      <c r="BS87" s="121"/>
      <c r="BT87" s="121"/>
      <c r="BU87" s="121"/>
      <c r="BV87" s="121"/>
      <c r="BW87" s="121"/>
      <c r="BX87" s="121"/>
      <c r="BY87" s="121"/>
      <c r="BZ87" s="121"/>
      <c r="CA87" s="121"/>
      <c r="CB87" s="121"/>
      <c r="CC87" s="121"/>
      <c r="CD87" s="121"/>
      <c r="CE87" s="121"/>
      <c r="CF87" s="121"/>
      <c r="CG87" s="121"/>
      <c r="CH87" s="121"/>
      <c r="CI87" s="121"/>
      <c r="CJ87" s="121"/>
      <c r="CK87" s="121"/>
      <c r="CL87" s="121"/>
      <c r="CM87" s="121"/>
      <c r="CN87" s="121"/>
      <c r="CO87" s="121"/>
      <c r="CP87" s="121"/>
      <c r="CQ87" s="121"/>
      <c r="CR87" s="121"/>
      <c r="CS87" s="121"/>
      <c r="CT87" s="121"/>
      <c r="CU87" s="121"/>
      <c r="CV87" s="121"/>
      <c r="CW87" s="121"/>
      <c r="CX87" s="121"/>
      <c r="CY87" s="121"/>
      <c r="CZ87" s="121"/>
      <c r="DA87" s="121"/>
      <c r="DB87" s="121"/>
      <c r="DC87" s="121"/>
      <c r="DD87" s="121"/>
      <c r="DE87" s="121"/>
      <c r="DF87" s="121"/>
      <c r="DG87" s="121"/>
      <c r="DH87" s="121"/>
      <c r="DI87" s="121"/>
      <c r="DJ87" s="121"/>
      <c r="DK87" s="121"/>
      <c r="DL87" s="121"/>
      <c r="DM87" s="121"/>
      <c r="DN87" s="121"/>
      <c r="DO87" s="121"/>
      <c r="DP87" s="121"/>
      <c r="DQ87" s="121"/>
      <c r="DR87" s="121"/>
      <c r="DS87" s="121"/>
      <c r="DT87" s="121"/>
      <c r="DU87" s="121"/>
      <c r="DV87" s="121"/>
      <c r="DW87" s="121"/>
      <c r="DX87" s="121"/>
      <c r="DY87" s="121"/>
      <c r="DZ87" s="121"/>
      <c r="EA87" s="121"/>
      <c r="EB87" s="121"/>
      <c r="EC87" s="121"/>
      <c r="ED87" s="121"/>
      <c r="EE87" s="121"/>
      <c r="EF87" s="121"/>
      <c r="EG87" s="121"/>
      <c r="EH87" s="121"/>
      <c r="EI87" s="121"/>
      <c r="EJ87" s="121"/>
      <c r="EK87" s="121"/>
      <c r="EL87" s="121"/>
      <c r="EM87" s="121"/>
      <c r="EN87" s="121"/>
      <c r="EO87" s="121"/>
      <c r="EP87" s="121"/>
      <c r="EQ87" s="121"/>
      <c r="ER87" s="121"/>
      <c r="ES87" s="121"/>
      <c r="ET87" s="121"/>
      <c r="EU87" s="121"/>
      <c r="EV87" s="121"/>
      <c r="EW87" s="121"/>
      <c r="EX87" s="121"/>
      <c r="EY87" s="121"/>
      <c r="EZ87" s="121"/>
      <c r="FA87" s="121"/>
      <c r="FB87" s="121"/>
      <c r="FC87" s="121"/>
      <c r="FD87" s="121"/>
      <c r="FE87" s="121"/>
      <c r="FF87" s="121"/>
      <c r="FG87" s="121"/>
      <c r="FH87" s="121"/>
      <c r="FI87" s="121"/>
      <c r="FJ87" s="121"/>
      <c r="FK87" s="121"/>
      <c r="FL87" s="121"/>
      <c r="FM87" s="121"/>
      <c r="FN87" s="121"/>
      <c r="FO87" s="121"/>
      <c r="FP87" s="121"/>
      <c r="FQ87" s="121"/>
      <c r="FR87" s="121"/>
      <c r="FS87" s="121"/>
      <c r="FT87" s="121"/>
      <c r="FU87" s="121"/>
      <c r="FV87" s="121"/>
      <c r="FW87" s="121"/>
      <c r="FX87" s="121"/>
      <c r="FY87" s="121"/>
      <c r="FZ87" s="121"/>
      <c r="GA87" s="121"/>
      <c r="GB87" s="121"/>
      <c r="GC87" s="121"/>
      <c r="GD87" s="121"/>
      <c r="GE87" s="121"/>
      <c r="GF87" s="121"/>
      <c r="GG87" s="121"/>
      <c r="GH87" s="121"/>
      <c r="GI87" s="121"/>
      <c r="GJ87" s="121"/>
      <c r="GK87" s="121"/>
      <c r="GL87" s="121"/>
      <c r="GM87" s="121"/>
      <c r="GN87" s="121"/>
      <c r="GO87" s="121"/>
      <c r="GP87" s="121"/>
      <c r="GQ87" s="121"/>
      <c r="GR87" s="121"/>
      <c r="GS87" s="121"/>
      <c r="GT87" s="121"/>
      <c r="GU87" s="121"/>
      <c r="GV87" s="121"/>
      <c r="GW87" s="121"/>
      <c r="GX87" s="121"/>
      <c r="GY87" s="121"/>
      <c r="GZ87" s="121"/>
      <c r="HA87" s="121"/>
      <c r="HB87" s="121"/>
      <c r="HC87" s="121"/>
      <c r="HD87" s="121"/>
      <c r="HE87" s="121"/>
      <c r="HF87" s="121"/>
      <c r="HG87" s="121"/>
      <c r="HH87" s="121"/>
      <c r="HI87" s="121"/>
      <c r="HJ87" s="121"/>
      <c r="HK87" s="121"/>
      <c r="HL87" s="121"/>
      <c r="HM87" s="121"/>
      <c r="HN87" s="121"/>
      <c r="HO87" s="121"/>
      <c r="HP87" s="121"/>
      <c r="HQ87" s="121"/>
      <c r="HR87" s="121"/>
      <c r="HS87" s="121"/>
      <c r="HT87" s="121"/>
      <c r="HU87" s="121"/>
      <c r="HV87" s="121"/>
      <c r="HW87" s="121"/>
      <c r="HX87" s="121"/>
      <c r="HY87" s="121"/>
      <c r="HZ87" s="121"/>
      <c r="IA87" s="121"/>
      <c r="IB87" s="121"/>
      <c r="IC87" s="121"/>
      <c r="ID87" s="121"/>
      <c r="IE87" s="121"/>
      <c r="IF87" s="121"/>
      <c r="IG87" s="121"/>
      <c r="IH87" s="121"/>
      <c r="II87" s="121"/>
      <c r="IJ87" s="121"/>
      <c r="IK87" s="121"/>
      <c r="IL87" s="121"/>
      <c r="IM87" s="121"/>
      <c r="IN87" s="121"/>
      <c r="IO87" s="121"/>
      <c r="IP87" s="121"/>
      <c r="IQ87" s="121"/>
      <c r="IR87" s="121"/>
      <c r="IS87" s="121"/>
      <c r="IT87" s="121"/>
    </row>
    <row r="88" spans="1:254" s="125" customFormat="1" ht="17.25" thickBot="1">
      <c r="A88" s="792"/>
      <c r="B88" s="793"/>
      <c r="C88" s="799" t="s">
        <v>45</v>
      </c>
      <c r="D88" s="800"/>
      <c r="E88" s="800"/>
      <c r="F88" s="801"/>
      <c r="G88" s="801"/>
      <c r="H88" s="801"/>
      <c r="I88" s="802"/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1"/>
      <c r="AU88" s="121"/>
      <c r="AV88" s="121"/>
      <c r="AW88" s="121"/>
      <c r="AX88" s="121"/>
      <c r="AY88" s="121"/>
      <c r="AZ88" s="121"/>
      <c r="BA88" s="121"/>
      <c r="BB88" s="121"/>
      <c r="BC88" s="121"/>
      <c r="BD88" s="121"/>
      <c r="BE88" s="121"/>
      <c r="BF88" s="121"/>
      <c r="BG88" s="121"/>
      <c r="BH88" s="121"/>
      <c r="BI88" s="121"/>
      <c r="BJ88" s="121"/>
      <c r="BK88" s="121"/>
      <c r="BL88" s="121"/>
      <c r="BM88" s="121"/>
      <c r="BN88" s="121"/>
      <c r="BO88" s="121"/>
      <c r="BP88" s="121"/>
      <c r="BQ88" s="121"/>
      <c r="BR88" s="121"/>
      <c r="BS88" s="121"/>
      <c r="BT88" s="121"/>
      <c r="BU88" s="121"/>
      <c r="BV88" s="121"/>
      <c r="BW88" s="121"/>
      <c r="BX88" s="121"/>
      <c r="BY88" s="121"/>
      <c r="BZ88" s="121"/>
      <c r="CA88" s="121"/>
      <c r="CB88" s="121"/>
      <c r="CC88" s="121"/>
      <c r="CD88" s="121"/>
      <c r="CE88" s="121"/>
      <c r="CF88" s="121"/>
      <c r="CG88" s="121"/>
      <c r="CH88" s="121"/>
      <c r="CI88" s="121"/>
      <c r="CJ88" s="121"/>
      <c r="CK88" s="121"/>
      <c r="CL88" s="121"/>
      <c r="CM88" s="121"/>
      <c r="CN88" s="121"/>
      <c r="CO88" s="121"/>
      <c r="CP88" s="121"/>
      <c r="CQ88" s="121"/>
      <c r="CR88" s="121"/>
      <c r="CS88" s="121"/>
      <c r="CT88" s="121"/>
      <c r="CU88" s="121"/>
      <c r="CV88" s="121"/>
      <c r="CW88" s="121"/>
      <c r="CX88" s="121"/>
      <c r="CY88" s="121"/>
      <c r="CZ88" s="121"/>
      <c r="DA88" s="121"/>
      <c r="DB88" s="121"/>
      <c r="DC88" s="121"/>
      <c r="DD88" s="121"/>
      <c r="DE88" s="121"/>
      <c r="DF88" s="121"/>
      <c r="DG88" s="121"/>
      <c r="DH88" s="121"/>
      <c r="DI88" s="121"/>
      <c r="DJ88" s="121"/>
      <c r="DK88" s="121"/>
      <c r="DL88" s="121"/>
      <c r="DM88" s="121"/>
      <c r="DN88" s="121"/>
      <c r="DO88" s="121"/>
      <c r="DP88" s="121"/>
      <c r="DQ88" s="121"/>
      <c r="DR88" s="121"/>
      <c r="DS88" s="121"/>
      <c r="DT88" s="121"/>
      <c r="DU88" s="121"/>
      <c r="DV88" s="121"/>
      <c r="DW88" s="121"/>
      <c r="DX88" s="121"/>
      <c r="DY88" s="121"/>
      <c r="DZ88" s="121"/>
      <c r="EA88" s="121"/>
      <c r="EB88" s="121"/>
      <c r="EC88" s="121"/>
      <c r="ED88" s="121"/>
      <c r="EE88" s="121"/>
      <c r="EF88" s="121"/>
      <c r="EG88" s="121"/>
      <c r="EH88" s="121"/>
      <c r="EI88" s="121"/>
      <c r="EJ88" s="121"/>
      <c r="EK88" s="121"/>
      <c r="EL88" s="121"/>
      <c r="EM88" s="121"/>
      <c r="EN88" s="121"/>
      <c r="EO88" s="121"/>
      <c r="EP88" s="121"/>
      <c r="EQ88" s="121"/>
      <c r="ER88" s="121"/>
      <c r="ES88" s="121"/>
      <c r="ET88" s="121"/>
      <c r="EU88" s="121"/>
      <c r="EV88" s="121"/>
      <c r="EW88" s="121"/>
      <c r="EX88" s="121"/>
      <c r="EY88" s="121"/>
      <c r="EZ88" s="121"/>
      <c r="FA88" s="121"/>
      <c r="FB88" s="121"/>
      <c r="FC88" s="121"/>
      <c r="FD88" s="121"/>
      <c r="FE88" s="121"/>
      <c r="FF88" s="121"/>
      <c r="FG88" s="121"/>
      <c r="FH88" s="121"/>
      <c r="FI88" s="121"/>
      <c r="FJ88" s="121"/>
      <c r="FK88" s="121"/>
      <c r="FL88" s="121"/>
      <c r="FM88" s="121"/>
      <c r="FN88" s="121"/>
      <c r="FO88" s="121"/>
      <c r="FP88" s="121"/>
      <c r="FQ88" s="121"/>
      <c r="FR88" s="121"/>
      <c r="FS88" s="121"/>
      <c r="FT88" s="121"/>
      <c r="FU88" s="121"/>
      <c r="FV88" s="121"/>
      <c r="FW88" s="121"/>
      <c r="FX88" s="121"/>
      <c r="FY88" s="121"/>
      <c r="FZ88" s="121"/>
      <c r="GA88" s="121"/>
      <c r="GB88" s="121"/>
      <c r="GC88" s="121"/>
      <c r="GD88" s="121"/>
      <c r="GE88" s="121"/>
      <c r="GF88" s="121"/>
      <c r="GG88" s="121"/>
      <c r="GH88" s="121"/>
      <c r="GI88" s="121"/>
      <c r="GJ88" s="121"/>
      <c r="GK88" s="121"/>
      <c r="GL88" s="121"/>
      <c r="GM88" s="121"/>
      <c r="GN88" s="121"/>
      <c r="GO88" s="121"/>
      <c r="GP88" s="121"/>
      <c r="GQ88" s="121"/>
      <c r="GR88" s="121"/>
      <c r="GS88" s="121"/>
      <c r="GT88" s="121"/>
      <c r="GU88" s="121"/>
      <c r="GV88" s="121"/>
      <c r="GW88" s="121"/>
      <c r="GX88" s="121"/>
      <c r="GY88" s="121"/>
      <c r="GZ88" s="121"/>
      <c r="HA88" s="121"/>
      <c r="HB88" s="121"/>
      <c r="HC88" s="121"/>
      <c r="HD88" s="121"/>
      <c r="HE88" s="121"/>
      <c r="HF88" s="121"/>
      <c r="HG88" s="121"/>
      <c r="HH88" s="121"/>
      <c r="HI88" s="121"/>
      <c r="HJ88" s="121"/>
      <c r="HK88" s="121"/>
      <c r="HL88" s="121"/>
      <c r="HM88" s="121"/>
      <c r="HN88" s="121"/>
      <c r="HO88" s="121"/>
      <c r="HP88" s="121"/>
      <c r="HQ88" s="121"/>
      <c r="HR88" s="121"/>
      <c r="HS88" s="121"/>
      <c r="HT88" s="121"/>
      <c r="HU88" s="121"/>
      <c r="HV88" s="121"/>
      <c r="HW88" s="121"/>
      <c r="HX88" s="121"/>
      <c r="HY88" s="121"/>
      <c r="HZ88" s="121"/>
      <c r="IA88" s="121"/>
      <c r="IB88" s="121"/>
      <c r="IC88" s="121"/>
      <c r="ID88" s="121"/>
      <c r="IE88" s="121"/>
      <c r="IF88" s="121"/>
      <c r="IG88" s="121"/>
      <c r="IH88" s="121"/>
      <c r="II88" s="121"/>
      <c r="IJ88" s="121"/>
      <c r="IK88" s="121"/>
      <c r="IL88" s="121"/>
      <c r="IM88" s="121"/>
      <c r="IN88" s="121"/>
      <c r="IO88" s="121"/>
      <c r="IP88" s="121"/>
      <c r="IQ88" s="121"/>
      <c r="IR88" s="121"/>
      <c r="IS88" s="121"/>
      <c r="IT88" s="121"/>
    </row>
    <row r="89" spans="1:254" s="125" customFormat="1" ht="36" customHeight="1" thickBot="1">
      <c r="A89" s="152">
        <v>1150</v>
      </c>
      <c r="B89" s="153" t="s">
        <v>167</v>
      </c>
      <c r="C89" s="734" t="s">
        <v>72</v>
      </c>
      <c r="D89" s="735"/>
      <c r="E89" s="735"/>
      <c r="F89" s="735"/>
      <c r="G89" s="735"/>
      <c r="H89" s="735"/>
      <c r="I89" s="753"/>
      <c r="J89" s="121"/>
      <c r="K89" s="121"/>
      <c r="L89" s="121"/>
      <c r="M89" s="121"/>
      <c r="N89" s="121"/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1"/>
      <c r="AU89" s="121"/>
      <c r="AV89" s="121"/>
      <c r="AW89" s="121"/>
      <c r="AX89" s="121"/>
      <c r="AY89" s="121"/>
      <c r="AZ89" s="121"/>
      <c r="BA89" s="121"/>
      <c r="BB89" s="121"/>
      <c r="BC89" s="121"/>
      <c r="BD89" s="121"/>
      <c r="BE89" s="121"/>
      <c r="BF89" s="121"/>
      <c r="BG89" s="121"/>
      <c r="BH89" s="121"/>
      <c r="BI89" s="121"/>
      <c r="BJ89" s="121"/>
      <c r="BK89" s="121"/>
      <c r="BL89" s="121"/>
      <c r="BM89" s="121"/>
      <c r="BN89" s="121"/>
      <c r="BO89" s="121"/>
      <c r="BP89" s="121"/>
      <c r="BQ89" s="121"/>
      <c r="BR89" s="121"/>
      <c r="BS89" s="121"/>
      <c r="BT89" s="121"/>
      <c r="BU89" s="121"/>
      <c r="BV89" s="121"/>
      <c r="BW89" s="121"/>
      <c r="BX89" s="121"/>
      <c r="BY89" s="121"/>
      <c r="BZ89" s="121"/>
      <c r="CA89" s="121"/>
      <c r="CB89" s="121"/>
      <c r="CC89" s="121"/>
      <c r="CD89" s="121"/>
      <c r="CE89" s="121"/>
      <c r="CF89" s="121"/>
      <c r="CG89" s="121"/>
      <c r="CH89" s="121"/>
      <c r="CI89" s="121"/>
      <c r="CJ89" s="121"/>
      <c r="CK89" s="121"/>
      <c r="CL89" s="121"/>
      <c r="CM89" s="121"/>
      <c r="CN89" s="121"/>
      <c r="CO89" s="121"/>
      <c r="CP89" s="121"/>
      <c r="CQ89" s="121"/>
      <c r="CR89" s="121"/>
      <c r="CS89" s="121"/>
      <c r="CT89" s="121"/>
      <c r="CU89" s="121"/>
      <c r="CV89" s="121"/>
      <c r="CW89" s="121"/>
      <c r="CX89" s="121"/>
      <c r="CY89" s="121"/>
      <c r="CZ89" s="121"/>
      <c r="DA89" s="121"/>
      <c r="DB89" s="121"/>
      <c r="DC89" s="121"/>
      <c r="DD89" s="121"/>
      <c r="DE89" s="121"/>
      <c r="DF89" s="121"/>
      <c r="DG89" s="121"/>
      <c r="DH89" s="121"/>
      <c r="DI89" s="121"/>
      <c r="DJ89" s="121"/>
      <c r="DK89" s="121"/>
      <c r="DL89" s="121"/>
      <c r="DM89" s="121"/>
      <c r="DN89" s="121"/>
      <c r="DO89" s="121"/>
      <c r="DP89" s="121"/>
      <c r="DQ89" s="121"/>
      <c r="DR89" s="121"/>
      <c r="DS89" s="121"/>
      <c r="DT89" s="121"/>
      <c r="DU89" s="121"/>
      <c r="DV89" s="121"/>
      <c r="DW89" s="121"/>
      <c r="DX89" s="121"/>
      <c r="DY89" s="121"/>
      <c r="DZ89" s="121"/>
      <c r="EA89" s="121"/>
      <c r="EB89" s="121"/>
      <c r="EC89" s="121"/>
      <c r="ED89" s="121"/>
      <c r="EE89" s="121"/>
      <c r="EF89" s="121"/>
      <c r="EG89" s="121"/>
      <c r="EH89" s="121"/>
      <c r="EI89" s="121"/>
      <c r="EJ89" s="121"/>
      <c r="EK89" s="121"/>
      <c r="EL89" s="121"/>
      <c r="EM89" s="121"/>
      <c r="EN89" s="121"/>
      <c r="EO89" s="121"/>
      <c r="EP89" s="121"/>
      <c r="EQ89" s="121"/>
      <c r="ER89" s="121"/>
      <c r="ES89" s="121"/>
      <c r="ET89" s="121"/>
      <c r="EU89" s="121"/>
      <c r="EV89" s="121"/>
      <c r="EW89" s="121"/>
      <c r="EX89" s="121"/>
      <c r="EY89" s="121"/>
      <c r="EZ89" s="121"/>
      <c r="FA89" s="121"/>
      <c r="FB89" s="121"/>
      <c r="FC89" s="121"/>
      <c r="FD89" s="121"/>
      <c r="FE89" s="121"/>
      <c r="FF89" s="121"/>
      <c r="FG89" s="121"/>
      <c r="FH89" s="121"/>
      <c r="FI89" s="121"/>
      <c r="FJ89" s="121"/>
      <c r="FK89" s="121"/>
      <c r="FL89" s="121"/>
      <c r="FM89" s="121"/>
      <c r="FN89" s="121"/>
      <c r="FO89" s="121"/>
      <c r="FP89" s="121"/>
      <c r="FQ89" s="121"/>
      <c r="FR89" s="121"/>
      <c r="FS89" s="121"/>
      <c r="FT89" s="121"/>
      <c r="FU89" s="121"/>
      <c r="FV89" s="121"/>
      <c r="FW89" s="121"/>
      <c r="FX89" s="121"/>
      <c r="FY89" s="121"/>
      <c r="FZ89" s="121"/>
      <c r="GA89" s="121"/>
      <c r="GB89" s="121"/>
      <c r="GC89" s="121"/>
      <c r="GD89" s="121"/>
      <c r="GE89" s="121"/>
      <c r="GF89" s="121"/>
      <c r="GG89" s="121"/>
      <c r="GH89" s="121"/>
      <c r="GI89" s="121"/>
      <c r="GJ89" s="121"/>
      <c r="GK89" s="121"/>
      <c r="GL89" s="121"/>
      <c r="GM89" s="121"/>
      <c r="GN89" s="121"/>
      <c r="GO89" s="121"/>
      <c r="GP89" s="121"/>
      <c r="GQ89" s="121"/>
      <c r="GR89" s="121"/>
      <c r="GS89" s="121"/>
      <c r="GT89" s="121"/>
      <c r="GU89" s="121"/>
      <c r="GV89" s="121"/>
      <c r="GW89" s="121"/>
      <c r="GX89" s="121"/>
      <c r="GY89" s="121"/>
      <c r="GZ89" s="121"/>
      <c r="HA89" s="121"/>
      <c r="HB89" s="121"/>
      <c r="HC89" s="121"/>
      <c r="HD89" s="121"/>
      <c r="HE89" s="121"/>
      <c r="HF89" s="121"/>
      <c r="HG89" s="121"/>
      <c r="HH89" s="121"/>
      <c r="HI89" s="121"/>
      <c r="HJ89" s="121"/>
      <c r="HK89" s="121"/>
      <c r="HL89" s="121"/>
      <c r="HM89" s="121"/>
      <c r="HN89" s="121"/>
      <c r="HO89" s="121"/>
      <c r="HP89" s="121"/>
      <c r="HQ89" s="121"/>
      <c r="HR89" s="121"/>
      <c r="HS89" s="121"/>
      <c r="HT89" s="121"/>
      <c r="HU89" s="121"/>
      <c r="HV89" s="121"/>
      <c r="HW89" s="121"/>
      <c r="HX89" s="121"/>
      <c r="HY89" s="121"/>
      <c r="HZ89" s="121"/>
      <c r="IA89" s="121"/>
      <c r="IB89" s="121"/>
      <c r="IC89" s="121"/>
      <c r="ID89" s="121"/>
      <c r="IE89" s="121"/>
      <c r="IF89" s="121"/>
      <c r="IG89" s="121"/>
      <c r="IH89" s="121"/>
      <c r="II89" s="121"/>
      <c r="IJ89" s="121"/>
      <c r="IK89" s="121"/>
      <c r="IL89" s="121"/>
      <c r="IM89" s="121"/>
      <c r="IN89" s="121"/>
      <c r="IO89" s="121"/>
      <c r="IP89" s="121"/>
      <c r="IQ89" s="121"/>
      <c r="IR89" s="121"/>
      <c r="IS89" s="121"/>
      <c r="IT89" s="121"/>
    </row>
    <row r="90" spans="1:254" s="125" customFormat="1" ht="40.5" customHeight="1" thickBot="1">
      <c r="A90" s="877" t="s">
        <v>69</v>
      </c>
      <c r="B90" s="877"/>
      <c r="C90" s="154"/>
      <c r="D90" s="155" t="s">
        <v>33</v>
      </c>
      <c r="E90" s="155" t="s">
        <v>33</v>
      </c>
      <c r="F90" s="155" t="s">
        <v>33</v>
      </c>
      <c r="G90" s="29" t="e">
        <f>SUM(#REF!)</f>
        <v>#REF!</v>
      </c>
      <c r="H90" s="29" t="e">
        <f>SUM(#REF!)</f>
        <v>#REF!</v>
      </c>
      <c r="I90" s="29" t="e">
        <f>SUM(#REF!)</f>
        <v>#REF!</v>
      </c>
      <c r="J90" s="121"/>
      <c r="K90" s="121"/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21"/>
      <c r="AM90" s="121"/>
      <c r="AN90" s="121"/>
      <c r="AO90" s="121"/>
      <c r="AP90" s="121"/>
      <c r="AQ90" s="121"/>
      <c r="AR90" s="121"/>
      <c r="AS90" s="121"/>
      <c r="AT90" s="121"/>
      <c r="AU90" s="121"/>
      <c r="AV90" s="121"/>
      <c r="AW90" s="121"/>
      <c r="AX90" s="121"/>
      <c r="AY90" s="121"/>
      <c r="AZ90" s="121"/>
      <c r="BA90" s="121"/>
      <c r="BB90" s="121"/>
      <c r="BC90" s="121"/>
      <c r="BD90" s="121"/>
      <c r="BE90" s="121"/>
      <c r="BF90" s="121"/>
      <c r="BG90" s="121"/>
      <c r="BH90" s="121"/>
      <c r="BI90" s="121"/>
      <c r="BJ90" s="121"/>
      <c r="BK90" s="121"/>
      <c r="BL90" s="121"/>
      <c r="BM90" s="121"/>
      <c r="BN90" s="121"/>
      <c r="BO90" s="121"/>
      <c r="BP90" s="121"/>
      <c r="BQ90" s="121"/>
      <c r="BR90" s="121"/>
      <c r="BS90" s="121"/>
      <c r="BT90" s="121"/>
      <c r="BU90" s="121"/>
      <c r="BV90" s="121"/>
      <c r="BW90" s="121"/>
      <c r="BX90" s="121"/>
      <c r="BY90" s="121"/>
      <c r="BZ90" s="121"/>
      <c r="CA90" s="121"/>
      <c r="CB90" s="121"/>
      <c r="CC90" s="121"/>
      <c r="CD90" s="121"/>
      <c r="CE90" s="121"/>
      <c r="CF90" s="121"/>
      <c r="CG90" s="121"/>
      <c r="CH90" s="121"/>
      <c r="CI90" s="121"/>
      <c r="CJ90" s="121"/>
      <c r="CK90" s="121"/>
      <c r="CL90" s="121"/>
      <c r="CM90" s="121"/>
      <c r="CN90" s="121"/>
      <c r="CO90" s="121"/>
      <c r="CP90" s="121"/>
      <c r="CQ90" s="121"/>
      <c r="CR90" s="121"/>
      <c r="CS90" s="121"/>
      <c r="CT90" s="121"/>
      <c r="CU90" s="121"/>
      <c r="CV90" s="121"/>
      <c r="CW90" s="121"/>
      <c r="CX90" s="121"/>
      <c r="CY90" s="121"/>
      <c r="CZ90" s="121"/>
      <c r="DA90" s="121"/>
      <c r="DB90" s="121"/>
      <c r="DC90" s="121"/>
      <c r="DD90" s="121"/>
      <c r="DE90" s="121"/>
      <c r="DF90" s="121"/>
      <c r="DG90" s="121"/>
      <c r="DH90" s="121"/>
      <c r="DI90" s="121"/>
      <c r="DJ90" s="121"/>
      <c r="DK90" s="121"/>
      <c r="DL90" s="121"/>
      <c r="DM90" s="121"/>
      <c r="DN90" s="121"/>
      <c r="DO90" s="121"/>
      <c r="DP90" s="121"/>
      <c r="DQ90" s="121"/>
      <c r="DR90" s="121"/>
      <c r="DS90" s="121"/>
      <c r="DT90" s="121"/>
      <c r="DU90" s="121"/>
      <c r="DV90" s="121"/>
      <c r="DW90" s="121"/>
      <c r="DX90" s="121"/>
      <c r="DY90" s="121"/>
      <c r="DZ90" s="121"/>
      <c r="EA90" s="121"/>
      <c r="EB90" s="121"/>
      <c r="EC90" s="121"/>
      <c r="ED90" s="121"/>
      <c r="EE90" s="121"/>
      <c r="EF90" s="121"/>
      <c r="EG90" s="121"/>
      <c r="EH90" s="121"/>
      <c r="EI90" s="121"/>
      <c r="EJ90" s="121"/>
      <c r="EK90" s="121"/>
      <c r="EL90" s="121"/>
      <c r="EM90" s="121"/>
      <c r="EN90" s="121"/>
      <c r="EO90" s="121"/>
      <c r="EP90" s="121"/>
      <c r="EQ90" s="121"/>
      <c r="ER90" s="121"/>
      <c r="ES90" s="121"/>
      <c r="ET90" s="121"/>
      <c r="EU90" s="121"/>
      <c r="EV90" s="121"/>
      <c r="EW90" s="121"/>
      <c r="EX90" s="121"/>
      <c r="EY90" s="121"/>
      <c r="EZ90" s="121"/>
      <c r="FA90" s="121"/>
      <c r="FB90" s="121"/>
      <c r="FC90" s="121"/>
      <c r="FD90" s="121"/>
      <c r="FE90" s="121"/>
      <c r="FF90" s="121"/>
      <c r="FG90" s="121"/>
      <c r="FH90" s="121"/>
      <c r="FI90" s="121"/>
      <c r="FJ90" s="121"/>
      <c r="FK90" s="121"/>
      <c r="FL90" s="121"/>
      <c r="FM90" s="121"/>
      <c r="FN90" s="121"/>
      <c r="FO90" s="121"/>
      <c r="FP90" s="121"/>
      <c r="FQ90" s="121"/>
      <c r="FR90" s="121"/>
      <c r="FS90" s="121"/>
      <c r="FT90" s="121"/>
      <c r="FU90" s="121"/>
      <c r="FV90" s="121"/>
      <c r="FW90" s="121"/>
      <c r="FX90" s="121"/>
      <c r="FY90" s="121"/>
      <c r="FZ90" s="121"/>
      <c r="GA90" s="121"/>
      <c r="GB90" s="121"/>
      <c r="GC90" s="121"/>
      <c r="GD90" s="121"/>
      <c r="GE90" s="121"/>
      <c r="GF90" s="121"/>
      <c r="GG90" s="121"/>
      <c r="GH90" s="121"/>
      <c r="GI90" s="121"/>
      <c r="GJ90" s="121"/>
      <c r="GK90" s="121"/>
      <c r="GL90" s="121"/>
      <c r="GM90" s="121"/>
      <c r="GN90" s="121"/>
      <c r="GO90" s="121"/>
      <c r="GP90" s="121"/>
      <c r="GQ90" s="121"/>
      <c r="GR90" s="121"/>
      <c r="GS90" s="121"/>
      <c r="GT90" s="121"/>
      <c r="GU90" s="121"/>
      <c r="GV90" s="121"/>
      <c r="GW90" s="121"/>
      <c r="GX90" s="121"/>
      <c r="GY90" s="121"/>
      <c r="GZ90" s="121"/>
      <c r="HA90" s="121"/>
      <c r="HB90" s="121"/>
      <c r="HC90" s="121"/>
      <c r="HD90" s="121"/>
      <c r="HE90" s="121"/>
      <c r="HF90" s="121"/>
      <c r="HG90" s="121"/>
      <c r="HH90" s="121"/>
      <c r="HI90" s="121"/>
      <c r="HJ90" s="121"/>
      <c r="HK90" s="121"/>
      <c r="HL90" s="121"/>
      <c r="HM90" s="121"/>
      <c r="HN90" s="121"/>
      <c r="HO90" s="121"/>
      <c r="HP90" s="121"/>
      <c r="HQ90" s="121"/>
      <c r="HR90" s="121"/>
      <c r="HS90" s="121"/>
      <c r="HT90" s="121"/>
      <c r="HU90" s="121"/>
      <c r="HV90" s="121"/>
      <c r="HW90" s="121"/>
      <c r="HX90" s="121"/>
      <c r="HY90" s="121"/>
      <c r="HZ90" s="121"/>
      <c r="IA90" s="121"/>
      <c r="IB90" s="121"/>
      <c r="IC90" s="121"/>
      <c r="ID90" s="121"/>
      <c r="IE90" s="121"/>
      <c r="IF90" s="121"/>
      <c r="IG90" s="121"/>
      <c r="IH90" s="121"/>
      <c r="II90" s="121"/>
      <c r="IJ90" s="121"/>
      <c r="IK90" s="121"/>
      <c r="IL90" s="121"/>
      <c r="IM90" s="121"/>
      <c r="IN90" s="121"/>
      <c r="IO90" s="121"/>
      <c r="IP90" s="121"/>
      <c r="IQ90" s="121"/>
      <c r="IR90" s="121"/>
      <c r="IS90" s="121"/>
      <c r="IT90" s="121"/>
    </row>
    <row r="91" spans="1:254" s="125" customFormat="1" ht="39" customHeight="1" thickBot="1">
      <c r="A91" s="878" t="s">
        <v>34</v>
      </c>
      <c r="B91" s="879"/>
      <c r="C91" s="872"/>
      <c r="D91" s="872"/>
      <c r="E91" s="872"/>
      <c r="F91" s="872"/>
      <c r="G91" s="872"/>
      <c r="H91" s="872"/>
      <c r="I91" s="871"/>
      <c r="J91" s="121"/>
      <c r="K91" s="121"/>
      <c r="L91" s="121"/>
      <c r="M91" s="121"/>
      <c r="N91" s="121"/>
      <c r="O91" s="121"/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21"/>
      <c r="AM91" s="121"/>
      <c r="AN91" s="121"/>
      <c r="AO91" s="121"/>
      <c r="AP91" s="121"/>
      <c r="AQ91" s="121"/>
      <c r="AR91" s="121"/>
      <c r="AS91" s="121"/>
      <c r="AT91" s="121"/>
      <c r="AU91" s="121"/>
      <c r="AV91" s="121"/>
      <c r="AW91" s="121"/>
      <c r="AX91" s="121"/>
      <c r="AY91" s="121"/>
      <c r="AZ91" s="121"/>
      <c r="BA91" s="121"/>
      <c r="BB91" s="121"/>
      <c r="BC91" s="121"/>
      <c r="BD91" s="121"/>
      <c r="BE91" s="121"/>
      <c r="BF91" s="121"/>
      <c r="BG91" s="121"/>
      <c r="BH91" s="121"/>
      <c r="BI91" s="121"/>
      <c r="BJ91" s="121"/>
      <c r="BK91" s="121"/>
      <c r="BL91" s="121"/>
      <c r="BM91" s="121"/>
      <c r="BN91" s="121"/>
      <c r="BO91" s="121"/>
      <c r="BP91" s="121"/>
      <c r="BQ91" s="121"/>
      <c r="BR91" s="121"/>
      <c r="BS91" s="121"/>
      <c r="BT91" s="121"/>
      <c r="BU91" s="121"/>
      <c r="BV91" s="121"/>
      <c r="BW91" s="121"/>
      <c r="BX91" s="121"/>
      <c r="BY91" s="121"/>
      <c r="BZ91" s="121"/>
      <c r="CA91" s="121"/>
      <c r="CB91" s="121"/>
      <c r="CC91" s="121"/>
      <c r="CD91" s="121"/>
      <c r="CE91" s="121"/>
      <c r="CF91" s="121"/>
      <c r="CG91" s="121"/>
      <c r="CH91" s="121"/>
      <c r="CI91" s="121"/>
      <c r="CJ91" s="121"/>
      <c r="CK91" s="121"/>
      <c r="CL91" s="121"/>
      <c r="CM91" s="121"/>
      <c r="CN91" s="121"/>
      <c r="CO91" s="121"/>
      <c r="CP91" s="121"/>
      <c r="CQ91" s="121"/>
      <c r="CR91" s="121"/>
      <c r="CS91" s="121"/>
      <c r="CT91" s="121"/>
      <c r="CU91" s="121"/>
      <c r="CV91" s="121"/>
      <c r="CW91" s="121"/>
      <c r="CX91" s="121"/>
      <c r="CY91" s="121"/>
      <c r="CZ91" s="121"/>
      <c r="DA91" s="121"/>
      <c r="DB91" s="121"/>
      <c r="DC91" s="121"/>
      <c r="DD91" s="121"/>
      <c r="DE91" s="121"/>
      <c r="DF91" s="121"/>
      <c r="DG91" s="121"/>
      <c r="DH91" s="121"/>
      <c r="DI91" s="121"/>
      <c r="DJ91" s="121"/>
      <c r="DK91" s="121"/>
      <c r="DL91" s="121"/>
      <c r="DM91" s="121"/>
      <c r="DN91" s="121"/>
      <c r="DO91" s="121"/>
      <c r="DP91" s="121"/>
      <c r="DQ91" s="121"/>
      <c r="DR91" s="121"/>
      <c r="DS91" s="121"/>
      <c r="DT91" s="121"/>
      <c r="DU91" s="121"/>
      <c r="DV91" s="121"/>
      <c r="DW91" s="121"/>
      <c r="DX91" s="121"/>
      <c r="DY91" s="121"/>
      <c r="DZ91" s="121"/>
      <c r="EA91" s="121"/>
      <c r="EB91" s="121"/>
      <c r="EC91" s="121"/>
      <c r="ED91" s="121"/>
      <c r="EE91" s="121"/>
      <c r="EF91" s="121"/>
      <c r="EG91" s="121"/>
      <c r="EH91" s="121"/>
      <c r="EI91" s="121"/>
      <c r="EJ91" s="121"/>
      <c r="EK91" s="121"/>
      <c r="EL91" s="121"/>
      <c r="EM91" s="121"/>
      <c r="EN91" s="121"/>
      <c r="EO91" s="121"/>
      <c r="EP91" s="121"/>
      <c r="EQ91" s="121"/>
      <c r="ER91" s="121"/>
      <c r="ES91" s="121"/>
      <c r="ET91" s="121"/>
      <c r="EU91" s="121"/>
      <c r="EV91" s="121"/>
      <c r="EW91" s="121"/>
      <c r="EX91" s="121"/>
      <c r="EY91" s="121"/>
      <c r="EZ91" s="121"/>
      <c r="FA91" s="121"/>
      <c r="FB91" s="121"/>
      <c r="FC91" s="121"/>
      <c r="FD91" s="121"/>
      <c r="FE91" s="121"/>
      <c r="FF91" s="121"/>
      <c r="FG91" s="121"/>
      <c r="FH91" s="121"/>
      <c r="FI91" s="121"/>
      <c r="FJ91" s="121"/>
      <c r="FK91" s="121"/>
      <c r="FL91" s="121"/>
      <c r="FM91" s="121"/>
      <c r="FN91" s="121"/>
      <c r="FO91" s="121"/>
      <c r="FP91" s="121"/>
      <c r="FQ91" s="121"/>
      <c r="FR91" s="121"/>
      <c r="FS91" s="121"/>
      <c r="FT91" s="121"/>
      <c r="FU91" s="121"/>
      <c r="FV91" s="121"/>
      <c r="FW91" s="121"/>
      <c r="FX91" s="121"/>
      <c r="FY91" s="121"/>
      <c r="FZ91" s="121"/>
      <c r="GA91" s="121"/>
      <c r="GB91" s="121"/>
      <c r="GC91" s="121"/>
      <c r="GD91" s="121"/>
      <c r="GE91" s="121"/>
      <c r="GF91" s="121"/>
      <c r="GG91" s="121"/>
      <c r="GH91" s="121"/>
      <c r="GI91" s="121"/>
      <c r="GJ91" s="121"/>
      <c r="GK91" s="121"/>
      <c r="GL91" s="121"/>
      <c r="GM91" s="121"/>
      <c r="GN91" s="121"/>
      <c r="GO91" s="121"/>
      <c r="GP91" s="121"/>
      <c r="GQ91" s="121"/>
      <c r="GR91" s="121"/>
      <c r="GS91" s="121"/>
      <c r="GT91" s="121"/>
      <c r="GU91" s="121"/>
      <c r="GV91" s="121"/>
      <c r="GW91" s="121"/>
      <c r="GX91" s="121"/>
      <c r="GY91" s="121"/>
      <c r="GZ91" s="121"/>
      <c r="HA91" s="121"/>
      <c r="HB91" s="121"/>
      <c r="HC91" s="121"/>
      <c r="HD91" s="121"/>
      <c r="HE91" s="121"/>
      <c r="HF91" s="121"/>
      <c r="HG91" s="121"/>
      <c r="HH91" s="121"/>
      <c r="HI91" s="121"/>
      <c r="HJ91" s="121"/>
      <c r="HK91" s="121"/>
      <c r="HL91" s="121"/>
      <c r="HM91" s="121"/>
      <c r="HN91" s="121"/>
      <c r="HO91" s="121"/>
      <c r="HP91" s="121"/>
      <c r="HQ91" s="121"/>
      <c r="HR91" s="121"/>
      <c r="HS91" s="121"/>
      <c r="HT91" s="121"/>
      <c r="HU91" s="121"/>
      <c r="HV91" s="121"/>
      <c r="HW91" s="121"/>
      <c r="HX91" s="121"/>
      <c r="HY91" s="121"/>
      <c r="HZ91" s="121"/>
      <c r="IA91" s="121"/>
      <c r="IB91" s="121"/>
      <c r="IC91" s="121"/>
      <c r="ID91" s="121"/>
      <c r="IE91" s="121"/>
      <c r="IF91" s="121"/>
      <c r="IG91" s="121"/>
      <c r="IH91" s="121"/>
      <c r="II91" s="121"/>
      <c r="IJ91" s="121"/>
      <c r="IK91" s="121"/>
      <c r="IL91" s="121"/>
      <c r="IM91" s="121"/>
      <c r="IN91" s="121"/>
      <c r="IO91" s="121"/>
      <c r="IP91" s="121"/>
      <c r="IQ91" s="121"/>
      <c r="IR91" s="121"/>
      <c r="IS91" s="121"/>
      <c r="IT91" s="121"/>
    </row>
    <row r="92" spans="1:254" s="125" customFormat="1" ht="42.75" customHeight="1" thickBot="1">
      <c r="A92" s="785" t="s">
        <v>250</v>
      </c>
      <c r="B92" s="787"/>
      <c r="C92" s="787"/>
      <c r="D92" s="787"/>
      <c r="E92" s="787"/>
      <c r="F92" s="787"/>
      <c r="G92" s="787"/>
      <c r="H92" s="787"/>
      <c r="I92" s="786"/>
      <c r="J92" s="121"/>
      <c r="K92" s="121"/>
      <c r="L92" s="121"/>
      <c r="M92" s="121"/>
      <c r="N92" s="121"/>
      <c r="O92" s="121"/>
      <c r="P92" s="121"/>
      <c r="Q92" s="121"/>
      <c r="R92" s="121"/>
      <c r="S92" s="121"/>
      <c r="T92" s="121"/>
      <c r="U92" s="121"/>
      <c r="V92" s="121"/>
      <c r="W92" s="121"/>
      <c r="X92" s="121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21"/>
      <c r="AM92" s="121"/>
      <c r="AN92" s="121"/>
      <c r="AO92" s="121"/>
      <c r="AP92" s="121"/>
      <c r="AQ92" s="121"/>
      <c r="AR92" s="121"/>
      <c r="AS92" s="121"/>
      <c r="AT92" s="121"/>
      <c r="AU92" s="121"/>
      <c r="AV92" s="121"/>
      <c r="AW92" s="121"/>
      <c r="AX92" s="121"/>
      <c r="AY92" s="121"/>
      <c r="AZ92" s="121"/>
      <c r="BA92" s="121"/>
      <c r="BB92" s="121"/>
      <c r="BC92" s="121"/>
      <c r="BD92" s="121"/>
      <c r="BE92" s="121"/>
      <c r="BF92" s="121"/>
      <c r="BG92" s="121"/>
      <c r="BH92" s="121"/>
      <c r="BI92" s="121"/>
      <c r="BJ92" s="121"/>
      <c r="BK92" s="121"/>
      <c r="BL92" s="121"/>
      <c r="BM92" s="121"/>
      <c r="BN92" s="121"/>
      <c r="BO92" s="121"/>
      <c r="BP92" s="121"/>
      <c r="BQ92" s="121"/>
      <c r="BR92" s="121"/>
      <c r="BS92" s="121"/>
      <c r="BT92" s="121"/>
      <c r="BU92" s="121"/>
      <c r="BV92" s="121"/>
      <c r="BW92" s="121"/>
      <c r="BX92" s="121"/>
      <c r="BY92" s="121"/>
      <c r="BZ92" s="121"/>
      <c r="CA92" s="121"/>
      <c r="CB92" s="121"/>
      <c r="CC92" s="121"/>
      <c r="CD92" s="121"/>
      <c r="CE92" s="121"/>
      <c r="CF92" s="121"/>
      <c r="CG92" s="121"/>
      <c r="CH92" s="121"/>
      <c r="CI92" s="121"/>
      <c r="CJ92" s="121"/>
      <c r="CK92" s="121"/>
      <c r="CL92" s="121"/>
      <c r="CM92" s="121"/>
      <c r="CN92" s="121"/>
      <c r="CO92" s="121"/>
      <c r="CP92" s="121"/>
      <c r="CQ92" s="121"/>
      <c r="CR92" s="121"/>
      <c r="CS92" s="121"/>
      <c r="CT92" s="121"/>
      <c r="CU92" s="121"/>
      <c r="CV92" s="121"/>
      <c r="CW92" s="121"/>
      <c r="CX92" s="121"/>
      <c r="CY92" s="121"/>
      <c r="CZ92" s="121"/>
      <c r="DA92" s="121"/>
      <c r="DB92" s="121"/>
      <c r="DC92" s="121"/>
      <c r="DD92" s="121"/>
      <c r="DE92" s="121"/>
      <c r="DF92" s="121"/>
      <c r="DG92" s="121"/>
      <c r="DH92" s="121"/>
      <c r="DI92" s="121"/>
      <c r="DJ92" s="121"/>
      <c r="DK92" s="121"/>
      <c r="DL92" s="121"/>
      <c r="DM92" s="121"/>
      <c r="DN92" s="121"/>
      <c r="DO92" s="121"/>
      <c r="DP92" s="121"/>
      <c r="DQ92" s="121"/>
      <c r="DR92" s="121"/>
      <c r="DS92" s="121"/>
      <c r="DT92" s="121"/>
      <c r="DU92" s="121"/>
      <c r="DV92" s="121"/>
      <c r="DW92" s="121"/>
      <c r="DX92" s="121"/>
      <c r="DY92" s="121"/>
      <c r="DZ92" s="121"/>
      <c r="EA92" s="121"/>
      <c r="EB92" s="121"/>
      <c r="EC92" s="121"/>
      <c r="ED92" s="121"/>
      <c r="EE92" s="121"/>
      <c r="EF92" s="121"/>
      <c r="EG92" s="121"/>
      <c r="EH92" s="121"/>
      <c r="EI92" s="121"/>
      <c r="EJ92" s="121"/>
      <c r="EK92" s="121"/>
      <c r="EL92" s="121"/>
      <c r="EM92" s="121"/>
      <c r="EN92" s="121"/>
      <c r="EO92" s="121"/>
      <c r="EP92" s="121"/>
      <c r="EQ92" s="121"/>
      <c r="ER92" s="121"/>
      <c r="ES92" s="121"/>
      <c r="ET92" s="121"/>
      <c r="EU92" s="121"/>
      <c r="EV92" s="121"/>
      <c r="EW92" s="121"/>
      <c r="EX92" s="121"/>
      <c r="EY92" s="121"/>
      <c r="EZ92" s="121"/>
      <c r="FA92" s="121"/>
      <c r="FB92" s="121"/>
      <c r="FC92" s="121"/>
      <c r="FD92" s="121"/>
      <c r="FE92" s="121"/>
      <c r="FF92" s="121"/>
      <c r="FG92" s="121"/>
      <c r="FH92" s="121"/>
      <c r="FI92" s="121"/>
      <c r="FJ92" s="121"/>
      <c r="FK92" s="121"/>
      <c r="FL92" s="121"/>
      <c r="FM92" s="121"/>
      <c r="FN92" s="121"/>
      <c r="FO92" s="121"/>
      <c r="FP92" s="121"/>
      <c r="FQ92" s="121"/>
      <c r="FR92" s="121"/>
      <c r="FS92" s="121"/>
      <c r="FT92" s="121"/>
      <c r="FU92" s="121"/>
      <c r="FV92" s="121"/>
      <c r="FW92" s="121"/>
      <c r="FX92" s="121"/>
      <c r="FY92" s="121"/>
      <c r="FZ92" s="121"/>
      <c r="GA92" s="121"/>
      <c r="GB92" s="121"/>
      <c r="GC92" s="121"/>
      <c r="GD92" s="121"/>
      <c r="GE92" s="121"/>
      <c r="GF92" s="121"/>
      <c r="GG92" s="121"/>
      <c r="GH92" s="121"/>
      <c r="GI92" s="121"/>
      <c r="GJ92" s="121"/>
      <c r="GK92" s="121"/>
      <c r="GL92" s="121"/>
      <c r="GM92" s="121"/>
      <c r="GN92" s="121"/>
      <c r="GO92" s="121"/>
      <c r="GP92" s="121"/>
      <c r="GQ92" s="121"/>
      <c r="GR92" s="121"/>
      <c r="GS92" s="121"/>
      <c r="GT92" s="121"/>
      <c r="GU92" s="121"/>
      <c r="GV92" s="121"/>
      <c r="GW92" s="121"/>
      <c r="GX92" s="121"/>
      <c r="GY92" s="121"/>
      <c r="GZ92" s="121"/>
      <c r="HA92" s="121"/>
      <c r="HB92" s="121"/>
      <c r="HC92" s="121"/>
      <c r="HD92" s="121"/>
      <c r="HE92" s="121"/>
      <c r="HF92" s="121"/>
      <c r="HG92" s="121"/>
      <c r="HH92" s="121"/>
      <c r="HI92" s="121"/>
      <c r="HJ92" s="121"/>
      <c r="HK92" s="121"/>
      <c r="HL92" s="121"/>
      <c r="HM92" s="121"/>
      <c r="HN92" s="121"/>
      <c r="HO92" s="121"/>
      <c r="HP92" s="121"/>
      <c r="HQ92" s="121"/>
      <c r="HR92" s="121"/>
      <c r="HS92" s="121"/>
      <c r="HT92" s="121"/>
      <c r="HU92" s="121"/>
      <c r="HV92" s="121"/>
      <c r="HW92" s="121"/>
      <c r="HX92" s="121"/>
      <c r="HY92" s="121"/>
      <c r="HZ92" s="121"/>
      <c r="IA92" s="121"/>
      <c r="IB92" s="121"/>
      <c r="IC92" s="121"/>
      <c r="ID92" s="121"/>
      <c r="IE92" s="121"/>
      <c r="IF92" s="121"/>
      <c r="IG92" s="121"/>
      <c r="IH92" s="121"/>
      <c r="II92" s="121"/>
      <c r="IJ92" s="121"/>
      <c r="IK92" s="121"/>
      <c r="IL92" s="121"/>
      <c r="IM92" s="121"/>
      <c r="IN92" s="121"/>
      <c r="IO92" s="121"/>
      <c r="IP92" s="121"/>
      <c r="IQ92" s="121"/>
      <c r="IR92" s="121"/>
      <c r="IS92" s="121"/>
      <c r="IT92" s="121"/>
    </row>
    <row r="93" spans="1:254" s="125" customFormat="1" ht="33" customHeight="1" thickBot="1">
      <c r="A93" s="867" t="s">
        <v>35</v>
      </c>
      <c r="B93" s="868"/>
      <c r="C93" s="868"/>
      <c r="D93" s="868"/>
      <c r="E93" s="868"/>
      <c r="F93" s="868"/>
      <c r="G93" s="868"/>
      <c r="H93" s="868"/>
      <c r="I93" s="869"/>
      <c r="J93" s="121"/>
      <c r="K93" s="121"/>
      <c r="L93" s="121"/>
      <c r="M93" s="121"/>
      <c r="N93" s="121"/>
      <c r="O93" s="121"/>
      <c r="P93" s="121"/>
      <c r="Q93" s="121"/>
      <c r="R93" s="121"/>
      <c r="S93" s="121"/>
      <c r="T93" s="121"/>
      <c r="U93" s="121"/>
      <c r="V93" s="121"/>
      <c r="W93" s="121"/>
      <c r="X93" s="121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21"/>
      <c r="AM93" s="121"/>
      <c r="AN93" s="121"/>
      <c r="AO93" s="121"/>
      <c r="AP93" s="121"/>
      <c r="AQ93" s="121"/>
      <c r="AR93" s="121"/>
      <c r="AS93" s="121"/>
      <c r="AT93" s="121"/>
      <c r="AU93" s="121"/>
      <c r="AV93" s="121"/>
      <c r="AW93" s="121"/>
      <c r="AX93" s="121"/>
      <c r="AY93" s="121"/>
      <c r="AZ93" s="121"/>
      <c r="BA93" s="121"/>
      <c r="BB93" s="121"/>
      <c r="BC93" s="121"/>
      <c r="BD93" s="121"/>
      <c r="BE93" s="121"/>
      <c r="BF93" s="121"/>
      <c r="BG93" s="121"/>
      <c r="BH93" s="121"/>
      <c r="BI93" s="121"/>
      <c r="BJ93" s="121"/>
      <c r="BK93" s="121"/>
      <c r="BL93" s="121"/>
      <c r="BM93" s="121"/>
      <c r="BN93" s="121"/>
      <c r="BO93" s="121"/>
      <c r="BP93" s="121"/>
      <c r="BQ93" s="121"/>
      <c r="BR93" s="121"/>
      <c r="BS93" s="121"/>
      <c r="BT93" s="121"/>
      <c r="BU93" s="121"/>
      <c r="BV93" s="121"/>
      <c r="BW93" s="121"/>
      <c r="BX93" s="121"/>
      <c r="BY93" s="121"/>
      <c r="BZ93" s="121"/>
      <c r="CA93" s="121"/>
      <c r="CB93" s="121"/>
      <c r="CC93" s="121"/>
      <c r="CD93" s="121"/>
      <c r="CE93" s="121"/>
      <c r="CF93" s="121"/>
      <c r="CG93" s="121"/>
      <c r="CH93" s="121"/>
      <c r="CI93" s="121"/>
      <c r="CJ93" s="121"/>
      <c r="CK93" s="121"/>
      <c r="CL93" s="121"/>
      <c r="CM93" s="121"/>
      <c r="CN93" s="121"/>
      <c r="CO93" s="121"/>
      <c r="CP93" s="121"/>
      <c r="CQ93" s="121"/>
      <c r="CR93" s="121"/>
      <c r="CS93" s="121"/>
      <c r="CT93" s="121"/>
      <c r="CU93" s="121"/>
      <c r="CV93" s="121"/>
      <c r="CW93" s="121"/>
      <c r="CX93" s="121"/>
      <c r="CY93" s="121"/>
      <c r="CZ93" s="121"/>
      <c r="DA93" s="121"/>
      <c r="DB93" s="121"/>
      <c r="DC93" s="121"/>
      <c r="DD93" s="121"/>
      <c r="DE93" s="121"/>
      <c r="DF93" s="121"/>
      <c r="DG93" s="121"/>
      <c r="DH93" s="121"/>
      <c r="DI93" s="121"/>
      <c r="DJ93" s="121"/>
      <c r="DK93" s="121"/>
      <c r="DL93" s="121"/>
      <c r="DM93" s="121"/>
      <c r="DN93" s="121"/>
      <c r="DO93" s="121"/>
      <c r="DP93" s="121"/>
      <c r="DQ93" s="121"/>
      <c r="DR93" s="121"/>
      <c r="DS93" s="121"/>
      <c r="DT93" s="121"/>
      <c r="DU93" s="121"/>
      <c r="DV93" s="121"/>
      <c r="DW93" s="121"/>
      <c r="DX93" s="121"/>
      <c r="DY93" s="121"/>
      <c r="DZ93" s="121"/>
      <c r="EA93" s="121"/>
      <c r="EB93" s="121"/>
      <c r="EC93" s="121"/>
      <c r="ED93" s="121"/>
      <c r="EE93" s="121"/>
      <c r="EF93" s="121"/>
      <c r="EG93" s="121"/>
      <c r="EH93" s="121"/>
      <c r="EI93" s="121"/>
      <c r="EJ93" s="121"/>
      <c r="EK93" s="121"/>
      <c r="EL93" s="121"/>
      <c r="EM93" s="121"/>
      <c r="EN93" s="121"/>
      <c r="EO93" s="121"/>
      <c r="EP93" s="121"/>
      <c r="EQ93" s="121"/>
      <c r="ER93" s="121"/>
      <c r="ES93" s="121"/>
      <c r="ET93" s="121"/>
      <c r="EU93" s="121"/>
      <c r="EV93" s="121"/>
      <c r="EW93" s="121"/>
      <c r="EX93" s="121"/>
      <c r="EY93" s="121"/>
      <c r="EZ93" s="121"/>
      <c r="FA93" s="121"/>
      <c r="FB93" s="121"/>
      <c r="FC93" s="121"/>
      <c r="FD93" s="121"/>
      <c r="FE93" s="121"/>
      <c r="FF93" s="121"/>
      <c r="FG93" s="121"/>
      <c r="FH93" s="121"/>
      <c r="FI93" s="121"/>
      <c r="FJ93" s="121"/>
      <c r="FK93" s="121"/>
      <c r="FL93" s="121"/>
      <c r="FM93" s="121"/>
      <c r="FN93" s="121"/>
      <c r="FO93" s="121"/>
      <c r="FP93" s="121"/>
      <c r="FQ93" s="121"/>
      <c r="FR93" s="121"/>
      <c r="FS93" s="121"/>
      <c r="FT93" s="121"/>
      <c r="FU93" s="121"/>
      <c r="FV93" s="121"/>
      <c r="FW93" s="121"/>
      <c r="FX93" s="121"/>
      <c r="FY93" s="121"/>
      <c r="FZ93" s="121"/>
      <c r="GA93" s="121"/>
      <c r="GB93" s="121"/>
      <c r="GC93" s="121"/>
      <c r="GD93" s="121"/>
      <c r="GE93" s="121"/>
      <c r="GF93" s="121"/>
      <c r="GG93" s="121"/>
      <c r="GH93" s="121"/>
      <c r="GI93" s="121"/>
      <c r="GJ93" s="121"/>
      <c r="GK93" s="121"/>
      <c r="GL93" s="121"/>
      <c r="GM93" s="121"/>
      <c r="GN93" s="121"/>
      <c r="GO93" s="121"/>
      <c r="GP93" s="121"/>
      <c r="GQ93" s="121"/>
      <c r="GR93" s="121"/>
      <c r="GS93" s="121"/>
      <c r="GT93" s="121"/>
      <c r="GU93" s="121"/>
      <c r="GV93" s="121"/>
      <c r="GW93" s="121"/>
      <c r="GX93" s="121"/>
      <c r="GY93" s="121"/>
      <c r="GZ93" s="121"/>
      <c r="HA93" s="121"/>
      <c r="HB93" s="121"/>
      <c r="HC93" s="121"/>
      <c r="HD93" s="121"/>
      <c r="HE93" s="121"/>
      <c r="HF93" s="121"/>
      <c r="HG93" s="121"/>
      <c r="HH93" s="121"/>
      <c r="HI93" s="121"/>
      <c r="HJ93" s="121"/>
      <c r="HK93" s="121"/>
      <c r="HL93" s="121"/>
      <c r="HM93" s="121"/>
      <c r="HN93" s="121"/>
      <c r="HO93" s="121"/>
      <c r="HP93" s="121"/>
      <c r="HQ93" s="121"/>
      <c r="HR93" s="121"/>
      <c r="HS93" s="121"/>
      <c r="HT93" s="121"/>
      <c r="HU93" s="121"/>
      <c r="HV93" s="121"/>
      <c r="HW93" s="121"/>
      <c r="HX93" s="121"/>
      <c r="HY93" s="121"/>
      <c r="HZ93" s="121"/>
      <c r="IA93" s="121"/>
      <c r="IB93" s="121"/>
      <c r="IC93" s="121"/>
      <c r="ID93" s="121"/>
      <c r="IE93" s="121"/>
      <c r="IF93" s="121"/>
      <c r="IG93" s="121"/>
      <c r="IH93" s="121"/>
      <c r="II93" s="121"/>
      <c r="IJ93" s="121"/>
      <c r="IK93" s="121"/>
      <c r="IL93" s="121"/>
      <c r="IM93" s="121"/>
      <c r="IN93" s="121"/>
      <c r="IO93" s="121"/>
      <c r="IP93" s="121"/>
      <c r="IQ93" s="121"/>
      <c r="IR93" s="121"/>
      <c r="IS93" s="121"/>
      <c r="IT93" s="121"/>
    </row>
    <row r="94" spans="1:254" s="125" customFormat="1" ht="75" customHeight="1" thickBot="1">
      <c r="A94" s="870" t="s">
        <v>36</v>
      </c>
      <c r="B94" s="871"/>
      <c r="C94" s="785" t="s">
        <v>70</v>
      </c>
      <c r="D94" s="787"/>
      <c r="E94" s="787"/>
      <c r="F94" s="787"/>
      <c r="G94" s="787"/>
      <c r="H94" s="787"/>
      <c r="I94" s="786"/>
      <c r="J94" s="121"/>
      <c r="K94" s="121"/>
      <c r="L94" s="121"/>
      <c r="M94" s="121"/>
      <c r="N94" s="121"/>
      <c r="O94" s="121"/>
      <c r="P94" s="121"/>
      <c r="Q94" s="121"/>
      <c r="R94" s="121"/>
      <c r="S94" s="121"/>
      <c r="T94" s="121"/>
      <c r="U94" s="121"/>
      <c r="V94" s="121"/>
      <c r="W94" s="121"/>
      <c r="X94" s="121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21"/>
      <c r="AM94" s="121"/>
      <c r="AN94" s="121"/>
      <c r="AO94" s="121"/>
      <c r="AP94" s="121"/>
      <c r="AQ94" s="121"/>
      <c r="AR94" s="121"/>
      <c r="AS94" s="121"/>
      <c r="AT94" s="121"/>
      <c r="AU94" s="121"/>
      <c r="AV94" s="121"/>
      <c r="AW94" s="121"/>
      <c r="AX94" s="121"/>
      <c r="AY94" s="121"/>
      <c r="AZ94" s="121"/>
      <c r="BA94" s="121"/>
      <c r="BB94" s="121"/>
      <c r="BC94" s="121"/>
      <c r="BD94" s="121"/>
      <c r="BE94" s="121"/>
      <c r="BF94" s="121"/>
      <c r="BG94" s="121"/>
      <c r="BH94" s="121"/>
      <c r="BI94" s="121"/>
      <c r="BJ94" s="121"/>
      <c r="BK94" s="121"/>
      <c r="BL94" s="121"/>
      <c r="BM94" s="121"/>
      <c r="BN94" s="121"/>
      <c r="BO94" s="121"/>
      <c r="BP94" s="121"/>
      <c r="BQ94" s="121"/>
      <c r="BR94" s="121"/>
      <c r="BS94" s="121"/>
      <c r="BT94" s="121"/>
      <c r="BU94" s="121"/>
      <c r="BV94" s="121"/>
      <c r="BW94" s="121"/>
      <c r="BX94" s="121"/>
      <c r="BY94" s="121"/>
      <c r="BZ94" s="121"/>
      <c r="CA94" s="121"/>
      <c r="CB94" s="121"/>
      <c r="CC94" s="121"/>
      <c r="CD94" s="121"/>
      <c r="CE94" s="121"/>
      <c r="CF94" s="121"/>
      <c r="CG94" s="121"/>
      <c r="CH94" s="121"/>
      <c r="CI94" s="121"/>
      <c r="CJ94" s="121"/>
      <c r="CK94" s="121"/>
      <c r="CL94" s="121"/>
      <c r="CM94" s="121"/>
      <c r="CN94" s="121"/>
      <c r="CO94" s="121"/>
      <c r="CP94" s="121"/>
      <c r="CQ94" s="121"/>
      <c r="CR94" s="121"/>
      <c r="CS94" s="121"/>
      <c r="CT94" s="121"/>
      <c r="CU94" s="121"/>
      <c r="CV94" s="121"/>
      <c r="CW94" s="121"/>
      <c r="CX94" s="121"/>
      <c r="CY94" s="121"/>
      <c r="CZ94" s="121"/>
      <c r="DA94" s="121"/>
      <c r="DB94" s="121"/>
      <c r="DC94" s="121"/>
      <c r="DD94" s="121"/>
      <c r="DE94" s="121"/>
      <c r="DF94" s="121"/>
      <c r="DG94" s="121"/>
      <c r="DH94" s="121"/>
      <c r="DI94" s="121"/>
      <c r="DJ94" s="121"/>
      <c r="DK94" s="121"/>
      <c r="DL94" s="121"/>
      <c r="DM94" s="121"/>
      <c r="DN94" s="121"/>
      <c r="DO94" s="121"/>
      <c r="DP94" s="121"/>
      <c r="DQ94" s="121"/>
      <c r="DR94" s="121"/>
      <c r="DS94" s="121"/>
      <c r="DT94" s="121"/>
      <c r="DU94" s="121"/>
      <c r="DV94" s="121"/>
      <c r="DW94" s="121"/>
      <c r="DX94" s="121"/>
      <c r="DY94" s="121"/>
      <c r="DZ94" s="121"/>
      <c r="EA94" s="121"/>
      <c r="EB94" s="121"/>
      <c r="EC94" s="121"/>
      <c r="ED94" s="121"/>
      <c r="EE94" s="121"/>
      <c r="EF94" s="121"/>
      <c r="EG94" s="121"/>
      <c r="EH94" s="121"/>
      <c r="EI94" s="121"/>
      <c r="EJ94" s="121"/>
      <c r="EK94" s="121"/>
      <c r="EL94" s="121"/>
      <c r="EM94" s="121"/>
      <c r="EN94" s="121"/>
      <c r="EO94" s="121"/>
      <c r="EP94" s="121"/>
      <c r="EQ94" s="121"/>
      <c r="ER94" s="121"/>
      <c r="ES94" s="121"/>
      <c r="ET94" s="121"/>
      <c r="EU94" s="121"/>
      <c r="EV94" s="121"/>
      <c r="EW94" s="121"/>
      <c r="EX94" s="121"/>
      <c r="EY94" s="121"/>
      <c r="EZ94" s="121"/>
      <c r="FA94" s="121"/>
      <c r="FB94" s="121"/>
      <c r="FC94" s="121"/>
      <c r="FD94" s="121"/>
      <c r="FE94" s="121"/>
      <c r="FF94" s="121"/>
      <c r="FG94" s="121"/>
      <c r="FH94" s="121"/>
      <c r="FI94" s="121"/>
      <c r="FJ94" s="121"/>
      <c r="FK94" s="121"/>
      <c r="FL94" s="121"/>
      <c r="FM94" s="121"/>
      <c r="FN94" s="121"/>
      <c r="FO94" s="121"/>
      <c r="FP94" s="121"/>
      <c r="FQ94" s="121"/>
      <c r="FR94" s="121"/>
      <c r="FS94" s="121"/>
      <c r="FT94" s="121"/>
      <c r="FU94" s="121"/>
      <c r="FV94" s="121"/>
      <c r="FW94" s="121"/>
      <c r="FX94" s="121"/>
      <c r="FY94" s="121"/>
      <c r="FZ94" s="121"/>
      <c r="GA94" s="121"/>
      <c r="GB94" s="121"/>
      <c r="GC94" s="121"/>
      <c r="GD94" s="121"/>
      <c r="GE94" s="121"/>
      <c r="GF94" s="121"/>
      <c r="GG94" s="121"/>
      <c r="GH94" s="121"/>
      <c r="GI94" s="121"/>
      <c r="GJ94" s="121"/>
      <c r="GK94" s="121"/>
      <c r="GL94" s="121"/>
      <c r="GM94" s="121"/>
      <c r="GN94" s="121"/>
      <c r="GO94" s="121"/>
      <c r="GP94" s="121"/>
      <c r="GQ94" s="121"/>
      <c r="GR94" s="121"/>
      <c r="GS94" s="121"/>
      <c r="GT94" s="121"/>
      <c r="GU94" s="121"/>
      <c r="GV94" s="121"/>
      <c r="GW94" s="121"/>
      <c r="GX94" s="121"/>
      <c r="GY94" s="121"/>
      <c r="GZ94" s="121"/>
      <c r="HA94" s="121"/>
      <c r="HB94" s="121"/>
      <c r="HC94" s="121"/>
      <c r="HD94" s="121"/>
      <c r="HE94" s="121"/>
      <c r="HF94" s="121"/>
      <c r="HG94" s="121"/>
      <c r="HH94" s="121"/>
      <c r="HI94" s="121"/>
      <c r="HJ94" s="121"/>
      <c r="HK94" s="121"/>
      <c r="HL94" s="121"/>
      <c r="HM94" s="121"/>
      <c r="HN94" s="121"/>
      <c r="HO94" s="121"/>
      <c r="HP94" s="121"/>
      <c r="HQ94" s="121"/>
      <c r="HR94" s="121"/>
      <c r="HS94" s="121"/>
      <c r="HT94" s="121"/>
      <c r="HU94" s="121"/>
      <c r="HV94" s="121"/>
      <c r="HW94" s="121"/>
      <c r="HX94" s="121"/>
      <c r="HY94" s="121"/>
      <c r="HZ94" s="121"/>
      <c r="IA94" s="121"/>
      <c r="IB94" s="121"/>
      <c r="IC94" s="121"/>
      <c r="ID94" s="121"/>
      <c r="IE94" s="121"/>
      <c r="IF94" s="121"/>
      <c r="IG94" s="121"/>
      <c r="IH94" s="121"/>
      <c r="II94" s="121"/>
      <c r="IJ94" s="121"/>
      <c r="IK94" s="121"/>
      <c r="IL94" s="121"/>
      <c r="IM94" s="121"/>
      <c r="IN94" s="121"/>
      <c r="IO94" s="121"/>
      <c r="IP94" s="121"/>
      <c r="IQ94" s="121"/>
      <c r="IR94" s="121"/>
      <c r="IS94" s="121"/>
      <c r="IT94" s="121"/>
    </row>
    <row r="95" spans="1:254" s="125" customFormat="1" ht="76.5" customHeight="1" thickBot="1">
      <c r="A95" s="870" t="s">
        <v>38</v>
      </c>
      <c r="B95" s="871"/>
      <c r="C95" s="156"/>
      <c r="D95" s="156"/>
      <c r="E95" s="156"/>
      <c r="F95" s="156"/>
      <c r="G95" s="156"/>
      <c r="H95" s="156"/>
      <c r="I95" s="156"/>
      <c r="J95" s="121"/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1"/>
      <c r="AH95" s="121"/>
      <c r="AI95" s="121"/>
      <c r="AJ95" s="121"/>
      <c r="AK95" s="121"/>
      <c r="AL95" s="121"/>
      <c r="AM95" s="121"/>
      <c r="AN95" s="121"/>
      <c r="AO95" s="121"/>
      <c r="AP95" s="121"/>
      <c r="AQ95" s="121"/>
      <c r="AR95" s="121"/>
      <c r="AS95" s="121"/>
      <c r="AT95" s="121"/>
      <c r="AU95" s="121"/>
      <c r="AV95" s="121"/>
      <c r="AW95" s="121"/>
      <c r="AX95" s="121"/>
      <c r="AY95" s="121"/>
      <c r="AZ95" s="121"/>
      <c r="BA95" s="121"/>
      <c r="BB95" s="121"/>
      <c r="BC95" s="121"/>
      <c r="BD95" s="121"/>
      <c r="BE95" s="121"/>
      <c r="BF95" s="121"/>
      <c r="BG95" s="121"/>
      <c r="BH95" s="121"/>
      <c r="BI95" s="121"/>
      <c r="BJ95" s="121"/>
      <c r="BK95" s="121"/>
      <c r="BL95" s="121"/>
      <c r="BM95" s="121"/>
      <c r="BN95" s="121"/>
      <c r="BO95" s="121"/>
      <c r="BP95" s="121"/>
      <c r="BQ95" s="121"/>
      <c r="BR95" s="121"/>
      <c r="BS95" s="121"/>
      <c r="BT95" s="121"/>
      <c r="BU95" s="121"/>
      <c r="BV95" s="121"/>
      <c r="BW95" s="121"/>
      <c r="BX95" s="121"/>
      <c r="BY95" s="121"/>
      <c r="BZ95" s="121"/>
      <c r="CA95" s="121"/>
      <c r="CB95" s="121"/>
      <c r="CC95" s="121"/>
      <c r="CD95" s="121"/>
      <c r="CE95" s="121"/>
      <c r="CF95" s="121"/>
      <c r="CG95" s="121"/>
      <c r="CH95" s="121"/>
      <c r="CI95" s="121"/>
      <c r="CJ95" s="121"/>
      <c r="CK95" s="121"/>
      <c r="CL95" s="121"/>
      <c r="CM95" s="121"/>
      <c r="CN95" s="121"/>
      <c r="CO95" s="121"/>
      <c r="CP95" s="121"/>
      <c r="CQ95" s="121"/>
      <c r="CR95" s="121"/>
      <c r="CS95" s="121"/>
      <c r="CT95" s="121"/>
      <c r="CU95" s="121"/>
      <c r="CV95" s="121"/>
      <c r="CW95" s="121"/>
      <c r="CX95" s="121"/>
      <c r="CY95" s="121"/>
      <c r="CZ95" s="121"/>
      <c r="DA95" s="121"/>
      <c r="DB95" s="121"/>
      <c r="DC95" s="121"/>
      <c r="DD95" s="121"/>
      <c r="DE95" s="121"/>
      <c r="DF95" s="121"/>
      <c r="DG95" s="121"/>
      <c r="DH95" s="121"/>
      <c r="DI95" s="121"/>
      <c r="DJ95" s="121"/>
      <c r="DK95" s="121"/>
      <c r="DL95" s="121"/>
      <c r="DM95" s="121"/>
      <c r="DN95" s="121"/>
      <c r="DO95" s="121"/>
      <c r="DP95" s="121"/>
      <c r="DQ95" s="121"/>
      <c r="DR95" s="121"/>
      <c r="DS95" s="121"/>
      <c r="DT95" s="121"/>
      <c r="DU95" s="121"/>
      <c r="DV95" s="121"/>
      <c r="DW95" s="121"/>
      <c r="DX95" s="121"/>
      <c r="DY95" s="121"/>
      <c r="DZ95" s="121"/>
      <c r="EA95" s="121"/>
      <c r="EB95" s="121"/>
      <c r="EC95" s="121"/>
      <c r="ED95" s="121"/>
      <c r="EE95" s="121"/>
      <c r="EF95" s="121"/>
      <c r="EG95" s="121"/>
      <c r="EH95" s="121"/>
      <c r="EI95" s="121"/>
      <c r="EJ95" s="121"/>
      <c r="EK95" s="121"/>
      <c r="EL95" s="121"/>
      <c r="EM95" s="121"/>
      <c r="EN95" s="121"/>
      <c r="EO95" s="121"/>
      <c r="EP95" s="121"/>
      <c r="EQ95" s="121"/>
      <c r="ER95" s="121"/>
      <c r="ES95" s="121"/>
      <c r="ET95" s="121"/>
      <c r="EU95" s="121"/>
      <c r="EV95" s="121"/>
      <c r="EW95" s="121"/>
      <c r="EX95" s="121"/>
      <c r="EY95" s="121"/>
      <c r="EZ95" s="121"/>
      <c r="FA95" s="121"/>
      <c r="FB95" s="121"/>
      <c r="FC95" s="121"/>
      <c r="FD95" s="121"/>
      <c r="FE95" s="121"/>
      <c r="FF95" s="121"/>
      <c r="FG95" s="121"/>
      <c r="FH95" s="121"/>
      <c r="FI95" s="121"/>
      <c r="FJ95" s="121"/>
      <c r="FK95" s="121"/>
      <c r="FL95" s="121"/>
      <c r="FM95" s="121"/>
      <c r="FN95" s="121"/>
      <c r="FO95" s="121"/>
      <c r="FP95" s="121"/>
      <c r="FQ95" s="121"/>
      <c r="FR95" s="121"/>
      <c r="FS95" s="121"/>
      <c r="FT95" s="121"/>
      <c r="FU95" s="121"/>
      <c r="FV95" s="121"/>
      <c r="FW95" s="121"/>
      <c r="FX95" s="121"/>
      <c r="FY95" s="121"/>
      <c r="FZ95" s="121"/>
      <c r="GA95" s="121"/>
      <c r="GB95" s="121"/>
      <c r="GC95" s="121"/>
      <c r="GD95" s="121"/>
      <c r="GE95" s="121"/>
      <c r="GF95" s="121"/>
      <c r="GG95" s="121"/>
      <c r="GH95" s="121"/>
      <c r="GI95" s="121"/>
      <c r="GJ95" s="121"/>
      <c r="GK95" s="121"/>
      <c r="GL95" s="121"/>
      <c r="GM95" s="121"/>
      <c r="GN95" s="121"/>
      <c r="GO95" s="121"/>
      <c r="GP95" s="121"/>
      <c r="GQ95" s="121"/>
      <c r="GR95" s="121"/>
      <c r="GS95" s="121"/>
      <c r="GT95" s="121"/>
      <c r="GU95" s="121"/>
      <c r="GV95" s="121"/>
      <c r="GW95" s="121"/>
      <c r="GX95" s="121"/>
      <c r="GY95" s="121"/>
      <c r="GZ95" s="121"/>
      <c r="HA95" s="121"/>
      <c r="HB95" s="121"/>
      <c r="HC95" s="121"/>
      <c r="HD95" s="121"/>
      <c r="HE95" s="121"/>
      <c r="HF95" s="121"/>
      <c r="HG95" s="121"/>
      <c r="HH95" s="121"/>
      <c r="HI95" s="121"/>
      <c r="HJ95" s="121"/>
      <c r="HK95" s="121"/>
      <c r="HL95" s="121"/>
      <c r="HM95" s="121"/>
      <c r="HN95" s="121"/>
      <c r="HO95" s="121"/>
      <c r="HP95" s="121"/>
      <c r="HQ95" s="121"/>
      <c r="HR95" s="121"/>
      <c r="HS95" s="121"/>
      <c r="HT95" s="121"/>
      <c r="HU95" s="121"/>
      <c r="HV95" s="121"/>
      <c r="HW95" s="121"/>
      <c r="HX95" s="121"/>
      <c r="HY95" s="121"/>
      <c r="HZ95" s="121"/>
      <c r="IA95" s="121"/>
      <c r="IB95" s="121"/>
      <c r="IC95" s="121"/>
      <c r="ID95" s="121"/>
      <c r="IE95" s="121"/>
      <c r="IF95" s="121"/>
      <c r="IG95" s="121"/>
      <c r="IH95" s="121"/>
      <c r="II95" s="121"/>
      <c r="IJ95" s="121"/>
      <c r="IK95" s="121"/>
      <c r="IL95" s="121"/>
      <c r="IM95" s="121"/>
      <c r="IN95" s="121"/>
      <c r="IO95" s="121"/>
      <c r="IP95" s="121"/>
      <c r="IQ95" s="121"/>
      <c r="IR95" s="121"/>
      <c r="IS95" s="121"/>
      <c r="IT95" s="121"/>
    </row>
    <row r="96" spans="1:254" s="125" customFormat="1" ht="30" customHeight="1" thickBot="1">
      <c r="A96" s="870" t="s">
        <v>39</v>
      </c>
      <c r="B96" s="872"/>
      <c r="C96" s="872"/>
      <c r="D96" s="872"/>
      <c r="E96" s="872"/>
      <c r="F96" s="872"/>
      <c r="G96" s="872"/>
      <c r="H96" s="872"/>
      <c r="I96" s="871"/>
      <c r="J96" s="121"/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1"/>
      <c r="AH96" s="121"/>
      <c r="AI96" s="121"/>
      <c r="AJ96" s="121"/>
      <c r="AK96" s="121"/>
      <c r="AL96" s="121"/>
      <c r="AM96" s="121"/>
      <c r="AN96" s="121"/>
      <c r="AO96" s="121"/>
      <c r="AP96" s="121"/>
      <c r="AQ96" s="121"/>
      <c r="AR96" s="121"/>
      <c r="AS96" s="121"/>
      <c r="AT96" s="121"/>
      <c r="AU96" s="121"/>
      <c r="AV96" s="121"/>
      <c r="AW96" s="121"/>
      <c r="AX96" s="121"/>
      <c r="AY96" s="121"/>
      <c r="AZ96" s="121"/>
      <c r="BA96" s="121"/>
      <c r="BB96" s="121"/>
      <c r="BC96" s="121"/>
      <c r="BD96" s="121"/>
      <c r="BE96" s="121"/>
      <c r="BF96" s="121"/>
      <c r="BG96" s="121"/>
      <c r="BH96" s="121"/>
      <c r="BI96" s="121"/>
      <c r="BJ96" s="121"/>
      <c r="BK96" s="121"/>
      <c r="BL96" s="121"/>
      <c r="BM96" s="121"/>
      <c r="BN96" s="121"/>
      <c r="BO96" s="121"/>
      <c r="BP96" s="121"/>
      <c r="BQ96" s="121"/>
      <c r="BR96" s="121"/>
      <c r="BS96" s="121"/>
      <c r="BT96" s="121"/>
      <c r="BU96" s="121"/>
      <c r="BV96" s="121"/>
      <c r="BW96" s="121"/>
      <c r="BX96" s="121"/>
      <c r="BY96" s="121"/>
      <c r="BZ96" s="121"/>
      <c r="CA96" s="121"/>
      <c r="CB96" s="121"/>
      <c r="CC96" s="121"/>
      <c r="CD96" s="121"/>
      <c r="CE96" s="121"/>
      <c r="CF96" s="121"/>
      <c r="CG96" s="121"/>
      <c r="CH96" s="121"/>
      <c r="CI96" s="121"/>
      <c r="CJ96" s="121"/>
      <c r="CK96" s="121"/>
      <c r="CL96" s="121"/>
      <c r="CM96" s="121"/>
      <c r="CN96" s="121"/>
      <c r="CO96" s="121"/>
      <c r="CP96" s="121"/>
      <c r="CQ96" s="121"/>
      <c r="CR96" s="121"/>
      <c r="CS96" s="121"/>
      <c r="CT96" s="121"/>
      <c r="CU96" s="121"/>
      <c r="CV96" s="121"/>
      <c r="CW96" s="121"/>
      <c r="CX96" s="121"/>
      <c r="CY96" s="121"/>
      <c r="CZ96" s="121"/>
      <c r="DA96" s="121"/>
      <c r="DB96" s="121"/>
      <c r="DC96" s="121"/>
      <c r="DD96" s="121"/>
      <c r="DE96" s="121"/>
      <c r="DF96" s="121"/>
      <c r="DG96" s="121"/>
      <c r="DH96" s="121"/>
      <c r="DI96" s="121"/>
      <c r="DJ96" s="121"/>
      <c r="DK96" s="121"/>
      <c r="DL96" s="121"/>
      <c r="DM96" s="121"/>
      <c r="DN96" s="121"/>
      <c r="DO96" s="121"/>
      <c r="DP96" s="121"/>
      <c r="DQ96" s="121"/>
      <c r="DR96" s="121"/>
      <c r="DS96" s="121"/>
      <c r="DT96" s="121"/>
      <c r="DU96" s="121"/>
      <c r="DV96" s="121"/>
      <c r="DW96" s="121"/>
      <c r="DX96" s="121"/>
      <c r="DY96" s="121"/>
      <c r="DZ96" s="121"/>
      <c r="EA96" s="121"/>
      <c r="EB96" s="121"/>
      <c r="EC96" s="121"/>
      <c r="ED96" s="121"/>
      <c r="EE96" s="121"/>
      <c r="EF96" s="121"/>
      <c r="EG96" s="121"/>
      <c r="EH96" s="121"/>
      <c r="EI96" s="121"/>
      <c r="EJ96" s="121"/>
      <c r="EK96" s="121"/>
      <c r="EL96" s="121"/>
      <c r="EM96" s="121"/>
      <c r="EN96" s="121"/>
      <c r="EO96" s="121"/>
      <c r="EP96" s="121"/>
      <c r="EQ96" s="121"/>
      <c r="ER96" s="121"/>
      <c r="ES96" s="121"/>
      <c r="ET96" s="121"/>
      <c r="EU96" s="121"/>
      <c r="EV96" s="121"/>
      <c r="EW96" s="121"/>
      <c r="EX96" s="121"/>
      <c r="EY96" s="121"/>
      <c r="EZ96" s="121"/>
      <c r="FA96" s="121"/>
      <c r="FB96" s="121"/>
      <c r="FC96" s="121"/>
      <c r="FD96" s="121"/>
      <c r="FE96" s="121"/>
      <c r="FF96" s="121"/>
      <c r="FG96" s="121"/>
      <c r="FH96" s="121"/>
      <c r="FI96" s="121"/>
      <c r="FJ96" s="121"/>
      <c r="FK96" s="121"/>
      <c r="FL96" s="121"/>
      <c r="FM96" s="121"/>
      <c r="FN96" s="121"/>
      <c r="FO96" s="121"/>
      <c r="FP96" s="121"/>
      <c r="FQ96" s="121"/>
      <c r="FR96" s="121"/>
      <c r="FS96" s="121"/>
      <c r="FT96" s="121"/>
      <c r="FU96" s="121"/>
      <c r="FV96" s="121"/>
      <c r="FW96" s="121"/>
      <c r="FX96" s="121"/>
      <c r="FY96" s="121"/>
      <c r="FZ96" s="121"/>
      <c r="GA96" s="121"/>
      <c r="GB96" s="121"/>
      <c r="GC96" s="121"/>
      <c r="GD96" s="121"/>
      <c r="GE96" s="121"/>
      <c r="GF96" s="121"/>
      <c r="GG96" s="121"/>
      <c r="GH96" s="121"/>
      <c r="GI96" s="121"/>
      <c r="GJ96" s="121"/>
      <c r="GK96" s="121"/>
      <c r="GL96" s="121"/>
      <c r="GM96" s="121"/>
      <c r="GN96" s="121"/>
      <c r="GO96" s="121"/>
      <c r="GP96" s="121"/>
      <c r="GQ96" s="121"/>
      <c r="GR96" s="121"/>
      <c r="GS96" s="121"/>
      <c r="GT96" s="121"/>
      <c r="GU96" s="121"/>
      <c r="GV96" s="121"/>
      <c r="GW96" s="121"/>
      <c r="GX96" s="121"/>
      <c r="GY96" s="121"/>
      <c r="GZ96" s="121"/>
      <c r="HA96" s="121"/>
      <c r="HB96" s="121"/>
      <c r="HC96" s="121"/>
      <c r="HD96" s="121"/>
      <c r="HE96" s="121"/>
      <c r="HF96" s="121"/>
      <c r="HG96" s="121"/>
      <c r="HH96" s="121"/>
      <c r="HI96" s="121"/>
      <c r="HJ96" s="121"/>
      <c r="HK96" s="121"/>
      <c r="HL96" s="121"/>
      <c r="HM96" s="121"/>
      <c r="HN96" s="121"/>
      <c r="HO96" s="121"/>
      <c r="HP96" s="121"/>
      <c r="HQ96" s="121"/>
      <c r="HR96" s="121"/>
      <c r="HS96" s="121"/>
      <c r="HT96" s="121"/>
      <c r="HU96" s="121"/>
      <c r="HV96" s="121"/>
      <c r="HW96" s="121"/>
      <c r="HX96" s="121"/>
      <c r="HY96" s="121"/>
      <c r="HZ96" s="121"/>
      <c r="IA96" s="121"/>
      <c r="IB96" s="121"/>
      <c r="IC96" s="121"/>
      <c r="ID96" s="121"/>
      <c r="IE96" s="121"/>
      <c r="IF96" s="121"/>
      <c r="IG96" s="121"/>
      <c r="IH96" s="121"/>
      <c r="II96" s="121"/>
      <c r="IJ96" s="121"/>
      <c r="IK96" s="121"/>
      <c r="IL96" s="121"/>
      <c r="IM96" s="121"/>
      <c r="IN96" s="121"/>
      <c r="IO96" s="121"/>
      <c r="IP96" s="121"/>
      <c r="IQ96" s="121"/>
      <c r="IR96" s="121"/>
      <c r="IS96" s="121"/>
      <c r="IT96" s="121"/>
    </row>
    <row r="97" spans="1:254" s="125" customFormat="1" ht="33" customHeight="1" thickBot="1">
      <c r="A97" s="829" t="s">
        <v>130</v>
      </c>
      <c r="B97" s="830"/>
      <c r="C97" s="830"/>
      <c r="D97" s="830"/>
      <c r="E97" s="830"/>
      <c r="F97" s="830"/>
      <c r="G97" s="831"/>
      <c r="H97" s="831"/>
      <c r="I97" s="832"/>
      <c r="J97" s="121"/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1"/>
      <c r="AH97" s="121"/>
      <c r="AI97" s="121"/>
      <c r="AJ97" s="121"/>
      <c r="AK97" s="121"/>
      <c r="AL97" s="121"/>
      <c r="AM97" s="121"/>
      <c r="AN97" s="121"/>
      <c r="AO97" s="121"/>
      <c r="AP97" s="121"/>
      <c r="AQ97" s="121"/>
      <c r="AR97" s="121"/>
      <c r="AS97" s="121"/>
      <c r="AT97" s="121"/>
      <c r="AU97" s="121"/>
      <c r="AV97" s="121"/>
      <c r="AW97" s="121"/>
      <c r="AX97" s="121"/>
      <c r="AY97" s="121"/>
      <c r="AZ97" s="121"/>
      <c r="BA97" s="121"/>
      <c r="BB97" s="121"/>
      <c r="BC97" s="121"/>
      <c r="BD97" s="121"/>
      <c r="BE97" s="121"/>
      <c r="BF97" s="121"/>
      <c r="BG97" s="121"/>
      <c r="BH97" s="121"/>
      <c r="BI97" s="121"/>
      <c r="BJ97" s="121"/>
      <c r="BK97" s="121"/>
      <c r="BL97" s="121"/>
      <c r="BM97" s="121"/>
      <c r="BN97" s="121"/>
      <c r="BO97" s="121"/>
      <c r="BP97" s="121"/>
      <c r="BQ97" s="121"/>
      <c r="BR97" s="121"/>
      <c r="BS97" s="121"/>
      <c r="BT97" s="121"/>
      <c r="BU97" s="121"/>
      <c r="BV97" s="121"/>
      <c r="BW97" s="121"/>
      <c r="BX97" s="121"/>
      <c r="BY97" s="121"/>
      <c r="BZ97" s="121"/>
      <c r="CA97" s="121"/>
      <c r="CB97" s="121"/>
      <c r="CC97" s="121"/>
      <c r="CD97" s="121"/>
      <c r="CE97" s="121"/>
      <c r="CF97" s="121"/>
      <c r="CG97" s="121"/>
      <c r="CH97" s="121"/>
      <c r="CI97" s="121"/>
      <c r="CJ97" s="121"/>
      <c r="CK97" s="121"/>
      <c r="CL97" s="121"/>
      <c r="CM97" s="121"/>
      <c r="CN97" s="121"/>
      <c r="CO97" s="121"/>
      <c r="CP97" s="121"/>
      <c r="CQ97" s="121"/>
      <c r="CR97" s="121"/>
      <c r="CS97" s="121"/>
      <c r="CT97" s="121"/>
      <c r="CU97" s="121"/>
      <c r="CV97" s="121"/>
      <c r="CW97" s="121"/>
      <c r="CX97" s="121"/>
      <c r="CY97" s="121"/>
      <c r="CZ97" s="121"/>
      <c r="DA97" s="121"/>
      <c r="DB97" s="121"/>
      <c r="DC97" s="121"/>
      <c r="DD97" s="121"/>
      <c r="DE97" s="121"/>
      <c r="DF97" s="121"/>
      <c r="DG97" s="121"/>
      <c r="DH97" s="121"/>
      <c r="DI97" s="121"/>
      <c r="DJ97" s="121"/>
      <c r="DK97" s="121"/>
      <c r="DL97" s="121"/>
      <c r="DM97" s="121"/>
      <c r="DN97" s="121"/>
      <c r="DO97" s="121"/>
      <c r="DP97" s="121"/>
      <c r="DQ97" s="121"/>
      <c r="DR97" s="121"/>
      <c r="DS97" s="121"/>
      <c r="DT97" s="121"/>
      <c r="DU97" s="121"/>
      <c r="DV97" s="121"/>
      <c r="DW97" s="121"/>
      <c r="DX97" s="121"/>
      <c r="DY97" s="121"/>
      <c r="DZ97" s="121"/>
      <c r="EA97" s="121"/>
      <c r="EB97" s="121"/>
      <c r="EC97" s="121"/>
      <c r="ED97" s="121"/>
      <c r="EE97" s="121"/>
      <c r="EF97" s="121"/>
      <c r="EG97" s="121"/>
      <c r="EH97" s="121"/>
      <c r="EI97" s="121"/>
      <c r="EJ97" s="121"/>
      <c r="EK97" s="121"/>
      <c r="EL97" s="121"/>
      <c r="EM97" s="121"/>
      <c r="EN97" s="121"/>
      <c r="EO97" s="121"/>
      <c r="EP97" s="121"/>
      <c r="EQ97" s="121"/>
      <c r="ER97" s="121"/>
      <c r="ES97" s="121"/>
      <c r="ET97" s="121"/>
      <c r="EU97" s="121"/>
      <c r="EV97" s="121"/>
      <c r="EW97" s="121"/>
      <c r="EX97" s="121"/>
      <c r="EY97" s="121"/>
      <c r="EZ97" s="121"/>
      <c r="FA97" s="121"/>
      <c r="FB97" s="121"/>
      <c r="FC97" s="121"/>
      <c r="FD97" s="121"/>
      <c r="FE97" s="121"/>
      <c r="FF97" s="121"/>
      <c r="FG97" s="121"/>
      <c r="FH97" s="121"/>
      <c r="FI97" s="121"/>
      <c r="FJ97" s="121"/>
      <c r="FK97" s="121"/>
      <c r="FL97" s="121"/>
      <c r="FM97" s="121"/>
      <c r="FN97" s="121"/>
      <c r="FO97" s="121"/>
      <c r="FP97" s="121"/>
      <c r="FQ97" s="121"/>
      <c r="FR97" s="121"/>
      <c r="FS97" s="121"/>
      <c r="FT97" s="121"/>
      <c r="FU97" s="121"/>
      <c r="FV97" s="121"/>
      <c r="FW97" s="121"/>
      <c r="FX97" s="121"/>
      <c r="FY97" s="121"/>
      <c r="FZ97" s="121"/>
      <c r="GA97" s="121"/>
      <c r="GB97" s="121"/>
      <c r="GC97" s="121"/>
      <c r="GD97" s="121"/>
      <c r="GE97" s="121"/>
      <c r="GF97" s="121"/>
      <c r="GG97" s="121"/>
      <c r="GH97" s="121"/>
      <c r="GI97" s="121"/>
      <c r="GJ97" s="121"/>
      <c r="GK97" s="121"/>
      <c r="GL97" s="121"/>
      <c r="GM97" s="121"/>
      <c r="GN97" s="121"/>
      <c r="GO97" s="121"/>
      <c r="GP97" s="121"/>
      <c r="GQ97" s="121"/>
      <c r="GR97" s="121"/>
      <c r="GS97" s="121"/>
      <c r="GT97" s="121"/>
      <c r="GU97" s="121"/>
      <c r="GV97" s="121"/>
      <c r="GW97" s="121"/>
      <c r="GX97" s="121"/>
      <c r="GY97" s="121"/>
      <c r="GZ97" s="121"/>
      <c r="HA97" s="121"/>
      <c r="HB97" s="121"/>
      <c r="HC97" s="121"/>
      <c r="HD97" s="121"/>
      <c r="HE97" s="121"/>
      <c r="HF97" s="121"/>
      <c r="HG97" s="121"/>
      <c r="HH97" s="121"/>
      <c r="HI97" s="121"/>
      <c r="HJ97" s="121"/>
      <c r="HK97" s="121"/>
      <c r="HL97" s="121"/>
      <c r="HM97" s="121"/>
      <c r="HN97" s="121"/>
      <c r="HO97" s="121"/>
      <c r="HP97" s="121"/>
      <c r="HQ97" s="121"/>
      <c r="HR97" s="121"/>
      <c r="HS97" s="121"/>
      <c r="HT97" s="121"/>
      <c r="HU97" s="121"/>
      <c r="HV97" s="121"/>
      <c r="HW97" s="121"/>
      <c r="HX97" s="121"/>
      <c r="HY97" s="121"/>
      <c r="HZ97" s="121"/>
      <c r="IA97" s="121"/>
      <c r="IB97" s="121"/>
      <c r="IC97" s="121"/>
      <c r="ID97" s="121"/>
      <c r="IE97" s="121"/>
      <c r="IF97" s="121"/>
      <c r="IG97" s="121"/>
      <c r="IH97" s="121"/>
      <c r="II97" s="121"/>
      <c r="IJ97" s="121"/>
      <c r="IK97" s="121"/>
      <c r="IL97" s="121"/>
      <c r="IM97" s="121"/>
      <c r="IN97" s="121"/>
      <c r="IO97" s="121"/>
      <c r="IP97" s="121"/>
      <c r="IQ97" s="121"/>
      <c r="IR97" s="121"/>
      <c r="IS97" s="121"/>
      <c r="IT97" s="121"/>
    </row>
    <row r="98" spans="1:254" s="125" customFormat="1" ht="27" customHeight="1" thickBot="1">
      <c r="A98" s="870" t="s">
        <v>40</v>
      </c>
      <c r="B98" s="872"/>
      <c r="C98" s="872"/>
      <c r="D98" s="872"/>
      <c r="E98" s="872"/>
      <c r="F98" s="872"/>
      <c r="G98" s="872"/>
      <c r="H98" s="872"/>
      <c r="I98" s="871"/>
      <c r="J98" s="121"/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1"/>
      <c r="AH98" s="121"/>
      <c r="AI98" s="121"/>
      <c r="AJ98" s="121"/>
      <c r="AK98" s="121"/>
      <c r="AL98" s="121"/>
      <c r="AM98" s="121"/>
      <c r="AN98" s="121"/>
      <c r="AO98" s="121"/>
      <c r="AP98" s="121"/>
      <c r="AQ98" s="121"/>
      <c r="AR98" s="121"/>
      <c r="AS98" s="121"/>
      <c r="AT98" s="121"/>
      <c r="AU98" s="121"/>
      <c r="AV98" s="121"/>
      <c r="AW98" s="121"/>
      <c r="AX98" s="121"/>
      <c r="AY98" s="121"/>
      <c r="AZ98" s="121"/>
      <c r="BA98" s="121"/>
      <c r="BB98" s="121"/>
      <c r="BC98" s="121"/>
      <c r="BD98" s="121"/>
      <c r="BE98" s="121"/>
      <c r="BF98" s="121"/>
      <c r="BG98" s="121"/>
      <c r="BH98" s="121"/>
      <c r="BI98" s="121"/>
      <c r="BJ98" s="121"/>
      <c r="BK98" s="121"/>
      <c r="BL98" s="121"/>
      <c r="BM98" s="121"/>
      <c r="BN98" s="121"/>
      <c r="BO98" s="121"/>
      <c r="BP98" s="121"/>
      <c r="BQ98" s="121"/>
      <c r="BR98" s="121"/>
      <c r="BS98" s="121"/>
      <c r="BT98" s="121"/>
      <c r="BU98" s="121"/>
      <c r="BV98" s="121"/>
      <c r="BW98" s="121"/>
      <c r="BX98" s="121"/>
      <c r="BY98" s="121"/>
      <c r="BZ98" s="121"/>
      <c r="CA98" s="121"/>
      <c r="CB98" s="121"/>
      <c r="CC98" s="121"/>
      <c r="CD98" s="121"/>
      <c r="CE98" s="121"/>
      <c r="CF98" s="121"/>
      <c r="CG98" s="121"/>
      <c r="CH98" s="121"/>
      <c r="CI98" s="121"/>
      <c r="CJ98" s="121"/>
      <c r="CK98" s="121"/>
      <c r="CL98" s="121"/>
      <c r="CM98" s="121"/>
      <c r="CN98" s="121"/>
      <c r="CO98" s="121"/>
      <c r="CP98" s="121"/>
      <c r="CQ98" s="121"/>
      <c r="CR98" s="121"/>
      <c r="CS98" s="121"/>
      <c r="CT98" s="121"/>
      <c r="CU98" s="121"/>
      <c r="CV98" s="121"/>
      <c r="CW98" s="121"/>
      <c r="CX98" s="121"/>
      <c r="CY98" s="121"/>
      <c r="CZ98" s="121"/>
      <c r="DA98" s="121"/>
      <c r="DB98" s="121"/>
      <c r="DC98" s="121"/>
      <c r="DD98" s="121"/>
      <c r="DE98" s="121"/>
      <c r="DF98" s="121"/>
      <c r="DG98" s="121"/>
      <c r="DH98" s="121"/>
      <c r="DI98" s="121"/>
      <c r="DJ98" s="121"/>
      <c r="DK98" s="121"/>
      <c r="DL98" s="121"/>
      <c r="DM98" s="121"/>
      <c r="DN98" s="121"/>
      <c r="DO98" s="121"/>
      <c r="DP98" s="121"/>
      <c r="DQ98" s="121"/>
      <c r="DR98" s="121"/>
      <c r="DS98" s="121"/>
      <c r="DT98" s="121"/>
      <c r="DU98" s="121"/>
      <c r="DV98" s="121"/>
      <c r="DW98" s="121"/>
      <c r="DX98" s="121"/>
      <c r="DY98" s="121"/>
      <c r="DZ98" s="121"/>
      <c r="EA98" s="121"/>
      <c r="EB98" s="121"/>
      <c r="EC98" s="121"/>
      <c r="ED98" s="121"/>
      <c r="EE98" s="121"/>
      <c r="EF98" s="121"/>
      <c r="EG98" s="121"/>
      <c r="EH98" s="121"/>
      <c r="EI98" s="121"/>
      <c r="EJ98" s="121"/>
      <c r="EK98" s="121"/>
      <c r="EL98" s="121"/>
      <c r="EM98" s="121"/>
      <c r="EN98" s="121"/>
      <c r="EO98" s="121"/>
      <c r="EP98" s="121"/>
      <c r="EQ98" s="121"/>
      <c r="ER98" s="121"/>
      <c r="ES98" s="121"/>
      <c r="ET98" s="121"/>
      <c r="EU98" s="121"/>
      <c r="EV98" s="121"/>
      <c r="EW98" s="121"/>
      <c r="EX98" s="121"/>
      <c r="EY98" s="121"/>
      <c r="EZ98" s="121"/>
      <c r="FA98" s="121"/>
      <c r="FB98" s="121"/>
      <c r="FC98" s="121"/>
      <c r="FD98" s="121"/>
      <c r="FE98" s="121"/>
      <c r="FF98" s="121"/>
      <c r="FG98" s="121"/>
      <c r="FH98" s="121"/>
      <c r="FI98" s="121"/>
      <c r="FJ98" s="121"/>
      <c r="FK98" s="121"/>
      <c r="FL98" s="121"/>
      <c r="FM98" s="121"/>
      <c r="FN98" s="121"/>
      <c r="FO98" s="121"/>
      <c r="FP98" s="121"/>
      <c r="FQ98" s="121"/>
      <c r="FR98" s="121"/>
      <c r="FS98" s="121"/>
      <c r="FT98" s="121"/>
      <c r="FU98" s="121"/>
      <c r="FV98" s="121"/>
      <c r="FW98" s="121"/>
      <c r="FX98" s="121"/>
      <c r="FY98" s="121"/>
      <c r="FZ98" s="121"/>
      <c r="GA98" s="121"/>
      <c r="GB98" s="121"/>
      <c r="GC98" s="121"/>
      <c r="GD98" s="121"/>
      <c r="GE98" s="121"/>
      <c r="GF98" s="121"/>
      <c r="GG98" s="121"/>
      <c r="GH98" s="121"/>
      <c r="GI98" s="121"/>
      <c r="GJ98" s="121"/>
      <c r="GK98" s="121"/>
      <c r="GL98" s="121"/>
      <c r="GM98" s="121"/>
      <c r="GN98" s="121"/>
      <c r="GO98" s="121"/>
      <c r="GP98" s="121"/>
      <c r="GQ98" s="121"/>
      <c r="GR98" s="121"/>
      <c r="GS98" s="121"/>
      <c r="GT98" s="121"/>
      <c r="GU98" s="121"/>
      <c r="GV98" s="121"/>
      <c r="GW98" s="121"/>
      <c r="GX98" s="121"/>
      <c r="GY98" s="121"/>
      <c r="GZ98" s="121"/>
      <c r="HA98" s="121"/>
      <c r="HB98" s="121"/>
      <c r="HC98" s="121"/>
      <c r="HD98" s="121"/>
      <c r="HE98" s="121"/>
      <c r="HF98" s="121"/>
      <c r="HG98" s="121"/>
      <c r="HH98" s="121"/>
      <c r="HI98" s="121"/>
      <c r="HJ98" s="121"/>
      <c r="HK98" s="121"/>
      <c r="HL98" s="121"/>
      <c r="HM98" s="121"/>
      <c r="HN98" s="121"/>
      <c r="HO98" s="121"/>
      <c r="HP98" s="121"/>
      <c r="HQ98" s="121"/>
      <c r="HR98" s="121"/>
      <c r="HS98" s="121"/>
      <c r="HT98" s="121"/>
      <c r="HU98" s="121"/>
      <c r="HV98" s="121"/>
      <c r="HW98" s="121"/>
      <c r="HX98" s="121"/>
      <c r="HY98" s="121"/>
      <c r="HZ98" s="121"/>
      <c r="IA98" s="121"/>
      <c r="IB98" s="121"/>
      <c r="IC98" s="121"/>
      <c r="ID98" s="121"/>
      <c r="IE98" s="121"/>
      <c r="IF98" s="121"/>
      <c r="IG98" s="121"/>
      <c r="IH98" s="121"/>
      <c r="II98" s="121"/>
      <c r="IJ98" s="121"/>
      <c r="IK98" s="121"/>
      <c r="IL98" s="121"/>
      <c r="IM98" s="121"/>
      <c r="IN98" s="121"/>
      <c r="IO98" s="121"/>
      <c r="IP98" s="121"/>
      <c r="IQ98" s="121"/>
      <c r="IR98" s="121"/>
      <c r="IS98" s="121"/>
      <c r="IT98" s="121"/>
    </row>
    <row r="99" spans="1:254" s="125" customFormat="1" ht="33" customHeight="1" thickBot="1">
      <c r="A99" s="785" t="s">
        <v>131</v>
      </c>
      <c r="B99" s="787"/>
      <c r="C99" s="787"/>
      <c r="D99" s="787"/>
      <c r="E99" s="787"/>
      <c r="F99" s="787"/>
      <c r="G99" s="787"/>
      <c r="H99" s="787"/>
      <c r="I99" s="786"/>
      <c r="J99" s="121"/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  <c r="AA99" s="121"/>
      <c r="AB99" s="121"/>
      <c r="AC99" s="121"/>
      <c r="AD99" s="121"/>
      <c r="AE99" s="121"/>
      <c r="AF99" s="121"/>
      <c r="AG99" s="121"/>
      <c r="AH99" s="121"/>
      <c r="AI99" s="121"/>
      <c r="AJ99" s="121"/>
      <c r="AK99" s="121"/>
      <c r="AL99" s="121"/>
      <c r="AM99" s="121"/>
      <c r="AN99" s="121"/>
      <c r="AO99" s="121"/>
      <c r="AP99" s="121"/>
      <c r="AQ99" s="121"/>
      <c r="AR99" s="121"/>
      <c r="AS99" s="121"/>
      <c r="AT99" s="121"/>
      <c r="AU99" s="121"/>
      <c r="AV99" s="121"/>
      <c r="AW99" s="121"/>
      <c r="AX99" s="121"/>
      <c r="AY99" s="121"/>
      <c r="AZ99" s="121"/>
      <c r="BA99" s="121"/>
      <c r="BB99" s="121"/>
      <c r="BC99" s="121"/>
      <c r="BD99" s="121"/>
      <c r="BE99" s="121"/>
      <c r="BF99" s="121"/>
      <c r="BG99" s="121"/>
      <c r="BH99" s="121"/>
      <c r="BI99" s="121"/>
      <c r="BJ99" s="121"/>
      <c r="BK99" s="121"/>
      <c r="BL99" s="121"/>
      <c r="BM99" s="121"/>
      <c r="BN99" s="121"/>
      <c r="BO99" s="121"/>
      <c r="BP99" s="121"/>
      <c r="BQ99" s="121"/>
      <c r="BR99" s="121"/>
      <c r="BS99" s="121"/>
      <c r="BT99" s="121"/>
      <c r="BU99" s="121"/>
      <c r="BV99" s="121"/>
      <c r="BW99" s="121"/>
      <c r="BX99" s="121"/>
      <c r="BY99" s="121"/>
      <c r="BZ99" s="121"/>
      <c r="CA99" s="121"/>
      <c r="CB99" s="121"/>
      <c r="CC99" s="121"/>
      <c r="CD99" s="121"/>
      <c r="CE99" s="121"/>
      <c r="CF99" s="121"/>
      <c r="CG99" s="121"/>
      <c r="CH99" s="121"/>
      <c r="CI99" s="121"/>
      <c r="CJ99" s="121"/>
      <c r="CK99" s="121"/>
      <c r="CL99" s="121"/>
      <c r="CM99" s="121"/>
      <c r="CN99" s="121"/>
      <c r="CO99" s="121"/>
      <c r="CP99" s="121"/>
      <c r="CQ99" s="121"/>
      <c r="CR99" s="121"/>
      <c r="CS99" s="121"/>
      <c r="CT99" s="121"/>
      <c r="CU99" s="121"/>
      <c r="CV99" s="121"/>
      <c r="CW99" s="121"/>
      <c r="CX99" s="121"/>
      <c r="CY99" s="121"/>
      <c r="CZ99" s="121"/>
      <c r="DA99" s="121"/>
      <c r="DB99" s="121"/>
      <c r="DC99" s="121"/>
      <c r="DD99" s="121"/>
      <c r="DE99" s="121"/>
      <c r="DF99" s="121"/>
      <c r="DG99" s="121"/>
      <c r="DH99" s="121"/>
      <c r="DI99" s="121"/>
      <c r="DJ99" s="121"/>
      <c r="DK99" s="121"/>
      <c r="DL99" s="121"/>
      <c r="DM99" s="121"/>
      <c r="DN99" s="121"/>
      <c r="DO99" s="121"/>
      <c r="DP99" s="121"/>
      <c r="DQ99" s="121"/>
      <c r="DR99" s="121"/>
      <c r="DS99" s="121"/>
      <c r="DT99" s="121"/>
      <c r="DU99" s="121"/>
      <c r="DV99" s="121"/>
      <c r="DW99" s="121"/>
      <c r="DX99" s="121"/>
      <c r="DY99" s="121"/>
      <c r="DZ99" s="121"/>
      <c r="EA99" s="121"/>
      <c r="EB99" s="121"/>
      <c r="EC99" s="121"/>
      <c r="ED99" s="121"/>
      <c r="EE99" s="121"/>
      <c r="EF99" s="121"/>
      <c r="EG99" s="121"/>
      <c r="EH99" s="121"/>
      <c r="EI99" s="121"/>
      <c r="EJ99" s="121"/>
      <c r="EK99" s="121"/>
      <c r="EL99" s="121"/>
      <c r="EM99" s="121"/>
      <c r="EN99" s="121"/>
      <c r="EO99" s="121"/>
      <c r="EP99" s="121"/>
      <c r="EQ99" s="121"/>
      <c r="ER99" s="121"/>
      <c r="ES99" s="121"/>
      <c r="ET99" s="121"/>
      <c r="EU99" s="121"/>
      <c r="EV99" s="121"/>
      <c r="EW99" s="121"/>
      <c r="EX99" s="121"/>
      <c r="EY99" s="121"/>
      <c r="EZ99" s="121"/>
      <c r="FA99" s="121"/>
      <c r="FB99" s="121"/>
      <c r="FC99" s="121"/>
      <c r="FD99" s="121"/>
      <c r="FE99" s="121"/>
      <c r="FF99" s="121"/>
      <c r="FG99" s="121"/>
      <c r="FH99" s="121"/>
      <c r="FI99" s="121"/>
      <c r="FJ99" s="121"/>
      <c r="FK99" s="121"/>
      <c r="FL99" s="121"/>
      <c r="FM99" s="121"/>
      <c r="FN99" s="121"/>
      <c r="FO99" s="121"/>
      <c r="FP99" s="121"/>
      <c r="FQ99" s="121"/>
      <c r="FR99" s="121"/>
      <c r="FS99" s="121"/>
      <c r="FT99" s="121"/>
      <c r="FU99" s="121"/>
      <c r="FV99" s="121"/>
      <c r="FW99" s="121"/>
      <c r="FX99" s="121"/>
      <c r="FY99" s="121"/>
      <c r="FZ99" s="121"/>
      <c r="GA99" s="121"/>
      <c r="GB99" s="121"/>
      <c r="GC99" s="121"/>
      <c r="GD99" s="121"/>
      <c r="GE99" s="121"/>
      <c r="GF99" s="121"/>
      <c r="GG99" s="121"/>
      <c r="GH99" s="121"/>
      <c r="GI99" s="121"/>
      <c r="GJ99" s="121"/>
      <c r="GK99" s="121"/>
      <c r="GL99" s="121"/>
      <c r="GM99" s="121"/>
      <c r="GN99" s="121"/>
      <c r="GO99" s="121"/>
      <c r="GP99" s="121"/>
      <c r="GQ99" s="121"/>
      <c r="GR99" s="121"/>
      <c r="GS99" s="121"/>
      <c r="GT99" s="121"/>
      <c r="GU99" s="121"/>
      <c r="GV99" s="121"/>
      <c r="GW99" s="121"/>
      <c r="GX99" s="121"/>
      <c r="GY99" s="121"/>
      <c r="GZ99" s="121"/>
      <c r="HA99" s="121"/>
      <c r="HB99" s="121"/>
      <c r="HC99" s="121"/>
      <c r="HD99" s="121"/>
      <c r="HE99" s="121"/>
      <c r="HF99" s="121"/>
      <c r="HG99" s="121"/>
      <c r="HH99" s="121"/>
      <c r="HI99" s="121"/>
      <c r="HJ99" s="121"/>
      <c r="HK99" s="121"/>
      <c r="HL99" s="121"/>
      <c r="HM99" s="121"/>
      <c r="HN99" s="121"/>
      <c r="HO99" s="121"/>
      <c r="HP99" s="121"/>
      <c r="HQ99" s="121"/>
      <c r="HR99" s="121"/>
      <c r="HS99" s="121"/>
      <c r="HT99" s="121"/>
      <c r="HU99" s="121"/>
      <c r="HV99" s="121"/>
      <c r="HW99" s="121"/>
      <c r="HX99" s="121"/>
      <c r="HY99" s="121"/>
      <c r="HZ99" s="121"/>
      <c r="IA99" s="121"/>
      <c r="IB99" s="121"/>
      <c r="IC99" s="121"/>
      <c r="ID99" s="121"/>
      <c r="IE99" s="121"/>
      <c r="IF99" s="121"/>
      <c r="IG99" s="121"/>
      <c r="IH99" s="121"/>
      <c r="II99" s="121"/>
      <c r="IJ99" s="121"/>
      <c r="IK99" s="121"/>
      <c r="IL99" s="121"/>
      <c r="IM99" s="121"/>
      <c r="IN99" s="121"/>
      <c r="IO99" s="121"/>
      <c r="IP99" s="121"/>
      <c r="IQ99" s="121"/>
      <c r="IR99" s="121"/>
      <c r="IS99" s="121"/>
      <c r="IT99" s="121"/>
    </row>
    <row r="100" spans="1:254" ht="17.25" thickBot="1"/>
    <row r="101" spans="1:254" ht="19.5" customHeight="1">
      <c r="A101" s="810" t="s">
        <v>168</v>
      </c>
      <c r="B101" s="811"/>
      <c r="C101" s="811"/>
      <c r="D101" s="811"/>
      <c r="E101" s="811"/>
      <c r="F101" s="811"/>
      <c r="G101" s="811"/>
      <c r="H101" s="811"/>
      <c r="I101" s="812"/>
    </row>
    <row r="102" spans="1:254" ht="24" customHeight="1" thickBot="1">
      <c r="A102" s="734" t="s">
        <v>169</v>
      </c>
      <c r="B102" s="735"/>
      <c r="C102" s="735"/>
      <c r="D102" s="736"/>
      <c r="E102" s="736"/>
      <c r="F102" s="736"/>
      <c r="G102" s="736"/>
      <c r="H102" s="736"/>
      <c r="I102" s="737"/>
    </row>
    <row r="103" spans="1:254" ht="48.75" customHeight="1">
      <c r="A103" s="803" t="s">
        <v>26</v>
      </c>
      <c r="B103" s="804"/>
      <c r="C103" s="804"/>
      <c r="D103" s="557" t="s">
        <v>239</v>
      </c>
      <c r="E103" s="558"/>
      <c r="F103" s="558"/>
      <c r="G103" s="558"/>
      <c r="H103" s="558"/>
      <c r="I103" s="559"/>
    </row>
    <row r="104" spans="1:254" ht="18" customHeight="1">
      <c r="A104" s="805"/>
      <c r="B104" s="806"/>
      <c r="C104" s="806"/>
      <c r="D104" s="555" t="s">
        <v>27</v>
      </c>
      <c r="E104" s="645"/>
      <c r="F104" s="556"/>
      <c r="G104" s="555" t="s">
        <v>28</v>
      </c>
      <c r="H104" s="645"/>
      <c r="I104" s="556"/>
    </row>
    <row r="105" spans="1:254" ht="32.25" customHeight="1" thickBot="1">
      <c r="A105" s="807"/>
      <c r="B105" s="808"/>
      <c r="C105" s="809"/>
      <c r="D105" s="126" t="s">
        <v>8</v>
      </c>
      <c r="E105" s="126" t="s">
        <v>9</v>
      </c>
      <c r="F105" s="126" t="s">
        <v>5</v>
      </c>
      <c r="G105" s="126" t="s">
        <v>8</v>
      </c>
      <c r="H105" s="126" t="s">
        <v>9</v>
      </c>
      <c r="I105" s="126" t="s">
        <v>5</v>
      </c>
    </row>
    <row r="106" spans="1:254">
      <c r="A106" s="788" t="s">
        <v>29</v>
      </c>
      <c r="B106" s="789"/>
      <c r="C106" s="794" t="s">
        <v>10</v>
      </c>
      <c r="D106" s="795"/>
      <c r="E106" s="795"/>
      <c r="F106" s="795"/>
      <c r="G106" s="795"/>
      <c r="H106" s="795"/>
      <c r="I106" s="796"/>
    </row>
    <row r="107" spans="1:254" ht="27" customHeight="1">
      <c r="A107" s="790"/>
      <c r="B107" s="791"/>
      <c r="C107" s="797" t="s">
        <v>75</v>
      </c>
      <c r="D107" s="736"/>
      <c r="E107" s="736"/>
      <c r="F107" s="798"/>
      <c r="G107" s="798"/>
      <c r="H107" s="798"/>
      <c r="I107" s="737"/>
    </row>
    <row r="108" spans="1:254" ht="25.5" customHeight="1" thickBot="1">
      <c r="A108" s="792"/>
      <c r="B108" s="793"/>
      <c r="C108" s="799" t="s">
        <v>45</v>
      </c>
      <c r="D108" s="800"/>
      <c r="E108" s="800"/>
      <c r="F108" s="801"/>
      <c r="G108" s="801"/>
      <c r="H108" s="801"/>
      <c r="I108" s="802"/>
    </row>
    <row r="109" spans="1:254" ht="40.5" customHeight="1" thickBot="1">
      <c r="A109" s="157">
        <v>1049</v>
      </c>
      <c r="B109" s="155" t="s">
        <v>134</v>
      </c>
      <c r="C109" s="734" t="s">
        <v>76</v>
      </c>
      <c r="D109" s="735"/>
      <c r="E109" s="735"/>
      <c r="F109" s="735"/>
      <c r="G109" s="735"/>
      <c r="H109" s="735"/>
      <c r="I109" s="753"/>
    </row>
    <row r="110" spans="1:254" ht="69.75" customHeight="1" thickBot="1">
      <c r="A110" s="785" t="s">
        <v>47</v>
      </c>
      <c r="B110" s="786"/>
      <c r="C110" s="158" t="s">
        <v>95</v>
      </c>
      <c r="D110" s="159"/>
      <c r="E110" s="159"/>
      <c r="F110" s="159"/>
      <c r="G110" s="155"/>
      <c r="H110" s="155"/>
      <c r="I110" s="155"/>
    </row>
    <row r="111" spans="1:254" ht="30.75" customHeight="1" thickBot="1">
      <c r="A111" s="785" t="s">
        <v>50</v>
      </c>
      <c r="B111" s="786"/>
      <c r="C111" s="158"/>
      <c r="D111" s="158"/>
      <c r="E111" s="158"/>
      <c r="F111" s="155"/>
      <c r="G111" s="155"/>
      <c r="H111" s="155"/>
      <c r="I111" s="155"/>
    </row>
    <row r="112" spans="1:254" ht="62.25" customHeight="1" thickBot="1">
      <c r="A112" s="785" t="s">
        <v>51</v>
      </c>
      <c r="B112" s="787"/>
      <c r="C112" s="786"/>
      <c r="D112" s="158"/>
      <c r="E112" s="158"/>
      <c r="F112" s="155"/>
      <c r="G112" s="160" t="e">
        <f>#REF!-#REF!</f>
        <v>#REF!</v>
      </c>
      <c r="H112" s="160" t="e">
        <f>#REF!-#REF!</f>
        <v>#REF!</v>
      </c>
      <c r="I112" s="160" t="e">
        <f>#REF!-#REF!</f>
        <v>#REF!</v>
      </c>
    </row>
    <row r="113" spans="1:9" ht="36" customHeight="1" thickBot="1">
      <c r="A113" s="785" t="s">
        <v>52</v>
      </c>
      <c r="B113" s="786"/>
      <c r="C113" s="160" t="e">
        <f>I112</f>
        <v>#REF!</v>
      </c>
      <c r="D113" s="160"/>
      <c r="E113" s="160"/>
      <c r="F113" s="155"/>
      <c r="G113" s="155"/>
      <c r="H113" s="155"/>
      <c r="I113" s="155"/>
    </row>
    <row r="114" spans="1:9" ht="90.75" customHeight="1" thickBot="1">
      <c r="A114" s="785" t="s">
        <v>53</v>
      </c>
      <c r="B114" s="786"/>
      <c r="C114" s="158"/>
      <c r="D114" s="158"/>
      <c r="E114" s="158"/>
      <c r="F114" s="155"/>
      <c r="G114" s="155"/>
      <c r="H114" s="155"/>
      <c r="I114" s="155"/>
    </row>
    <row r="115" spans="1:9" ht="27" customHeight="1">
      <c r="A115" s="762" t="s">
        <v>39</v>
      </c>
      <c r="B115" s="763"/>
      <c r="C115" s="763"/>
      <c r="D115" s="763"/>
      <c r="E115" s="763"/>
      <c r="F115" s="763"/>
      <c r="G115" s="763"/>
      <c r="H115" s="763"/>
      <c r="I115" s="764"/>
    </row>
    <row r="116" spans="1:9" ht="25.5" customHeight="1" thickBot="1">
      <c r="A116" s="734" t="s">
        <v>165</v>
      </c>
      <c r="B116" s="735"/>
      <c r="C116" s="735"/>
      <c r="D116" s="735"/>
      <c r="E116" s="735"/>
      <c r="F116" s="735"/>
      <c r="G116" s="735"/>
      <c r="H116" s="735"/>
      <c r="I116" s="753"/>
    </row>
    <row r="117" spans="1:9" ht="21.75" customHeight="1">
      <c r="A117" s="762" t="s">
        <v>40</v>
      </c>
      <c r="B117" s="763"/>
      <c r="C117" s="763"/>
      <c r="D117" s="763"/>
      <c r="E117" s="763"/>
      <c r="F117" s="763"/>
      <c r="G117" s="763"/>
      <c r="H117" s="763"/>
      <c r="I117" s="764"/>
    </row>
    <row r="118" spans="1:9" ht="42.75" customHeight="1" thickBot="1">
      <c r="A118" s="734" t="s">
        <v>166</v>
      </c>
      <c r="B118" s="735"/>
      <c r="C118" s="735"/>
      <c r="D118" s="735"/>
      <c r="E118" s="735"/>
      <c r="F118" s="735"/>
      <c r="G118" s="735"/>
      <c r="H118" s="735"/>
      <c r="I118" s="753"/>
    </row>
    <row r="119" spans="1:9">
      <c r="A119" s="775" t="s">
        <v>29</v>
      </c>
      <c r="B119" s="776"/>
      <c r="C119" s="779" t="s">
        <v>10</v>
      </c>
      <c r="D119" s="780"/>
      <c r="E119" s="780"/>
      <c r="F119" s="780"/>
      <c r="G119" s="780"/>
      <c r="H119" s="780"/>
      <c r="I119" s="781"/>
    </row>
    <row r="120" spans="1:9">
      <c r="A120" s="777"/>
      <c r="B120" s="778"/>
      <c r="C120" s="782" t="s">
        <v>54</v>
      </c>
      <c r="D120" s="783"/>
      <c r="E120" s="783"/>
      <c r="F120" s="783"/>
      <c r="G120" s="783"/>
      <c r="H120" s="783"/>
      <c r="I120" s="784"/>
    </row>
    <row r="121" spans="1:9">
      <c r="A121" s="873">
        <v>1047</v>
      </c>
      <c r="B121" s="863" t="s">
        <v>99</v>
      </c>
      <c r="C121" s="874" t="s">
        <v>31</v>
      </c>
      <c r="D121" s="875"/>
      <c r="E121" s="875"/>
      <c r="F121" s="875"/>
      <c r="G121" s="875"/>
      <c r="H121" s="875"/>
      <c r="I121" s="876"/>
    </row>
    <row r="122" spans="1:9" ht="38.25" customHeight="1" thickBot="1">
      <c r="A122" s="873"/>
      <c r="B122" s="863"/>
      <c r="C122" s="889" t="s">
        <v>55</v>
      </c>
      <c r="D122" s="890"/>
      <c r="E122" s="890"/>
      <c r="F122" s="890"/>
      <c r="G122" s="890"/>
      <c r="H122" s="890"/>
      <c r="I122" s="891"/>
    </row>
    <row r="123" spans="1:9" ht="66">
      <c r="A123" s="754" t="s">
        <v>47</v>
      </c>
      <c r="B123" s="755"/>
      <c r="C123" s="161" t="s">
        <v>56</v>
      </c>
      <c r="D123" s="162">
        <v>69</v>
      </c>
      <c r="E123" s="162">
        <v>69</v>
      </c>
      <c r="F123" s="162">
        <v>69</v>
      </c>
      <c r="G123" s="163"/>
      <c r="H123" s="163"/>
      <c r="I123" s="164"/>
    </row>
    <row r="124" spans="1:9" ht="93" customHeight="1" thickBot="1">
      <c r="A124" s="756" t="s">
        <v>50</v>
      </c>
      <c r="B124" s="757"/>
      <c r="C124" s="165" t="s">
        <v>57</v>
      </c>
      <c r="D124" s="165"/>
      <c r="E124" s="165"/>
      <c r="F124" s="166"/>
      <c r="G124" s="167"/>
      <c r="H124" s="167"/>
      <c r="I124" s="168"/>
    </row>
    <row r="125" spans="1:9" ht="54.75" customHeight="1" thickBot="1">
      <c r="A125" s="758" t="s">
        <v>58</v>
      </c>
      <c r="B125" s="759"/>
      <c r="C125" s="759"/>
      <c r="D125" s="169"/>
      <c r="E125" s="169"/>
      <c r="F125" s="170"/>
      <c r="G125" s="171" t="e">
        <f>SUM(#REF!)</f>
        <v>#REF!</v>
      </c>
      <c r="H125" s="171" t="e">
        <f>SUM(#REF!)</f>
        <v>#REF!</v>
      </c>
      <c r="I125" s="171" t="e">
        <f>SUM(#REF!)</f>
        <v>#REF!</v>
      </c>
    </row>
    <row r="126" spans="1:9" ht="53.25" customHeight="1" thickBot="1">
      <c r="A126" s="760" t="s">
        <v>59</v>
      </c>
      <c r="B126" s="761"/>
      <c r="C126" s="171" t="e">
        <f>I125</f>
        <v>#REF!</v>
      </c>
      <c r="D126" s="172"/>
      <c r="E126" s="172"/>
      <c r="F126" s="170"/>
      <c r="G126" s="173"/>
      <c r="H126" s="173"/>
      <c r="I126" s="174"/>
    </row>
    <row r="127" spans="1:9" ht="87" customHeight="1" thickBot="1">
      <c r="A127" s="760" t="s">
        <v>60</v>
      </c>
      <c r="B127" s="761"/>
      <c r="C127" s="175"/>
      <c r="D127" s="175"/>
      <c r="E127" s="175"/>
      <c r="F127" s="170"/>
      <c r="G127" s="173"/>
      <c r="H127" s="173"/>
      <c r="I127" s="174"/>
    </row>
    <row r="128" spans="1:9" ht="27.75" customHeight="1">
      <c r="A128" s="740" t="s">
        <v>39</v>
      </c>
      <c r="B128" s="741"/>
      <c r="C128" s="741"/>
      <c r="D128" s="741"/>
      <c r="E128" s="741"/>
      <c r="F128" s="741"/>
      <c r="G128" s="742"/>
      <c r="H128" s="742"/>
      <c r="I128" s="743"/>
    </row>
    <row r="129" spans="1:254" ht="27" customHeight="1" thickBot="1">
      <c r="A129" s="734" t="s">
        <v>103</v>
      </c>
      <c r="B129" s="735"/>
      <c r="C129" s="735"/>
      <c r="D129" s="735"/>
      <c r="E129" s="735"/>
      <c r="F129" s="735"/>
      <c r="G129" s="735"/>
      <c r="H129" s="735"/>
      <c r="I129" s="753"/>
    </row>
    <row r="130" spans="1:254" ht="28.5" customHeight="1">
      <c r="A130" s="740" t="s">
        <v>40</v>
      </c>
      <c r="B130" s="741"/>
      <c r="C130" s="741"/>
      <c r="D130" s="741"/>
      <c r="E130" s="741"/>
      <c r="F130" s="741"/>
      <c r="G130" s="742"/>
      <c r="H130" s="742"/>
      <c r="I130" s="743"/>
    </row>
    <row r="131" spans="1:254" ht="28.5" customHeight="1" thickBot="1">
      <c r="A131" s="734" t="s">
        <v>104</v>
      </c>
      <c r="B131" s="735"/>
      <c r="C131" s="735"/>
      <c r="D131" s="735"/>
      <c r="E131" s="735"/>
      <c r="F131" s="735"/>
      <c r="G131" s="735"/>
      <c r="H131" s="735"/>
      <c r="I131" s="753"/>
    </row>
    <row r="132" spans="1:254" s="125" customFormat="1">
      <c r="A132" s="788" t="s">
        <v>29</v>
      </c>
      <c r="B132" s="789"/>
      <c r="C132" s="794" t="s">
        <v>10</v>
      </c>
      <c r="D132" s="795"/>
      <c r="E132" s="795"/>
      <c r="F132" s="795"/>
      <c r="G132" s="795"/>
      <c r="H132" s="795"/>
      <c r="I132" s="796"/>
      <c r="J132" s="121"/>
      <c r="K132" s="121"/>
      <c r="L132" s="121"/>
      <c r="M132" s="121"/>
      <c r="N132" s="121"/>
      <c r="O132" s="121"/>
      <c r="P132" s="121"/>
      <c r="Q132" s="121"/>
      <c r="R132" s="121"/>
      <c r="S132" s="121"/>
      <c r="T132" s="121"/>
      <c r="U132" s="121"/>
      <c r="V132" s="121"/>
      <c r="W132" s="121"/>
      <c r="X132" s="121"/>
      <c r="Y132" s="121"/>
      <c r="Z132" s="121"/>
      <c r="AA132" s="121"/>
      <c r="AB132" s="121"/>
      <c r="AC132" s="121"/>
      <c r="AD132" s="121"/>
      <c r="AE132" s="121"/>
      <c r="AF132" s="121"/>
      <c r="AG132" s="121"/>
      <c r="AH132" s="121"/>
      <c r="AI132" s="121"/>
      <c r="AJ132" s="121"/>
      <c r="AK132" s="121"/>
      <c r="AL132" s="121"/>
      <c r="AM132" s="121"/>
      <c r="AN132" s="121"/>
      <c r="AO132" s="121"/>
      <c r="AP132" s="121"/>
      <c r="AQ132" s="121"/>
      <c r="AR132" s="121"/>
      <c r="AS132" s="121"/>
      <c r="AT132" s="121"/>
      <c r="AU132" s="121"/>
      <c r="AV132" s="121"/>
      <c r="AW132" s="121"/>
      <c r="AX132" s="121"/>
      <c r="AY132" s="121"/>
      <c r="AZ132" s="121"/>
      <c r="BA132" s="121"/>
      <c r="BB132" s="121"/>
      <c r="BC132" s="121"/>
      <c r="BD132" s="121"/>
      <c r="BE132" s="121"/>
      <c r="BF132" s="121"/>
      <c r="BG132" s="121"/>
      <c r="BH132" s="121"/>
      <c r="BI132" s="121"/>
      <c r="BJ132" s="121"/>
      <c r="BK132" s="121"/>
      <c r="BL132" s="121"/>
      <c r="BM132" s="121"/>
      <c r="BN132" s="121"/>
      <c r="BO132" s="121"/>
      <c r="BP132" s="121"/>
      <c r="BQ132" s="121"/>
      <c r="BR132" s="121"/>
      <c r="BS132" s="121"/>
      <c r="BT132" s="121"/>
      <c r="BU132" s="121"/>
      <c r="BV132" s="121"/>
      <c r="BW132" s="121"/>
      <c r="BX132" s="121"/>
      <c r="BY132" s="121"/>
      <c r="BZ132" s="121"/>
      <c r="CA132" s="121"/>
      <c r="CB132" s="121"/>
      <c r="CC132" s="121"/>
      <c r="CD132" s="121"/>
      <c r="CE132" s="121"/>
      <c r="CF132" s="121"/>
      <c r="CG132" s="121"/>
      <c r="CH132" s="121"/>
      <c r="CI132" s="121"/>
      <c r="CJ132" s="121"/>
      <c r="CK132" s="121"/>
      <c r="CL132" s="121"/>
      <c r="CM132" s="121"/>
      <c r="CN132" s="121"/>
      <c r="CO132" s="121"/>
      <c r="CP132" s="121"/>
      <c r="CQ132" s="121"/>
      <c r="CR132" s="121"/>
      <c r="CS132" s="121"/>
      <c r="CT132" s="121"/>
      <c r="CU132" s="121"/>
      <c r="CV132" s="121"/>
      <c r="CW132" s="121"/>
      <c r="CX132" s="121"/>
      <c r="CY132" s="121"/>
      <c r="CZ132" s="121"/>
      <c r="DA132" s="121"/>
      <c r="DB132" s="121"/>
      <c r="DC132" s="121"/>
      <c r="DD132" s="121"/>
      <c r="DE132" s="121"/>
      <c r="DF132" s="121"/>
      <c r="DG132" s="121"/>
      <c r="DH132" s="121"/>
      <c r="DI132" s="121"/>
      <c r="DJ132" s="121"/>
      <c r="DK132" s="121"/>
      <c r="DL132" s="121"/>
      <c r="DM132" s="121"/>
      <c r="DN132" s="121"/>
      <c r="DO132" s="121"/>
      <c r="DP132" s="121"/>
      <c r="DQ132" s="121"/>
      <c r="DR132" s="121"/>
      <c r="DS132" s="121"/>
      <c r="DT132" s="121"/>
      <c r="DU132" s="121"/>
      <c r="DV132" s="121"/>
      <c r="DW132" s="121"/>
      <c r="DX132" s="121"/>
      <c r="DY132" s="121"/>
      <c r="DZ132" s="121"/>
      <c r="EA132" s="121"/>
      <c r="EB132" s="121"/>
      <c r="EC132" s="121"/>
      <c r="ED132" s="121"/>
      <c r="EE132" s="121"/>
      <c r="EF132" s="121"/>
      <c r="EG132" s="121"/>
      <c r="EH132" s="121"/>
      <c r="EI132" s="121"/>
      <c r="EJ132" s="121"/>
      <c r="EK132" s="121"/>
      <c r="EL132" s="121"/>
      <c r="EM132" s="121"/>
      <c r="EN132" s="121"/>
      <c r="EO132" s="121"/>
      <c r="EP132" s="121"/>
      <c r="EQ132" s="121"/>
      <c r="ER132" s="121"/>
      <c r="ES132" s="121"/>
      <c r="ET132" s="121"/>
      <c r="EU132" s="121"/>
      <c r="EV132" s="121"/>
      <c r="EW132" s="121"/>
      <c r="EX132" s="121"/>
      <c r="EY132" s="121"/>
      <c r="EZ132" s="121"/>
      <c r="FA132" s="121"/>
      <c r="FB132" s="121"/>
      <c r="FC132" s="121"/>
      <c r="FD132" s="121"/>
      <c r="FE132" s="121"/>
      <c r="FF132" s="121"/>
      <c r="FG132" s="121"/>
      <c r="FH132" s="121"/>
      <c r="FI132" s="121"/>
      <c r="FJ132" s="121"/>
      <c r="FK132" s="121"/>
      <c r="FL132" s="121"/>
      <c r="FM132" s="121"/>
      <c r="FN132" s="121"/>
      <c r="FO132" s="121"/>
      <c r="FP132" s="121"/>
      <c r="FQ132" s="121"/>
      <c r="FR132" s="121"/>
      <c r="FS132" s="121"/>
      <c r="FT132" s="121"/>
      <c r="FU132" s="121"/>
      <c r="FV132" s="121"/>
      <c r="FW132" s="121"/>
      <c r="FX132" s="121"/>
      <c r="FY132" s="121"/>
      <c r="FZ132" s="121"/>
      <c r="GA132" s="121"/>
      <c r="GB132" s="121"/>
      <c r="GC132" s="121"/>
      <c r="GD132" s="121"/>
      <c r="GE132" s="121"/>
      <c r="GF132" s="121"/>
      <c r="GG132" s="121"/>
      <c r="GH132" s="121"/>
      <c r="GI132" s="121"/>
      <c r="GJ132" s="121"/>
      <c r="GK132" s="121"/>
      <c r="GL132" s="121"/>
      <c r="GM132" s="121"/>
      <c r="GN132" s="121"/>
      <c r="GO132" s="121"/>
      <c r="GP132" s="121"/>
      <c r="GQ132" s="121"/>
      <c r="GR132" s="121"/>
      <c r="GS132" s="121"/>
      <c r="GT132" s="121"/>
      <c r="GU132" s="121"/>
      <c r="GV132" s="121"/>
      <c r="GW132" s="121"/>
      <c r="GX132" s="121"/>
      <c r="GY132" s="121"/>
      <c r="GZ132" s="121"/>
      <c r="HA132" s="121"/>
      <c r="HB132" s="121"/>
      <c r="HC132" s="121"/>
      <c r="HD132" s="121"/>
      <c r="HE132" s="121"/>
      <c r="HF132" s="121"/>
      <c r="HG132" s="121"/>
      <c r="HH132" s="121"/>
      <c r="HI132" s="121"/>
      <c r="HJ132" s="121"/>
      <c r="HK132" s="121"/>
      <c r="HL132" s="121"/>
      <c r="HM132" s="121"/>
      <c r="HN132" s="121"/>
      <c r="HO132" s="121"/>
      <c r="HP132" s="121"/>
      <c r="HQ132" s="121"/>
      <c r="HR132" s="121"/>
      <c r="HS132" s="121"/>
      <c r="HT132" s="121"/>
      <c r="HU132" s="121"/>
      <c r="HV132" s="121"/>
      <c r="HW132" s="121"/>
      <c r="HX132" s="121"/>
      <c r="HY132" s="121"/>
      <c r="HZ132" s="121"/>
      <c r="IA132" s="121"/>
      <c r="IB132" s="121"/>
      <c r="IC132" s="121"/>
      <c r="ID132" s="121"/>
      <c r="IE132" s="121"/>
      <c r="IF132" s="121"/>
      <c r="IG132" s="121"/>
      <c r="IH132" s="121"/>
      <c r="II132" s="121"/>
      <c r="IJ132" s="121"/>
      <c r="IK132" s="121"/>
      <c r="IL132" s="121"/>
      <c r="IM132" s="121"/>
      <c r="IN132" s="121"/>
      <c r="IO132" s="121"/>
      <c r="IP132" s="121"/>
      <c r="IQ132" s="121"/>
      <c r="IR132" s="121"/>
      <c r="IS132" s="121"/>
      <c r="IT132" s="121"/>
    </row>
    <row r="133" spans="1:254" s="125" customFormat="1">
      <c r="A133" s="790"/>
      <c r="B133" s="791"/>
      <c r="C133" s="797" t="s">
        <v>77</v>
      </c>
      <c r="D133" s="736"/>
      <c r="E133" s="736"/>
      <c r="F133" s="798"/>
      <c r="G133" s="798"/>
      <c r="H133" s="798"/>
      <c r="I133" s="737"/>
      <c r="J133" s="121"/>
      <c r="K133" s="121"/>
      <c r="L133" s="121"/>
      <c r="M133" s="121"/>
      <c r="N133" s="121"/>
      <c r="O133" s="121"/>
      <c r="P133" s="121"/>
      <c r="Q133" s="121"/>
      <c r="R133" s="121"/>
      <c r="S133" s="121"/>
      <c r="T133" s="121"/>
      <c r="U133" s="121"/>
      <c r="V133" s="121"/>
      <c r="W133" s="121"/>
      <c r="X133" s="121"/>
      <c r="Y133" s="121"/>
      <c r="Z133" s="121"/>
      <c r="AA133" s="121"/>
      <c r="AB133" s="121"/>
      <c r="AC133" s="121"/>
      <c r="AD133" s="121"/>
      <c r="AE133" s="121"/>
      <c r="AF133" s="121"/>
      <c r="AG133" s="121"/>
      <c r="AH133" s="121"/>
      <c r="AI133" s="121"/>
      <c r="AJ133" s="121"/>
      <c r="AK133" s="121"/>
      <c r="AL133" s="121"/>
      <c r="AM133" s="121"/>
      <c r="AN133" s="121"/>
      <c r="AO133" s="121"/>
      <c r="AP133" s="121"/>
      <c r="AQ133" s="121"/>
      <c r="AR133" s="121"/>
      <c r="AS133" s="121"/>
      <c r="AT133" s="121"/>
      <c r="AU133" s="121"/>
      <c r="AV133" s="121"/>
      <c r="AW133" s="121"/>
      <c r="AX133" s="121"/>
      <c r="AY133" s="121"/>
      <c r="AZ133" s="121"/>
      <c r="BA133" s="121"/>
      <c r="BB133" s="121"/>
      <c r="BC133" s="121"/>
      <c r="BD133" s="121"/>
      <c r="BE133" s="121"/>
      <c r="BF133" s="121"/>
      <c r="BG133" s="121"/>
      <c r="BH133" s="121"/>
      <c r="BI133" s="121"/>
      <c r="BJ133" s="121"/>
      <c r="BK133" s="121"/>
      <c r="BL133" s="121"/>
      <c r="BM133" s="121"/>
      <c r="BN133" s="121"/>
      <c r="BO133" s="121"/>
      <c r="BP133" s="121"/>
      <c r="BQ133" s="121"/>
      <c r="BR133" s="121"/>
      <c r="BS133" s="121"/>
      <c r="BT133" s="121"/>
      <c r="BU133" s="121"/>
      <c r="BV133" s="121"/>
      <c r="BW133" s="121"/>
      <c r="BX133" s="121"/>
      <c r="BY133" s="121"/>
      <c r="BZ133" s="121"/>
      <c r="CA133" s="121"/>
      <c r="CB133" s="121"/>
      <c r="CC133" s="121"/>
      <c r="CD133" s="121"/>
      <c r="CE133" s="121"/>
      <c r="CF133" s="121"/>
      <c r="CG133" s="121"/>
      <c r="CH133" s="121"/>
      <c r="CI133" s="121"/>
      <c r="CJ133" s="121"/>
      <c r="CK133" s="121"/>
      <c r="CL133" s="121"/>
      <c r="CM133" s="121"/>
      <c r="CN133" s="121"/>
      <c r="CO133" s="121"/>
      <c r="CP133" s="121"/>
      <c r="CQ133" s="121"/>
      <c r="CR133" s="121"/>
      <c r="CS133" s="121"/>
      <c r="CT133" s="121"/>
      <c r="CU133" s="121"/>
      <c r="CV133" s="121"/>
      <c r="CW133" s="121"/>
      <c r="CX133" s="121"/>
      <c r="CY133" s="121"/>
      <c r="CZ133" s="121"/>
      <c r="DA133" s="121"/>
      <c r="DB133" s="121"/>
      <c r="DC133" s="121"/>
      <c r="DD133" s="121"/>
      <c r="DE133" s="121"/>
      <c r="DF133" s="121"/>
      <c r="DG133" s="121"/>
      <c r="DH133" s="121"/>
      <c r="DI133" s="121"/>
      <c r="DJ133" s="121"/>
      <c r="DK133" s="121"/>
      <c r="DL133" s="121"/>
      <c r="DM133" s="121"/>
      <c r="DN133" s="121"/>
      <c r="DO133" s="121"/>
      <c r="DP133" s="121"/>
      <c r="DQ133" s="121"/>
      <c r="DR133" s="121"/>
      <c r="DS133" s="121"/>
      <c r="DT133" s="121"/>
      <c r="DU133" s="121"/>
      <c r="DV133" s="121"/>
      <c r="DW133" s="121"/>
      <c r="DX133" s="121"/>
      <c r="DY133" s="121"/>
      <c r="DZ133" s="121"/>
      <c r="EA133" s="121"/>
      <c r="EB133" s="121"/>
      <c r="EC133" s="121"/>
      <c r="ED133" s="121"/>
      <c r="EE133" s="121"/>
      <c r="EF133" s="121"/>
      <c r="EG133" s="121"/>
      <c r="EH133" s="121"/>
      <c r="EI133" s="121"/>
      <c r="EJ133" s="121"/>
      <c r="EK133" s="121"/>
      <c r="EL133" s="121"/>
      <c r="EM133" s="121"/>
      <c r="EN133" s="121"/>
      <c r="EO133" s="121"/>
      <c r="EP133" s="121"/>
      <c r="EQ133" s="121"/>
      <c r="ER133" s="121"/>
      <c r="ES133" s="121"/>
      <c r="ET133" s="121"/>
      <c r="EU133" s="121"/>
      <c r="EV133" s="121"/>
      <c r="EW133" s="121"/>
      <c r="EX133" s="121"/>
      <c r="EY133" s="121"/>
      <c r="EZ133" s="121"/>
      <c r="FA133" s="121"/>
      <c r="FB133" s="121"/>
      <c r="FC133" s="121"/>
      <c r="FD133" s="121"/>
      <c r="FE133" s="121"/>
      <c r="FF133" s="121"/>
      <c r="FG133" s="121"/>
      <c r="FH133" s="121"/>
      <c r="FI133" s="121"/>
      <c r="FJ133" s="121"/>
      <c r="FK133" s="121"/>
      <c r="FL133" s="121"/>
      <c r="FM133" s="121"/>
      <c r="FN133" s="121"/>
      <c r="FO133" s="121"/>
      <c r="FP133" s="121"/>
      <c r="FQ133" s="121"/>
      <c r="FR133" s="121"/>
      <c r="FS133" s="121"/>
      <c r="FT133" s="121"/>
      <c r="FU133" s="121"/>
      <c r="FV133" s="121"/>
      <c r="FW133" s="121"/>
      <c r="FX133" s="121"/>
      <c r="FY133" s="121"/>
      <c r="FZ133" s="121"/>
      <c r="GA133" s="121"/>
      <c r="GB133" s="121"/>
      <c r="GC133" s="121"/>
      <c r="GD133" s="121"/>
      <c r="GE133" s="121"/>
      <c r="GF133" s="121"/>
      <c r="GG133" s="121"/>
      <c r="GH133" s="121"/>
      <c r="GI133" s="121"/>
      <c r="GJ133" s="121"/>
      <c r="GK133" s="121"/>
      <c r="GL133" s="121"/>
      <c r="GM133" s="121"/>
      <c r="GN133" s="121"/>
      <c r="GO133" s="121"/>
      <c r="GP133" s="121"/>
      <c r="GQ133" s="121"/>
      <c r="GR133" s="121"/>
      <c r="GS133" s="121"/>
      <c r="GT133" s="121"/>
      <c r="GU133" s="121"/>
      <c r="GV133" s="121"/>
      <c r="GW133" s="121"/>
      <c r="GX133" s="121"/>
      <c r="GY133" s="121"/>
      <c r="GZ133" s="121"/>
      <c r="HA133" s="121"/>
      <c r="HB133" s="121"/>
      <c r="HC133" s="121"/>
      <c r="HD133" s="121"/>
      <c r="HE133" s="121"/>
      <c r="HF133" s="121"/>
      <c r="HG133" s="121"/>
      <c r="HH133" s="121"/>
      <c r="HI133" s="121"/>
      <c r="HJ133" s="121"/>
      <c r="HK133" s="121"/>
      <c r="HL133" s="121"/>
      <c r="HM133" s="121"/>
      <c r="HN133" s="121"/>
      <c r="HO133" s="121"/>
      <c r="HP133" s="121"/>
      <c r="HQ133" s="121"/>
      <c r="HR133" s="121"/>
      <c r="HS133" s="121"/>
      <c r="HT133" s="121"/>
      <c r="HU133" s="121"/>
      <c r="HV133" s="121"/>
      <c r="HW133" s="121"/>
      <c r="HX133" s="121"/>
      <c r="HY133" s="121"/>
      <c r="HZ133" s="121"/>
      <c r="IA133" s="121"/>
      <c r="IB133" s="121"/>
      <c r="IC133" s="121"/>
      <c r="ID133" s="121"/>
      <c r="IE133" s="121"/>
      <c r="IF133" s="121"/>
      <c r="IG133" s="121"/>
      <c r="IH133" s="121"/>
      <c r="II133" s="121"/>
      <c r="IJ133" s="121"/>
      <c r="IK133" s="121"/>
      <c r="IL133" s="121"/>
      <c r="IM133" s="121"/>
      <c r="IN133" s="121"/>
      <c r="IO133" s="121"/>
      <c r="IP133" s="121"/>
      <c r="IQ133" s="121"/>
      <c r="IR133" s="121"/>
      <c r="IS133" s="121"/>
      <c r="IT133" s="121"/>
    </row>
    <row r="134" spans="1:254" s="125" customFormat="1" ht="25.5" customHeight="1" thickBot="1">
      <c r="A134" s="792"/>
      <c r="B134" s="793"/>
      <c r="C134" s="799" t="s">
        <v>45</v>
      </c>
      <c r="D134" s="800"/>
      <c r="E134" s="800"/>
      <c r="F134" s="801"/>
      <c r="G134" s="801"/>
      <c r="H134" s="801"/>
      <c r="I134" s="802"/>
      <c r="J134" s="121"/>
      <c r="K134" s="121"/>
      <c r="L134" s="121"/>
      <c r="M134" s="121"/>
      <c r="N134" s="121"/>
      <c r="O134" s="121"/>
      <c r="P134" s="121"/>
      <c r="Q134" s="121"/>
      <c r="R134" s="121"/>
      <c r="S134" s="121"/>
      <c r="T134" s="121"/>
      <c r="U134" s="121"/>
      <c r="V134" s="121"/>
      <c r="W134" s="121"/>
      <c r="X134" s="121"/>
      <c r="Y134" s="121"/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121"/>
      <c r="AK134" s="121"/>
      <c r="AL134" s="121"/>
      <c r="AM134" s="121"/>
      <c r="AN134" s="121"/>
      <c r="AO134" s="121"/>
      <c r="AP134" s="121"/>
      <c r="AQ134" s="121"/>
      <c r="AR134" s="121"/>
      <c r="AS134" s="121"/>
      <c r="AT134" s="121"/>
      <c r="AU134" s="121"/>
      <c r="AV134" s="121"/>
      <c r="AW134" s="121"/>
      <c r="AX134" s="121"/>
      <c r="AY134" s="121"/>
      <c r="AZ134" s="121"/>
      <c r="BA134" s="121"/>
      <c r="BB134" s="121"/>
      <c r="BC134" s="121"/>
      <c r="BD134" s="121"/>
      <c r="BE134" s="121"/>
      <c r="BF134" s="121"/>
      <c r="BG134" s="121"/>
      <c r="BH134" s="121"/>
      <c r="BI134" s="121"/>
      <c r="BJ134" s="121"/>
      <c r="BK134" s="121"/>
      <c r="BL134" s="121"/>
      <c r="BM134" s="121"/>
      <c r="BN134" s="121"/>
      <c r="BO134" s="121"/>
      <c r="BP134" s="121"/>
      <c r="BQ134" s="121"/>
      <c r="BR134" s="121"/>
      <c r="BS134" s="121"/>
      <c r="BT134" s="121"/>
      <c r="BU134" s="121"/>
      <c r="BV134" s="121"/>
      <c r="BW134" s="121"/>
      <c r="BX134" s="121"/>
      <c r="BY134" s="121"/>
      <c r="BZ134" s="121"/>
      <c r="CA134" s="121"/>
      <c r="CB134" s="121"/>
      <c r="CC134" s="121"/>
      <c r="CD134" s="121"/>
      <c r="CE134" s="121"/>
      <c r="CF134" s="121"/>
      <c r="CG134" s="121"/>
      <c r="CH134" s="121"/>
      <c r="CI134" s="121"/>
      <c r="CJ134" s="121"/>
      <c r="CK134" s="121"/>
      <c r="CL134" s="121"/>
      <c r="CM134" s="121"/>
      <c r="CN134" s="121"/>
      <c r="CO134" s="121"/>
      <c r="CP134" s="121"/>
      <c r="CQ134" s="121"/>
      <c r="CR134" s="121"/>
      <c r="CS134" s="121"/>
      <c r="CT134" s="121"/>
      <c r="CU134" s="121"/>
      <c r="CV134" s="121"/>
      <c r="CW134" s="121"/>
      <c r="CX134" s="121"/>
      <c r="CY134" s="121"/>
      <c r="CZ134" s="121"/>
      <c r="DA134" s="121"/>
      <c r="DB134" s="121"/>
      <c r="DC134" s="121"/>
      <c r="DD134" s="121"/>
      <c r="DE134" s="121"/>
      <c r="DF134" s="121"/>
      <c r="DG134" s="121"/>
      <c r="DH134" s="121"/>
      <c r="DI134" s="121"/>
      <c r="DJ134" s="121"/>
      <c r="DK134" s="121"/>
      <c r="DL134" s="121"/>
      <c r="DM134" s="121"/>
      <c r="DN134" s="121"/>
      <c r="DO134" s="121"/>
      <c r="DP134" s="121"/>
      <c r="DQ134" s="121"/>
      <c r="DR134" s="121"/>
      <c r="DS134" s="121"/>
      <c r="DT134" s="121"/>
      <c r="DU134" s="121"/>
      <c r="DV134" s="121"/>
      <c r="DW134" s="121"/>
      <c r="DX134" s="121"/>
      <c r="DY134" s="121"/>
      <c r="DZ134" s="121"/>
      <c r="EA134" s="121"/>
      <c r="EB134" s="121"/>
      <c r="EC134" s="121"/>
      <c r="ED134" s="121"/>
      <c r="EE134" s="121"/>
      <c r="EF134" s="121"/>
      <c r="EG134" s="121"/>
      <c r="EH134" s="121"/>
      <c r="EI134" s="121"/>
      <c r="EJ134" s="121"/>
      <c r="EK134" s="121"/>
      <c r="EL134" s="121"/>
      <c r="EM134" s="121"/>
      <c r="EN134" s="121"/>
      <c r="EO134" s="121"/>
      <c r="EP134" s="121"/>
      <c r="EQ134" s="121"/>
      <c r="ER134" s="121"/>
      <c r="ES134" s="121"/>
      <c r="ET134" s="121"/>
      <c r="EU134" s="121"/>
      <c r="EV134" s="121"/>
      <c r="EW134" s="121"/>
      <c r="EX134" s="121"/>
      <c r="EY134" s="121"/>
      <c r="EZ134" s="121"/>
      <c r="FA134" s="121"/>
      <c r="FB134" s="121"/>
      <c r="FC134" s="121"/>
      <c r="FD134" s="121"/>
      <c r="FE134" s="121"/>
      <c r="FF134" s="121"/>
      <c r="FG134" s="121"/>
      <c r="FH134" s="121"/>
      <c r="FI134" s="121"/>
      <c r="FJ134" s="121"/>
      <c r="FK134" s="121"/>
      <c r="FL134" s="121"/>
      <c r="FM134" s="121"/>
      <c r="FN134" s="121"/>
      <c r="FO134" s="121"/>
      <c r="FP134" s="121"/>
      <c r="FQ134" s="121"/>
      <c r="FR134" s="121"/>
      <c r="FS134" s="121"/>
      <c r="FT134" s="121"/>
      <c r="FU134" s="121"/>
      <c r="FV134" s="121"/>
      <c r="FW134" s="121"/>
      <c r="FX134" s="121"/>
      <c r="FY134" s="121"/>
      <c r="FZ134" s="121"/>
      <c r="GA134" s="121"/>
      <c r="GB134" s="121"/>
      <c r="GC134" s="121"/>
      <c r="GD134" s="121"/>
      <c r="GE134" s="121"/>
      <c r="GF134" s="121"/>
      <c r="GG134" s="121"/>
      <c r="GH134" s="121"/>
      <c r="GI134" s="121"/>
      <c r="GJ134" s="121"/>
      <c r="GK134" s="121"/>
      <c r="GL134" s="121"/>
      <c r="GM134" s="121"/>
      <c r="GN134" s="121"/>
      <c r="GO134" s="121"/>
      <c r="GP134" s="121"/>
      <c r="GQ134" s="121"/>
      <c r="GR134" s="121"/>
      <c r="GS134" s="121"/>
      <c r="GT134" s="121"/>
      <c r="GU134" s="121"/>
      <c r="GV134" s="121"/>
      <c r="GW134" s="121"/>
      <c r="GX134" s="121"/>
      <c r="GY134" s="121"/>
      <c r="GZ134" s="121"/>
      <c r="HA134" s="121"/>
      <c r="HB134" s="121"/>
      <c r="HC134" s="121"/>
      <c r="HD134" s="121"/>
      <c r="HE134" s="121"/>
      <c r="HF134" s="121"/>
      <c r="HG134" s="121"/>
      <c r="HH134" s="121"/>
      <c r="HI134" s="121"/>
      <c r="HJ134" s="121"/>
      <c r="HK134" s="121"/>
      <c r="HL134" s="121"/>
      <c r="HM134" s="121"/>
      <c r="HN134" s="121"/>
      <c r="HO134" s="121"/>
      <c r="HP134" s="121"/>
      <c r="HQ134" s="121"/>
      <c r="HR134" s="121"/>
      <c r="HS134" s="121"/>
      <c r="HT134" s="121"/>
      <c r="HU134" s="121"/>
      <c r="HV134" s="121"/>
      <c r="HW134" s="121"/>
      <c r="HX134" s="121"/>
      <c r="HY134" s="121"/>
      <c r="HZ134" s="121"/>
      <c r="IA134" s="121"/>
      <c r="IB134" s="121"/>
      <c r="IC134" s="121"/>
      <c r="ID134" s="121"/>
      <c r="IE134" s="121"/>
      <c r="IF134" s="121"/>
      <c r="IG134" s="121"/>
      <c r="IH134" s="121"/>
      <c r="II134" s="121"/>
      <c r="IJ134" s="121"/>
      <c r="IK134" s="121"/>
      <c r="IL134" s="121"/>
      <c r="IM134" s="121"/>
      <c r="IN134" s="121"/>
      <c r="IO134" s="121"/>
      <c r="IP134" s="121"/>
      <c r="IQ134" s="121"/>
      <c r="IR134" s="121"/>
      <c r="IS134" s="121"/>
      <c r="IT134" s="121"/>
    </row>
    <row r="135" spans="1:254" s="125" customFormat="1" ht="40.5" customHeight="1" thickBot="1">
      <c r="A135" s="157">
        <v>1047</v>
      </c>
      <c r="B135" s="155" t="s">
        <v>132</v>
      </c>
      <c r="C135" s="734" t="s">
        <v>77</v>
      </c>
      <c r="D135" s="735"/>
      <c r="E135" s="735"/>
      <c r="F135" s="735"/>
      <c r="G135" s="735"/>
      <c r="H135" s="735"/>
      <c r="I135" s="753"/>
      <c r="J135" s="121"/>
      <c r="K135" s="121"/>
      <c r="L135" s="121"/>
      <c r="M135" s="121"/>
      <c r="N135" s="121"/>
      <c r="O135" s="121"/>
      <c r="P135" s="121"/>
      <c r="Q135" s="121"/>
      <c r="R135" s="121"/>
      <c r="S135" s="121"/>
      <c r="T135" s="121"/>
      <c r="U135" s="121"/>
      <c r="V135" s="121"/>
      <c r="W135" s="121"/>
      <c r="X135" s="121"/>
      <c r="Y135" s="121"/>
      <c r="Z135" s="121"/>
      <c r="AA135" s="121"/>
      <c r="AB135" s="121"/>
      <c r="AC135" s="121"/>
      <c r="AD135" s="121"/>
      <c r="AE135" s="121"/>
      <c r="AF135" s="121"/>
      <c r="AG135" s="121"/>
      <c r="AH135" s="121"/>
      <c r="AI135" s="121"/>
      <c r="AJ135" s="121"/>
      <c r="AK135" s="121"/>
      <c r="AL135" s="121"/>
      <c r="AM135" s="121"/>
      <c r="AN135" s="121"/>
      <c r="AO135" s="121"/>
      <c r="AP135" s="121"/>
      <c r="AQ135" s="121"/>
      <c r="AR135" s="121"/>
      <c r="AS135" s="121"/>
      <c r="AT135" s="121"/>
      <c r="AU135" s="121"/>
      <c r="AV135" s="121"/>
      <c r="AW135" s="121"/>
      <c r="AX135" s="121"/>
      <c r="AY135" s="121"/>
      <c r="AZ135" s="121"/>
      <c r="BA135" s="121"/>
      <c r="BB135" s="121"/>
      <c r="BC135" s="121"/>
      <c r="BD135" s="121"/>
      <c r="BE135" s="121"/>
      <c r="BF135" s="121"/>
      <c r="BG135" s="121"/>
      <c r="BH135" s="121"/>
      <c r="BI135" s="121"/>
      <c r="BJ135" s="121"/>
      <c r="BK135" s="121"/>
      <c r="BL135" s="121"/>
      <c r="BM135" s="121"/>
      <c r="BN135" s="121"/>
      <c r="BO135" s="121"/>
      <c r="BP135" s="121"/>
      <c r="BQ135" s="121"/>
      <c r="BR135" s="121"/>
      <c r="BS135" s="121"/>
      <c r="BT135" s="121"/>
      <c r="BU135" s="121"/>
      <c r="BV135" s="121"/>
      <c r="BW135" s="121"/>
      <c r="BX135" s="121"/>
      <c r="BY135" s="121"/>
      <c r="BZ135" s="121"/>
      <c r="CA135" s="121"/>
      <c r="CB135" s="121"/>
      <c r="CC135" s="121"/>
      <c r="CD135" s="121"/>
      <c r="CE135" s="121"/>
      <c r="CF135" s="121"/>
      <c r="CG135" s="121"/>
      <c r="CH135" s="121"/>
      <c r="CI135" s="121"/>
      <c r="CJ135" s="121"/>
      <c r="CK135" s="121"/>
      <c r="CL135" s="121"/>
      <c r="CM135" s="121"/>
      <c r="CN135" s="121"/>
      <c r="CO135" s="121"/>
      <c r="CP135" s="121"/>
      <c r="CQ135" s="121"/>
      <c r="CR135" s="121"/>
      <c r="CS135" s="121"/>
      <c r="CT135" s="121"/>
      <c r="CU135" s="121"/>
      <c r="CV135" s="121"/>
      <c r="CW135" s="121"/>
      <c r="CX135" s="121"/>
      <c r="CY135" s="121"/>
      <c r="CZ135" s="121"/>
      <c r="DA135" s="121"/>
      <c r="DB135" s="121"/>
      <c r="DC135" s="121"/>
      <c r="DD135" s="121"/>
      <c r="DE135" s="121"/>
      <c r="DF135" s="121"/>
      <c r="DG135" s="121"/>
      <c r="DH135" s="121"/>
      <c r="DI135" s="121"/>
      <c r="DJ135" s="121"/>
      <c r="DK135" s="121"/>
      <c r="DL135" s="121"/>
      <c r="DM135" s="121"/>
      <c r="DN135" s="121"/>
      <c r="DO135" s="121"/>
      <c r="DP135" s="121"/>
      <c r="DQ135" s="121"/>
      <c r="DR135" s="121"/>
      <c r="DS135" s="121"/>
      <c r="DT135" s="121"/>
      <c r="DU135" s="121"/>
      <c r="DV135" s="121"/>
      <c r="DW135" s="121"/>
      <c r="DX135" s="121"/>
      <c r="DY135" s="121"/>
      <c r="DZ135" s="121"/>
      <c r="EA135" s="121"/>
      <c r="EB135" s="121"/>
      <c r="EC135" s="121"/>
      <c r="ED135" s="121"/>
      <c r="EE135" s="121"/>
      <c r="EF135" s="121"/>
      <c r="EG135" s="121"/>
      <c r="EH135" s="121"/>
      <c r="EI135" s="121"/>
      <c r="EJ135" s="121"/>
      <c r="EK135" s="121"/>
      <c r="EL135" s="121"/>
      <c r="EM135" s="121"/>
      <c r="EN135" s="121"/>
      <c r="EO135" s="121"/>
      <c r="EP135" s="121"/>
      <c r="EQ135" s="121"/>
      <c r="ER135" s="121"/>
      <c r="ES135" s="121"/>
      <c r="ET135" s="121"/>
      <c r="EU135" s="121"/>
      <c r="EV135" s="121"/>
      <c r="EW135" s="121"/>
      <c r="EX135" s="121"/>
      <c r="EY135" s="121"/>
      <c r="EZ135" s="121"/>
      <c r="FA135" s="121"/>
      <c r="FB135" s="121"/>
      <c r="FC135" s="121"/>
      <c r="FD135" s="121"/>
      <c r="FE135" s="121"/>
      <c r="FF135" s="121"/>
      <c r="FG135" s="121"/>
      <c r="FH135" s="121"/>
      <c r="FI135" s="121"/>
      <c r="FJ135" s="121"/>
      <c r="FK135" s="121"/>
      <c r="FL135" s="121"/>
      <c r="FM135" s="121"/>
      <c r="FN135" s="121"/>
      <c r="FO135" s="121"/>
      <c r="FP135" s="121"/>
      <c r="FQ135" s="121"/>
      <c r="FR135" s="121"/>
      <c r="FS135" s="121"/>
      <c r="FT135" s="121"/>
      <c r="FU135" s="121"/>
      <c r="FV135" s="121"/>
      <c r="FW135" s="121"/>
      <c r="FX135" s="121"/>
      <c r="FY135" s="121"/>
      <c r="FZ135" s="121"/>
      <c r="GA135" s="121"/>
      <c r="GB135" s="121"/>
      <c r="GC135" s="121"/>
      <c r="GD135" s="121"/>
      <c r="GE135" s="121"/>
      <c r="GF135" s="121"/>
      <c r="GG135" s="121"/>
      <c r="GH135" s="121"/>
      <c r="GI135" s="121"/>
      <c r="GJ135" s="121"/>
      <c r="GK135" s="121"/>
      <c r="GL135" s="121"/>
      <c r="GM135" s="121"/>
      <c r="GN135" s="121"/>
      <c r="GO135" s="121"/>
      <c r="GP135" s="121"/>
      <c r="GQ135" s="121"/>
      <c r="GR135" s="121"/>
      <c r="GS135" s="121"/>
      <c r="GT135" s="121"/>
      <c r="GU135" s="121"/>
      <c r="GV135" s="121"/>
      <c r="GW135" s="121"/>
      <c r="GX135" s="121"/>
      <c r="GY135" s="121"/>
      <c r="GZ135" s="121"/>
      <c r="HA135" s="121"/>
      <c r="HB135" s="121"/>
      <c r="HC135" s="121"/>
      <c r="HD135" s="121"/>
      <c r="HE135" s="121"/>
      <c r="HF135" s="121"/>
      <c r="HG135" s="121"/>
      <c r="HH135" s="121"/>
      <c r="HI135" s="121"/>
      <c r="HJ135" s="121"/>
      <c r="HK135" s="121"/>
      <c r="HL135" s="121"/>
      <c r="HM135" s="121"/>
      <c r="HN135" s="121"/>
      <c r="HO135" s="121"/>
      <c r="HP135" s="121"/>
      <c r="HQ135" s="121"/>
      <c r="HR135" s="121"/>
      <c r="HS135" s="121"/>
      <c r="HT135" s="121"/>
      <c r="HU135" s="121"/>
      <c r="HV135" s="121"/>
      <c r="HW135" s="121"/>
      <c r="HX135" s="121"/>
      <c r="HY135" s="121"/>
      <c r="HZ135" s="121"/>
      <c r="IA135" s="121"/>
      <c r="IB135" s="121"/>
      <c r="IC135" s="121"/>
      <c r="ID135" s="121"/>
      <c r="IE135" s="121"/>
      <c r="IF135" s="121"/>
      <c r="IG135" s="121"/>
      <c r="IH135" s="121"/>
      <c r="II135" s="121"/>
      <c r="IJ135" s="121"/>
      <c r="IK135" s="121"/>
      <c r="IL135" s="121"/>
      <c r="IM135" s="121"/>
      <c r="IN135" s="121"/>
      <c r="IO135" s="121"/>
      <c r="IP135" s="121"/>
      <c r="IQ135" s="121"/>
      <c r="IR135" s="121"/>
      <c r="IS135" s="121"/>
      <c r="IT135" s="121"/>
    </row>
    <row r="136" spans="1:254" s="125" customFormat="1" ht="48" customHeight="1" thickBot="1">
      <c r="A136" s="785" t="s">
        <v>47</v>
      </c>
      <c r="B136" s="786"/>
      <c r="C136" s="158" t="s">
        <v>78</v>
      </c>
      <c r="D136" s="160">
        <v>-5.21</v>
      </c>
      <c r="E136" s="160">
        <v>-5.21</v>
      </c>
      <c r="F136" s="160">
        <v>-5.21</v>
      </c>
      <c r="G136" s="155"/>
      <c r="H136" s="155"/>
      <c r="I136" s="155"/>
      <c r="J136" s="121"/>
      <c r="K136" s="121"/>
      <c r="L136" s="121"/>
      <c r="M136" s="121"/>
      <c r="N136" s="121"/>
      <c r="O136" s="121"/>
      <c r="P136" s="121"/>
      <c r="Q136" s="121"/>
      <c r="R136" s="121"/>
      <c r="S136" s="121"/>
      <c r="T136" s="121"/>
      <c r="U136" s="121"/>
      <c r="V136" s="121"/>
      <c r="W136" s="121"/>
      <c r="X136" s="121"/>
      <c r="Y136" s="121"/>
      <c r="Z136" s="121"/>
      <c r="AA136" s="121"/>
      <c r="AB136" s="121"/>
      <c r="AC136" s="121"/>
      <c r="AD136" s="121"/>
      <c r="AE136" s="121"/>
      <c r="AF136" s="121"/>
      <c r="AG136" s="121"/>
      <c r="AH136" s="121"/>
      <c r="AI136" s="121"/>
      <c r="AJ136" s="121"/>
      <c r="AK136" s="121"/>
      <c r="AL136" s="121"/>
      <c r="AM136" s="121"/>
      <c r="AN136" s="121"/>
      <c r="AO136" s="121"/>
      <c r="AP136" s="121"/>
      <c r="AQ136" s="121"/>
      <c r="AR136" s="121"/>
      <c r="AS136" s="121"/>
      <c r="AT136" s="121"/>
      <c r="AU136" s="121"/>
      <c r="AV136" s="121"/>
      <c r="AW136" s="121"/>
      <c r="AX136" s="121"/>
      <c r="AY136" s="121"/>
      <c r="AZ136" s="121"/>
      <c r="BA136" s="121"/>
      <c r="BB136" s="121"/>
      <c r="BC136" s="121"/>
      <c r="BD136" s="121"/>
      <c r="BE136" s="121"/>
      <c r="BF136" s="121"/>
      <c r="BG136" s="121"/>
      <c r="BH136" s="121"/>
      <c r="BI136" s="121"/>
      <c r="BJ136" s="121"/>
      <c r="BK136" s="121"/>
      <c r="BL136" s="121"/>
      <c r="BM136" s="121"/>
      <c r="BN136" s="121"/>
      <c r="BO136" s="121"/>
      <c r="BP136" s="121"/>
      <c r="BQ136" s="121"/>
      <c r="BR136" s="121"/>
      <c r="BS136" s="121"/>
      <c r="BT136" s="121"/>
      <c r="BU136" s="121"/>
      <c r="BV136" s="121"/>
      <c r="BW136" s="121"/>
      <c r="BX136" s="121"/>
      <c r="BY136" s="121"/>
      <c r="BZ136" s="121"/>
      <c r="CA136" s="121"/>
      <c r="CB136" s="121"/>
      <c r="CC136" s="121"/>
      <c r="CD136" s="121"/>
      <c r="CE136" s="121"/>
      <c r="CF136" s="121"/>
      <c r="CG136" s="121"/>
      <c r="CH136" s="121"/>
      <c r="CI136" s="121"/>
      <c r="CJ136" s="121"/>
      <c r="CK136" s="121"/>
      <c r="CL136" s="121"/>
      <c r="CM136" s="121"/>
      <c r="CN136" s="121"/>
      <c r="CO136" s="121"/>
      <c r="CP136" s="121"/>
      <c r="CQ136" s="121"/>
      <c r="CR136" s="121"/>
      <c r="CS136" s="121"/>
      <c r="CT136" s="121"/>
      <c r="CU136" s="121"/>
      <c r="CV136" s="121"/>
      <c r="CW136" s="121"/>
      <c r="CX136" s="121"/>
      <c r="CY136" s="121"/>
      <c r="CZ136" s="121"/>
      <c r="DA136" s="121"/>
      <c r="DB136" s="121"/>
      <c r="DC136" s="121"/>
      <c r="DD136" s="121"/>
      <c r="DE136" s="121"/>
      <c r="DF136" s="121"/>
      <c r="DG136" s="121"/>
      <c r="DH136" s="121"/>
      <c r="DI136" s="121"/>
      <c r="DJ136" s="121"/>
      <c r="DK136" s="121"/>
      <c r="DL136" s="121"/>
      <c r="DM136" s="121"/>
      <c r="DN136" s="121"/>
      <c r="DO136" s="121"/>
      <c r="DP136" s="121"/>
      <c r="DQ136" s="121"/>
      <c r="DR136" s="121"/>
      <c r="DS136" s="121"/>
      <c r="DT136" s="121"/>
      <c r="DU136" s="121"/>
      <c r="DV136" s="121"/>
      <c r="DW136" s="121"/>
      <c r="DX136" s="121"/>
      <c r="DY136" s="121"/>
      <c r="DZ136" s="121"/>
      <c r="EA136" s="121"/>
      <c r="EB136" s="121"/>
      <c r="EC136" s="121"/>
      <c r="ED136" s="121"/>
      <c r="EE136" s="121"/>
      <c r="EF136" s="121"/>
      <c r="EG136" s="121"/>
      <c r="EH136" s="121"/>
      <c r="EI136" s="121"/>
      <c r="EJ136" s="121"/>
      <c r="EK136" s="121"/>
      <c r="EL136" s="121"/>
      <c r="EM136" s="121"/>
      <c r="EN136" s="121"/>
      <c r="EO136" s="121"/>
      <c r="EP136" s="121"/>
      <c r="EQ136" s="121"/>
      <c r="ER136" s="121"/>
      <c r="ES136" s="121"/>
      <c r="ET136" s="121"/>
      <c r="EU136" s="121"/>
      <c r="EV136" s="121"/>
      <c r="EW136" s="121"/>
      <c r="EX136" s="121"/>
      <c r="EY136" s="121"/>
      <c r="EZ136" s="121"/>
      <c r="FA136" s="121"/>
      <c r="FB136" s="121"/>
      <c r="FC136" s="121"/>
      <c r="FD136" s="121"/>
      <c r="FE136" s="121"/>
      <c r="FF136" s="121"/>
      <c r="FG136" s="121"/>
      <c r="FH136" s="121"/>
      <c r="FI136" s="121"/>
      <c r="FJ136" s="121"/>
      <c r="FK136" s="121"/>
      <c r="FL136" s="121"/>
      <c r="FM136" s="121"/>
      <c r="FN136" s="121"/>
      <c r="FO136" s="121"/>
      <c r="FP136" s="121"/>
      <c r="FQ136" s="121"/>
      <c r="FR136" s="121"/>
      <c r="FS136" s="121"/>
      <c r="FT136" s="121"/>
      <c r="FU136" s="121"/>
      <c r="FV136" s="121"/>
      <c r="FW136" s="121"/>
      <c r="FX136" s="121"/>
      <c r="FY136" s="121"/>
      <c r="FZ136" s="121"/>
      <c r="GA136" s="121"/>
      <c r="GB136" s="121"/>
      <c r="GC136" s="121"/>
      <c r="GD136" s="121"/>
      <c r="GE136" s="121"/>
      <c r="GF136" s="121"/>
      <c r="GG136" s="121"/>
      <c r="GH136" s="121"/>
      <c r="GI136" s="121"/>
      <c r="GJ136" s="121"/>
      <c r="GK136" s="121"/>
      <c r="GL136" s="121"/>
      <c r="GM136" s="121"/>
      <c r="GN136" s="121"/>
      <c r="GO136" s="121"/>
      <c r="GP136" s="121"/>
      <c r="GQ136" s="121"/>
      <c r="GR136" s="121"/>
      <c r="GS136" s="121"/>
      <c r="GT136" s="121"/>
      <c r="GU136" s="121"/>
      <c r="GV136" s="121"/>
      <c r="GW136" s="121"/>
      <c r="GX136" s="121"/>
      <c r="GY136" s="121"/>
      <c r="GZ136" s="121"/>
      <c r="HA136" s="121"/>
      <c r="HB136" s="121"/>
      <c r="HC136" s="121"/>
      <c r="HD136" s="121"/>
      <c r="HE136" s="121"/>
      <c r="HF136" s="121"/>
      <c r="HG136" s="121"/>
      <c r="HH136" s="121"/>
      <c r="HI136" s="121"/>
      <c r="HJ136" s="121"/>
      <c r="HK136" s="121"/>
      <c r="HL136" s="121"/>
      <c r="HM136" s="121"/>
      <c r="HN136" s="121"/>
      <c r="HO136" s="121"/>
      <c r="HP136" s="121"/>
      <c r="HQ136" s="121"/>
      <c r="HR136" s="121"/>
      <c r="HS136" s="121"/>
      <c r="HT136" s="121"/>
      <c r="HU136" s="121"/>
      <c r="HV136" s="121"/>
      <c r="HW136" s="121"/>
      <c r="HX136" s="121"/>
      <c r="HY136" s="121"/>
      <c r="HZ136" s="121"/>
      <c r="IA136" s="121"/>
      <c r="IB136" s="121"/>
      <c r="IC136" s="121"/>
      <c r="ID136" s="121"/>
      <c r="IE136" s="121"/>
      <c r="IF136" s="121"/>
      <c r="IG136" s="121"/>
      <c r="IH136" s="121"/>
      <c r="II136" s="121"/>
      <c r="IJ136" s="121"/>
      <c r="IK136" s="121"/>
      <c r="IL136" s="121"/>
      <c r="IM136" s="121"/>
      <c r="IN136" s="121"/>
      <c r="IO136" s="121"/>
      <c r="IP136" s="121"/>
      <c r="IQ136" s="121"/>
      <c r="IR136" s="121"/>
      <c r="IS136" s="121"/>
      <c r="IT136" s="121"/>
    </row>
    <row r="137" spans="1:254" s="125" customFormat="1" ht="42" customHeight="1" thickBot="1">
      <c r="A137" s="785" t="s">
        <v>50</v>
      </c>
      <c r="B137" s="786"/>
      <c r="C137" s="158"/>
      <c r="D137" s="158"/>
      <c r="E137" s="158"/>
      <c r="F137" s="155"/>
      <c r="G137" s="155"/>
      <c r="H137" s="155"/>
      <c r="I137" s="155"/>
      <c r="J137" s="121"/>
      <c r="K137" s="121"/>
      <c r="L137" s="121"/>
      <c r="M137" s="121"/>
      <c r="N137" s="121"/>
      <c r="O137" s="121"/>
      <c r="P137" s="121"/>
      <c r="Q137" s="121"/>
      <c r="R137" s="121"/>
      <c r="S137" s="121"/>
      <c r="T137" s="121"/>
      <c r="U137" s="121"/>
      <c r="V137" s="121"/>
      <c r="W137" s="121"/>
      <c r="X137" s="121"/>
      <c r="Y137" s="121"/>
      <c r="Z137" s="121"/>
      <c r="AA137" s="121"/>
      <c r="AB137" s="121"/>
      <c r="AC137" s="121"/>
      <c r="AD137" s="121"/>
      <c r="AE137" s="121"/>
      <c r="AF137" s="121"/>
      <c r="AG137" s="121"/>
      <c r="AH137" s="121"/>
      <c r="AI137" s="121"/>
      <c r="AJ137" s="121"/>
      <c r="AK137" s="121"/>
      <c r="AL137" s="121"/>
      <c r="AM137" s="121"/>
      <c r="AN137" s="121"/>
      <c r="AO137" s="121"/>
      <c r="AP137" s="121"/>
      <c r="AQ137" s="121"/>
      <c r="AR137" s="121"/>
      <c r="AS137" s="121"/>
      <c r="AT137" s="121"/>
      <c r="AU137" s="121"/>
      <c r="AV137" s="121"/>
      <c r="AW137" s="121"/>
      <c r="AX137" s="121"/>
      <c r="AY137" s="121"/>
      <c r="AZ137" s="121"/>
      <c r="BA137" s="121"/>
      <c r="BB137" s="121"/>
      <c r="BC137" s="121"/>
      <c r="BD137" s="121"/>
      <c r="BE137" s="121"/>
      <c r="BF137" s="121"/>
      <c r="BG137" s="121"/>
      <c r="BH137" s="121"/>
      <c r="BI137" s="121"/>
      <c r="BJ137" s="121"/>
      <c r="BK137" s="121"/>
      <c r="BL137" s="121"/>
      <c r="BM137" s="121"/>
      <c r="BN137" s="121"/>
      <c r="BO137" s="121"/>
      <c r="BP137" s="121"/>
      <c r="BQ137" s="121"/>
      <c r="BR137" s="121"/>
      <c r="BS137" s="121"/>
      <c r="BT137" s="121"/>
      <c r="BU137" s="121"/>
      <c r="BV137" s="121"/>
      <c r="BW137" s="121"/>
      <c r="BX137" s="121"/>
      <c r="BY137" s="121"/>
      <c r="BZ137" s="121"/>
      <c r="CA137" s="121"/>
      <c r="CB137" s="121"/>
      <c r="CC137" s="121"/>
      <c r="CD137" s="121"/>
      <c r="CE137" s="121"/>
      <c r="CF137" s="121"/>
      <c r="CG137" s="121"/>
      <c r="CH137" s="121"/>
      <c r="CI137" s="121"/>
      <c r="CJ137" s="121"/>
      <c r="CK137" s="121"/>
      <c r="CL137" s="121"/>
      <c r="CM137" s="121"/>
      <c r="CN137" s="121"/>
      <c r="CO137" s="121"/>
      <c r="CP137" s="121"/>
      <c r="CQ137" s="121"/>
      <c r="CR137" s="121"/>
      <c r="CS137" s="121"/>
      <c r="CT137" s="121"/>
      <c r="CU137" s="121"/>
      <c r="CV137" s="121"/>
      <c r="CW137" s="121"/>
      <c r="CX137" s="121"/>
      <c r="CY137" s="121"/>
      <c r="CZ137" s="121"/>
      <c r="DA137" s="121"/>
      <c r="DB137" s="121"/>
      <c r="DC137" s="121"/>
      <c r="DD137" s="121"/>
      <c r="DE137" s="121"/>
      <c r="DF137" s="121"/>
      <c r="DG137" s="121"/>
      <c r="DH137" s="121"/>
      <c r="DI137" s="121"/>
      <c r="DJ137" s="121"/>
      <c r="DK137" s="121"/>
      <c r="DL137" s="121"/>
      <c r="DM137" s="121"/>
      <c r="DN137" s="121"/>
      <c r="DO137" s="121"/>
      <c r="DP137" s="121"/>
      <c r="DQ137" s="121"/>
      <c r="DR137" s="121"/>
      <c r="DS137" s="121"/>
      <c r="DT137" s="121"/>
      <c r="DU137" s="121"/>
      <c r="DV137" s="121"/>
      <c r="DW137" s="121"/>
      <c r="DX137" s="121"/>
      <c r="DY137" s="121"/>
      <c r="DZ137" s="121"/>
      <c r="EA137" s="121"/>
      <c r="EB137" s="121"/>
      <c r="EC137" s="121"/>
      <c r="ED137" s="121"/>
      <c r="EE137" s="121"/>
      <c r="EF137" s="121"/>
      <c r="EG137" s="121"/>
      <c r="EH137" s="121"/>
      <c r="EI137" s="121"/>
      <c r="EJ137" s="121"/>
      <c r="EK137" s="121"/>
      <c r="EL137" s="121"/>
      <c r="EM137" s="121"/>
      <c r="EN137" s="121"/>
      <c r="EO137" s="121"/>
      <c r="EP137" s="121"/>
      <c r="EQ137" s="121"/>
      <c r="ER137" s="121"/>
      <c r="ES137" s="121"/>
      <c r="ET137" s="121"/>
      <c r="EU137" s="121"/>
      <c r="EV137" s="121"/>
      <c r="EW137" s="121"/>
      <c r="EX137" s="121"/>
      <c r="EY137" s="121"/>
      <c r="EZ137" s="121"/>
      <c r="FA137" s="121"/>
      <c r="FB137" s="121"/>
      <c r="FC137" s="121"/>
      <c r="FD137" s="121"/>
      <c r="FE137" s="121"/>
      <c r="FF137" s="121"/>
      <c r="FG137" s="121"/>
      <c r="FH137" s="121"/>
      <c r="FI137" s="121"/>
      <c r="FJ137" s="121"/>
      <c r="FK137" s="121"/>
      <c r="FL137" s="121"/>
      <c r="FM137" s="121"/>
      <c r="FN137" s="121"/>
      <c r="FO137" s="121"/>
      <c r="FP137" s="121"/>
      <c r="FQ137" s="121"/>
      <c r="FR137" s="121"/>
      <c r="FS137" s="121"/>
      <c r="FT137" s="121"/>
      <c r="FU137" s="121"/>
      <c r="FV137" s="121"/>
      <c r="FW137" s="121"/>
      <c r="FX137" s="121"/>
      <c r="FY137" s="121"/>
      <c r="FZ137" s="121"/>
      <c r="GA137" s="121"/>
      <c r="GB137" s="121"/>
      <c r="GC137" s="121"/>
      <c r="GD137" s="121"/>
      <c r="GE137" s="121"/>
      <c r="GF137" s="121"/>
      <c r="GG137" s="121"/>
      <c r="GH137" s="121"/>
      <c r="GI137" s="121"/>
      <c r="GJ137" s="121"/>
      <c r="GK137" s="121"/>
      <c r="GL137" s="121"/>
      <c r="GM137" s="121"/>
      <c r="GN137" s="121"/>
      <c r="GO137" s="121"/>
      <c r="GP137" s="121"/>
      <c r="GQ137" s="121"/>
      <c r="GR137" s="121"/>
      <c r="GS137" s="121"/>
      <c r="GT137" s="121"/>
      <c r="GU137" s="121"/>
      <c r="GV137" s="121"/>
      <c r="GW137" s="121"/>
      <c r="GX137" s="121"/>
      <c r="GY137" s="121"/>
      <c r="GZ137" s="121"/>
      <c r="HA137" s="121"/>
      <c r="HB137" s="121"/>
      <c r="HC137" s="121"/>
      <c r="HD137" s="121"/>
      <c r="HE137" s="121"/>
      <c r="HF137" s="121"/>
      <c r="HG137" s="121"/>
      <c r="HH137" s="121"/>
      <c r="HI137" s="121"/>
      <c r="HJ137" s="121"/>
      <c r="HK137" s="121"/>
      <c r="HL137" s="121"/>
      <c r="HM137" s="121"/>
      <c r="HN137" s="121"/>
      <c r="HO137" s="121"/>
      <c r="HP137" s="121"/>
      <c r="HQ137" s="121"/>
      <c r="HR137" s="121"/>
      <c r="HS137" s="121"/>
      <c r="HT137" s="121"/>
      <c r="HU137" s="121"/>
      <c r="HV137" s="121"/>
      <c r="HW137" s="121"/>
      <c r="HX137" s="121"/>
      <c r="HY137" s="121"/>
      <c r="HZ137" s="121"/>
      <c r="IA137" s="121"/>
      <c r="IB137" s="121"/>
      <c r="IC137" s="121"/>
      <c r="ID137" s="121"/>
      <c r="IE137" s="121"/>
      <c r="IF137" s="121"/>
      <c r="IG137" s="121"/>
      <c r="IH137" s="121"/>
      <c r="II137" s="121"/>
      <c r="IJ137" s="121"/>
      <c r="IK137" s="121"/>
      <c r="IL137" s="121"/>
      <c r="IM137" s="121"/>
      <c r="IN137" s="121"/>
      <c r="IO137" s="121"/>
      <c r="IP137" s="121"/>
      <c r="IQ137" s="121"/>
      <c r="IR137" s="121"/>
      <c r="IS137" s="121"/>
      <c r="IT137" s="121"/>
    </row>
    <row r="138" spans="1:254" s="125" customFormat="1" ht="67.5" customHeight="1" thickBot="1">
      <c r="A138" s="785" t="s">
        <v>51</v>
      </c>
      <c r="B138" s="787"/>
      <c r="C138" s="786"/>
      <c r="D138" s="158"/>
      <c r="E138" s="158"/>
      <c r="F138" s="155"/>
      <c r="G138" s="176" t="e">
        <f>SUM(#REF!)</f>
        <v>#REF!</v>
      </c>
      <c r="H138" s="160" t="e">
        <f>SUM(#REF!)</f>
        <v>#REF!</v>
      </c>
      <c r="I138" s="160" t="e">
        <f>SUM(#REF!)</f>
        <v>#REF!</v>
      </c>
      <c r="J138" s="121"/>
      <c r="K138" s="121"/>
      <c r="L138" s="121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21"/>
      <c r="Z138" s="121"/>
      <c r="AA138" s="121"/>
      <c r="AB138" s="121"/>
      <c r="AC138" s="121"/>
      <c r="AD138" s="121"/>
      <c r="AE138" s="121"/>
      <c r="AF138" s="121"/>
      <c r="AG138" s="121"/>
      <c r="AH138" s="121"/>
      <c r="AI138" s="121"/>
      <c r="AJ138" s="121"/>
      <c r="AK138" s="121"/>
      <c r="AL138" s="121"/>
      <c r="AM138" s="121"/>
      <c r="AN138" s="121"/>
      <c r="AO138" s="121"/>
      <c r="AP138" s="121"/>
      <c r="AQ138" s="121"/>
      <c r="AR138" s="121"/>
      <c r="AS138" s="121"/>
      <c r="AT138" s="121"/>
      <c r="AU138" s="121"/>
      <c r="AV138" s="121"/>
      <c r="AW138" s="121"/>
      <c r="AX138" s="121"/>
      <c r="AY138" s="121"/>
      <c r="AZ138" s="121"/>
      <c r="BA138" s="121"/>
      <c r="BB138" s="121"/>
      <c r="BC138" s="121"/>
      <c r="BD138" s="121"/>
      <c r="BE138" s="121"/>
      <c r="BF138" s="121"/>
      <c r="BG138" s="121"/>
      <c r="BH138" s="121"/>
      <c r="BI138" s="121"/>
      <c r="BJ138" s="121"/>
      <c r="BK138" s="121"/>
      <c r="BL138" s="121"/>
      <c r="BM138" s="121"/>
      <c r="BN138" s="121"/>
      <c r="BO138" s="121"/>
      <c r="BP138" s="121"/>
      <c r="BQ138" s="121"/>
      <c r="BR138" s="121"/>
      <c r="BS138" s="121"/>
      <c r="BT138" s="121"/>
      <c r="BU138" s="121"/>
      <c r="BV138" s="121"/>
      <c r="BW138" s="121"/>
      <c r="BX138" s="121"/>
      <c r="BY138" s="121"/>
      <c r="BZ138" s="121"/>
      <c r="CA138" s="121"/>
      <c r="CB138" s="121"/>
      <c r="CC138" s="121"/>
      <c r="CD138" s="121"/>
      <c r="CE138" s="121"/>
      <c r="CF138" s="121"/>
      <c r="CG138" s="121"/>
      <c r="CH138" s="121"/>
      <c r="CI138" s="121"/>
      <c r="CJ138" s="121"/>
      <c r="CK138" s="121"/>
      <c r="CL138" s="121"/>
      <c r="CM138" s="121"/>
      <c r="CN138" s="121"/>
      <c r="CO138" s="121"/>
      <c r="CP138" s="121"/>
      <c r="CQ138" s="121"/>
      <c r="CR138" s="121"/>
      <c r="CS138" s="121"/>
      <c r="CT138" s="121"/>
      <c r="CU138" s="121"/>
      <c r="CV138" s="121"/>
      <c r="CW138" s="121"/>
      <c r="CX138" s="121"/>
      <c r="CY138" s="121"/>
      <c r="CZ138" s="121"/>
      <c r="DA138" s="121"/>
      <c r="DB138" s="121"/>
      <c r="DC138" s="121"/>
      <c r="DD138" s="121"/>
      <c r="DE138" s="121"/>
      <c r="DF138" s="121"/>
      <c r="DG138" s="121"/>
      <c r="DH138" s="121"/>
      <c r="DI138" s="121"/>
      <c r="DJ138" s="121"/>
      <c r="DK138" s="121"/>
      <c r="DL138" s="121"/>
      <c r="DM138" s="121"/>
      <c r="DN138" s="121"/>
      <c r="DO138" s="121"/>
      <c r="DP138" s="121"/>
      <c r="DQ138" s="121"/>
      <c r="DR138" s="121"/>
      <c r="DS138" s="121"/>
      <c r="DT138" s="121"/>
      <c r="DU138" s="121"/>
      <c r="DV138" s="121"/>
      <c r="DW138" s="121"/>
      <c r="DX138" s="121"/>
      <c r="DY138" s="121"/>
      <c r="DZ138" s="121"/>
      <c r="EA138" s="121"/>
      <c r="EB138" s="121"/>
      <c r="EC138" s="121"/>
      <c r="ED138" s="121"/>
      <c r="EE138" s="121"/>
      <c r="EF138" s="121"/>
      <c r="EG138" s="121"/>
      <c r="EH138" s="121"/>
      <c r="EI138" s="121"/>
      <c r="EJ138" s="121"/>
      <c r="EK138" s="121"/>
      <c r="EL138" s="121"/>
      <c r="EM138" s="121"/>
      <c r="EN138" s="121"/>
      <c r="EO138" s="121"/>
      <c r="EP138" s="121"/>
      <c r="EQ138" s="121"/>
      <c r="ER138" s="121"/>
      <c r="ES138" s="121"/>
      <c r="ET138" s="121"/>
      <c r="EU138" s="121"/>
      <c r="EV138" s="121"/>
      <c r="EW138" s="121"/>
      <c r="EX138" s="121"/>
      <c r="EY138" s="121"/>
      <c r="EZ138" s="121"/>
      <c r="FA138" s="121"/>
      <c r="FB138" s="121"/>
      <c r="FC138" s="121"/>
      <c r="FD138" s="121"/>
      <c r="FE138" s="121"/>
      <c r="FF138" s="121"/>
      <c r="FG138" s="121"/>
      <c r="FH138" s="121"/>
      <c r="FI138" s="121"/>
      <c r="FJ138" s="121"/>
      <c r="FK138" s="121"/>
      <c r="FL138" s="121"/>
      <c r="FM138" s="121"/>
      <c r="FN138" s="121"/>
      <c r="FO138" s="121"/>
      <c r="FP138" s="121"/>
      <c r="FQ138" s="121"/>
      <c r="FR138" s="121"/>
      <c r="FS138" s="121"/>
      <c r="FT138" s="121"/>
      <c r="FU138" s="121"/>
      <c r="FV138" s="121"/>
      <c r="FW138" s="121"/>
      <c r="FX138" s="121"/>
      <c r="FY138" s="121"/>
      <c r="FZ138" s="121"/>
      <c r="GA138" s="121"/>
      <c r="GB138" s="121"/>
      <c r="GC138" s="121"/>
      <c r="GD138" s="121"/>
      <c r="GE138" s="121"/>
      <c r="GF138" s="121"/>
      <c r="GG138" s="121"/>
      <c r="GH138" s="121"/>
      <c r="GI138" s="121"/>
      <c r="GJ138" s="121"/>
      <c r="GK138" s="121"/>
      <c r="GL138" s="121"/>
      <c r="GM138" s="121"/>
      <c r="GN138" s="121"/>
      <c r="GO138" s="121"/>
      <c r="GP138" s="121"/>
      <c r="GQ138" s="121"/>
      <c r="GR138" s="121"/>
      <c r="GS138" s="121"/>
      <c r="GT138" s="121"/>
      <c r="GU138" s="121"/>
      <c r="GV138" s="121"/>
      <c r="GW138" s="121"/>
      <c r="GX138" s="121"/>
      <c r="GY138" s="121"/>
      <c r="GZ138" s="121"/>
      <c r="HA138" s="121"/>
      <c r="HB138" s="121"/>
      <c r="HC138" s="121"/>
      <c r="HD138" s="121"/>
      <c r="HE138" s="121"/>
      <c r="HF138" s="121"/>
      <c r="HG138" s="121"/>
      <c r="HH138" s="121"/>
      <c r="HI138" s="121"/>
      <c r="HJ138" s="121"/>
      <c r="HK138" s="121"/>
      <c r="HL138" s="121"/>
      <c r="HM138" s="121"/>
      <c r="HN138" s="121"/>
      <c r="HO138" s="121"/>
      <c r="HP138" s="121"/>
      <c r="HQ138" s="121"/>
      <c r="HR138" s="121"/>
      <c r="HS138" s="121"/>
      <c r="HT138" s="121"/>
      <c r="HU138" s="121"/>
      <c r="HV138" s="121"/>
      <c r="HW138" s="121"/>
      <c r="HX138" s="121"/>
      <c r="HY138" s="121"/>
      <c r="HZ138" s="121"/>
      <c r="IA138" s="121"/>
      <c r="IB138" s="121"/>
      <c r="IC138" s="121"/>
      <c r="ID138" s="121"/>
      <c r="IE138" s="121"/>
      <c r="IF138" s="121"/>
      <c r="IG138" s="121"/>
      <c r="IH138" s="121"/>
      <c r="II138" s="121"/>
      <c r="IJ138" s="121"/>
      <c r="IK138" s="121"/>
      <c r="IL138" s="121"/>
      <c r="IM138" s="121"/>
      <c r="IN138" s="121"/>
      <c r="IO138" s="121"/>
      <c r="IP138" s="121"/>
      <c r="IQ138" s="121"/>
      <c r="IR138" s="121"/>
      <c r="IS138" s="121"/>
      <c r="IT138" s="121"/>
    </row>
    <row r="139" spans="1:254" s="125" customFormat="1" ht="44.25" customHeight="1" thickBot="1">
      <c r="A139" s="785" t="s">
        <v>52</v>
      </c>
      <c r="B139" s="786"/>
      <c r="C139" s="160" t="e">
        <f>I138</f>
        <v>#REF!</v>
      </c>
      <c r="D139" s="176"/>
      <c r="E139" s="176"/>
      <c r="F139" s="155"/>
      <c r="G139" s="155"/>
      <c r="H139" s="155"/>
      <c r="I139" s="155"/>
      <c r="J139" s="121"/>
      <c r="K139" s="121"/>
      <c r="L139" s="121"/>
      <c r="M139" s="121"/>
      <c r="N139" s="121"/>
      <c r="O139" s="121"/>
      <c r="P139" s="121"/>
      <c r="Q139" s="121"/>
      <c r="R139" s="121"/>
      <c r="S139" s="121"/>
      <c r="T139" s="121"/>
      <c r="U139" s="121"/>
      <c r="V139" s="121"/>
      <c r="W139" s="121"/>
      <c r="X139" s="121"/>
      <c r="Y139" s="121"/>
      <c r="Z139" s="121"/>
      <c r="AA139" s="121"/>
      <c r="AB139" s="121"/>
      <c r="AC139" s="121"/>
      <c r="AD139" s="121"/>
      <c r="AE139" s="121"/>
      <c r="AF139" s="121"/>
      <c r="AG139" s="121"/>
      <c r="AH139" s="121"/>
      <c r="AI139" s="121"/>
      <c r="AJ139" s="121"/>
      <c r="AK139" s="121"/>
      <c r="AL139" s="121"/>
      <c r="AM139" s="121"/>
      <c r="AN139" s="121"/>
      <c r="AO139" s="121"/>
      <c r="AP139" s="121"/>
      <c r="AQ139" s="121"/>
      <c r="AR139" s="121"/>
      <c r="AS139" s="121"/>
      <c r="AT139" s="121"/>
      <c r="AU139" s="121"/>
      <c r="AV139" s="121"/>
      <c r="AW139" s="121"/>
      <c r="AX139" s="121"/>
      <c r="AY139" s="121"/>
      <c r="AZ139" s="121"/>
      <c r="BA139" s="121"/>
      <c r="BB139" s="121"/>
      <c r="BC139" s="121"/>
      <c r="BD139" s="121"/>
      <c r="BE139" s="121"/>
      <c r="BF139" s="121"/>
      <c r="BG139" s="121"/>
      <c r="BH139" s="121"/>
      <c r="BI139" s="121"/>
      <c r="BJ139" s="121"/>
      <c r="BK139" s="121"/>
      <c r="BL139" s="121"/>
      <c r="BM139" s="121"/>
      <c r="BN139" s="121"/>
      <c r="BO139" s="121"/>
      <c r="BP139" s="121"/>
      <c r="BQ139" s="121"/>
      <c r="BR139" s="121"/>
      <c r="BS139" s="121"/>
      <c r="BT139" s="121"/>
      <c r="BU139" s="121"/>
      <c r="BV139" s="121"/>
      <c r="BW139" s="121"/>
      <c r="BX139" s="121"/>
      <c r="BY139" s="121"/>
      <c r="BZ139" s="121"/>
      <c r="CA139" s="121"/>
      <c r="CB139" s="121"/>
      <c r="CC139" s="121"/>
      <c r="CD139" s="121"/>
      <c r="CE139" s="121"/>
      <c r="CF139" s="121"/>
      <c r="CG139" s="121"/>
      <c r="CH139" s="121"/>
      <c r="CI139" s="121"/>
      <c r="CJ139" s="121"/>
      <c r="CK139" s="121"/>
      <c r="CL139" s="121"/>
      <c r="CM139" s="121"/>
      <c r="CN139" s="121"/>
      <c r="CO139" s="121"/>
      <c r="CP139" s="121"/>
      <c r="CQ139" s="121"/>
      <c r="CR139" s="121"/>
      <c r="CS139" s="121"/>
      <c r="CT139" s="121"/>
      <c r="CU139" s="121"/>
      <c r="CV139" s="121"/>
      <c r="CW139" s="121"/>
      <c r="CX139" s="121"/>
      <c r="CY139" s="121"/>
      <c r="CZ139" s="121"/>
      <c r="DA139" s="121"/>
      <c r="DB139" s="121"/>
      <c r="DC139" s="121"/>
      <c r="DD139" s="121"/>
      <c r="DE139" s="121"/>
      <c r="DF139" s="121"/>
      <c r="DG139" s="121"/>
      <c r="DH139" s="121"/>
      <c r="DI139" s="121"/>
      <c r="DJ139" s="121"/>
      <c r="DK139" s="121"/>
      <c r="DL139" s="121"/>
      <c r="DM139" s="121"/>
      <c r="DN139" s="121"/>
      <c r="DO139" s="121"/>
      <c r="DP139" s="121"/>
      <c r="DQ139" s="121"/>
      <c r="DR139" s="121"/>
      <c r="DS139" s="121"/>
      <c r="DT139" s="121"/>
      <c r="DU139" s="121"/>
      <c r="DV139" s="121"/>
      <c r="DW139" s="121"/>
      <c r="DX139" s="121"/>
      <c r="DY139" s="121"/>
      <c r="DZ139" s="121"/>
      <c r="EA139" s="121"/>
      <c r="EB139" s="121"/>
      <c r="EC139" s="121"/>
      <c r="ED139" s="121"/>
      <c r="EE139" s="121"/>
      <c r="EF139" s="121"/>
      <c r="EG139" s="121"/>
      <c r="EH139" s="121"/>
      <c r="EI139" s="121"/>
      <c r="EJ139" s="121"/>
      <c r="EK139" s="121"/>
      <c r="EL139" s="121"/>
      <c r="EM139" s="121"/>
      <c r="EN139" s="121"/>
      <c r="EO139" s="121"/>
      <c r="EP139" s="121"/>
      <c r="EQ139" s="121"/>
      <c r="ER139" s="121"/>
      <c r="ES139" s="121"/>
      <c r="ET139" s="121"/>
      <c r="EU139" s="121"/>
      <c r="EV139" s="121"/>
      <c r="EW139" s="121"/>
      <c r="EX139" s="121"/>
      <c r="EY139" s="121"/>
      <c r="EZ139" s="121"/>
      <c r="FA139" s="121"/>
      <c r="FB139" s="121"/>
      <c r="FC139" s="121"/>
      <c r="FD139" s="121"/>
      <c r="FE139" s="121"/>
      <c r="FF139" s="121"/>
      <c r="FG139" s="121"/>
      <c r="FH139" s="121"/>
      <c r="FI139" s="121"/>
      <c r="FJ139" s="121"/>
      <c r="FK139" s="121"/>
      <c r="FL139" s="121"/>
      <c r="FM139" s="121"/>
      <c r="FN139" s="121"/>
      <c r="FO139" s="121"/>
      <c r="FP139" s="121"/>
      <c r="FQ139" s="121"/>
      <c r="FR139" s="121"/>
      <c r="FS139" s="121"/>
      <c r="FT139" s="121"/>
      <c r="FU139" s="121"/>
      <c r="FV139" s="121"/>
      <c r="FW139" s="121"/>
      <c r="FX139" s="121"/>
      <c r="FY139" s="121"/>
      <c r="FZ139" s="121"/>
      <c r="GA139" s="121"/>
      <c r="GB139" s="121"/>
      <c r="GC139" s="121"/>
      <c r="GD139" s="121"/>
      <c r="GE139" s="121"/>
      <c r="GF139" s="121"/>
      <c r="GG139" s="121"/>
      <c r="GH139" s="121"/>
      <c r="GI139" s="121"/>
      <c r="GJ139" s="121"/>
      <c r="GK139" s="121"/>
      <c r="GL139" s="121"/>
      <c r="GM139" s="121"/>
      <c r="GN139" s="121"/>
      <c r="GO139" s="121"/>
      <c r="GP139" s="121"/>
      <c r="GQ139" s="121"/>
      <c r="GR139" s="121"/>
      <c r="GS139" s="121"/>
      <c r="GT139" s="121"/>
      <c r="GU139" s="121"/>
      <c r="GV139" s="121"/>
      <c r="GW139" s="121"/>
      <c r="GX139" s="121"/>
      <c r="GY139" s="121"/>
      <c r="GZ139" s="121"/>
      <c r="HA139" s="121"/>
      <c r="HB139" s="121"/>
      <c r="HC139" s="121"/>
      <c r="HD139" s="121"/>
      <c r="HE139" s="121"/>
      <c r="HF139" s="121"/>
      <c r="HG139" s="121"/>
      <c r="HH139" s="121"/>
      <c r="HI139" s="121"/>
      <c r="HJ139" s="121"/>
      <c r="HK139" s="121"/>
      <c r="HL139" s="121"/>
      <c r="HM139" s="121"/>
      <c r="HN139" s="121"/>
      <c r="HO139" s="121"/>
      <c r="HP139" s="121"/>
      <c r="HQ139" s="121"/>
      <c r="HR139" s="121"/>
      <c r="HS139" s="121"/>
      <c r="HT139" s="121"/>
      <c r="HU139" s="121"/>
      <c r="HV139" s="121"/>
      <c r="HW139" s="121"/>
      <c r="HX139" s="121"/>
      <c r="HY139" s="121"/>
      <c r="HZ139" s="121"/>
      <c r="IA139" s="121"/>
      <c r="IB139" s="121"/>
      <c r="IC139" s="121"/>
      <c r="ID139" s="121"/>
      <c r="IE139" s="121"/>
      <c r="IF139" s="121"/>
      <c r="IG139" s="121"/>
      <c r="IH139" s="121"/>
      <c r="II139" s="121"/>
      <c r="IJ139" s="121"/>
      <c r="IK139" s="121"/>
      <c r="IL139" s="121"/>
      <c r="IM139" s="121"/>
      <c r="IN139" s="121"/>
      <c r="IO139" s="121"/>
      <c r="IP139" s="121"/>
      <c r="IQ139" s="121"/>
      <c r="IR139" s="121"/>
      <c r="IS139" s="121"/>
      <c r="IT139" s="121"/>
    </row>
    <row r="140" spans="1:254" s="125" customFormat="1" ht="68.25" customHeight="1" thickBot="1">
      <c r="A140" s="785" t="s">
        <v>53</v>
      </c>
      <c r="B140" s="786"/>
      <c r="C140" s="158"/>
      <c r="D140" s="158"/>
      <c r="E140" s="158"/>
      <c r="F140" s="155"/>
      <c r="G140" s="155"/>
      <c r="H140" s="155"/>
      <c r="I140" s="155"/>
      <c r="J140" s="121"/>
      <c r="K140" s="121"/>
      <c r="L140" s="121"/>
      <c r="M140" s="121"/>
      <c r="N140" s="121"/>
      <c r="O140" s="121"/>
      <c r="P140" s="121"/>
      <c r="Q140" s="121"/>
      <c r="R140" s="121"/>
      <c r="S140" s="121"/>
      <c r="T140" s="121"/>
      <c r="U140" s="121"/>
      <c r="V140" s="121"/>
      <c r="W140" s="121"/>
      <c r="X140" s="121"/>
      <c r="Y140" s="121"/>
      <c r="Z140" s="121"/>
      <c r="AA140" s="121"/>
      <c r="AB140" s="121"/>
      <c r="AC140" s="121"/>
      <c r="AD140" s="121"/>
      <c r="AE140" s="121"/>
      <c r="AF140" s="121"/>
      <c r="AG140" s="121"/>
      <c r="AH140" s="121"/>
      <c r="AI140" s="121"/>
      <c r="AJ140" s="121"/>
      <c r="AK140" s="121"/>
      <c r="AL140" s="121"/>
      <c r="AM140" s="121"/>
      <c r="AN140" s="121"/>
      <c r="AO140" s="121"/>
      <c r="AP140" s="121"/>
      <c r="AQ140" s="121"/>
      <c r="AR140" s="121"/>
      <c r="AS140" s="121"/>
      <c r="AT140" s="121"/>
      <c r="AU140" s="121"/>
      <c r="AV140" s="121"/>
      <c r="AW140" s="121"/>
      <c r="AX140" s="121"/>
      <c r="AY140" s="121"/>
      <c r="AZ140" s="121"/>
      <c r="BA140" s="121"/>
      <c r="BB140" s="121"/>
      <c r="BC140" s="121"/>
      <c r="BD140" s="121"/>
      <c r="BE140" s="121"/>
      <c r="BF140" s="121"/>
      <c r="BG140" s="121"/>
      <c r="BH140" s="121"/>
      <c r="BI140" s="121"/>
      <c r="BJ140" s="121"/>
      <c r="BK140" s="121"/>
      <c r="BL140" s="121"/>
      <c r="BM140" s="121"/>
      <c r="BN140" s="121"/>
      <c r="BO140" s="121"/>
      <c r="BP140" s="121"/>
      <c r="BQ140" s="121"/>
      <c r="BR140" s="121"/>
      <c r="BS140" s="121"/>
      <c r="BT140" s="121"/>
      <c r="BU140" s="121"/>
      <c r="BV140" s="121"/>
      <c r="BW140" s="121"/>
      <c r="BX140" s="121"/>
      <c r="BY140" s="121"/>
      <c r="BZ140" s="121"/>
      <c r="CA140" s="121"/>
      <c r="CB140" s="121"/>
      <c r="CC140" s="121"/>
      <c r="CD140" s="121"/>
      <c r="CE140" s="121"/>
      <c r="CF140" s="121"/>
      <c r="CG140" s="121"/>
      <c r="CH140" s="121"/>
      <c r="CI140" s="121"/>
      <c r="CJ140" s="121"/>
      <c r="CK140" s="121"/>
      <c r="CL140" s="121"/>
      <c r="CM140" s="121"/>
      <c r="CN140" s="121"/>
      <c r="CO140" s="121"/>
      <c r="CP140" s="121"/>
      <c r="CQ140" s="121"/>
      <c r="CR140" s="121"/>
      <c r="CS140" s="121"/>
      <c r="CT140" s="121"/>
      <c r="CU140" s="121"/>
      <c r="CV140" s="121"/>
      <c r="CW140" s="121"/>
      <c r="CX140" s="121"/>
      <c r="CY140" s="121"/>
      <c r="CZ140" s="121"/>
      <c r="DA140" s="121"/>
      <c r="DB140" s="121"/>
      <c r="DC140" s="121"/>
      <c r="DD140" s="121"/>
      <c r="DE140" s="121"/>
      <c r="DF140" s="121"/>
      <c r="DG140" s="121"/>
      <c r="DH140" s="121"/>
      <c r="DI140" s="121"/>
      <c r="DJ140" s="121"/>
      <c r="DK140" s="121"/>
      <c r="DL140" s="121"/>
      <c r="DM140" s="121"/>
      <c r="DN140" s="121"/>
      <c r="DO140" s="121"/>
      <c r="DP140" s="121"/>
      <c r="DQ140" s="121"/>
      <c r="DR140" s="121"/>
      <c r="DS140" s="121"/>
      <c r="DT140" s="121"/>
      <c r="DU140" s="121"/>
      <c r="DV140" s="121"/>
      <c r="DW140" s="121"/>
      <c r="DX140" s="121"/>
      <c r="DY140" s="121"/>
      <c r="DZ140" s="121"/>
      <c r="EA140" s="121"/>
      <c r="EB140" s="121"/>
      <c r="EC140" s="121"/>
      <c r="ED140" s="121"/>
      <c r="EE140" s="121"/>
      <c r="EF140" s="121"/>
      <c r="EG140" s="121"/>
      <c r="EH140" s="121"/>
      <c r="EI140" s="121"/>
      <c r="EJ140" s="121"/>
      <c r="EK140" s="121"/>
      <c r="EL140" s="121"/>
      <c r="EM140" s="121"/>
      <c r="EN140" s="121"/>
      <c r="EO140" s="121"/>
      <c r="EP140" s="121"/>
      <c r="EQ140" s="121"/>
      <c r="ER140" s="121"/>
      <c r="ES140" s="121"/>
      <c r="ET140" s="121"/>
      <c r="EU140" s="121"/>
      <c r="EV140" s="121"/>
      <c r="EW140" s="121"/>
      <c r="EX140" s="121"/>
      <c r="EY140" s="121"/>
      <c r="EZ140" s="121"/>
      <c r="FA140" s="121"/>
      <c r="FB140" s="121"/>
      <c r="FC140" s="121"/>
      <c r="FD140" s="121"/>
      <c r="FE140" s="121"/>
      <c r="FF140" s="121"/>
      <c r="FG140" s="121"/>
      <c r="FH140" s="121"/>
      <c r="FI140" s="121"/>
      <c r="FJ140" s="121"/>
      <c r="FK140" s="121"/>
      <c r="FL140" s="121"/>
      <c r="FM140" s="121"/>
      <c r="FN140" s="121"/>
      <c r="FO140" s="121"/>
      <c r="FP140" s="121"/>
      <c r="FQ140" s="121"/>
      <c r="FR140" s="121"/>
      <c r="FS140" s="121"/>
      <c r="FT140" s="121"/>
      <c r="FU140" s="121"/>
      <c r="FV140" s="121"/>
      <c r="FW140" s="121"/>
      <c r="FX140" s="121"/>
      <c r="FY140" s="121"/>
      <c r="FZ140" s="121"/>
      <c r="GA140" s="121"/>
      <c r="GB140" s="121"/>
      <c r="GC140" s="121"/>
      <c r="GD140" s="121"/>
      <c r="GE140" s="121"/>
      <c r="GF140" s="121"/>
      <c r="GG140" s="121"/>
      <c r="GH140" s="121"/>
      <c r="GI140" s="121"/>
      <c r="GJ140" s="121"/>
      <c r="GK140" s="121"/>
      <c r="GL140" s="121"/>
      <c r="GM140" s="121"/>
      <c r="GN140" s="121"/>
      <c r="GO140" s="121"/>
      <c r="GP140" s="121"/>
      <c r="GQ140" s="121"/>
      <c r="GR140" s="121"/>
      <c r="GS140" s="121"/>
      <c r="GT140" s="121"/>
      <c r="GU140" s="121"/>
      <c r="GV140" s="121"/>
      <c r="GW140" s="121"/>
      <c r="GX140" s="121"/>
      <c r="GY140" s="121"/>
      <c r="GZ140" s="121"/>
      <c r="HA140" s="121"/>
      <c r="HB140" s="121"/>
      <c r="HC140" s="121"/>
      <c r="HD140" s="121"/>
      <c r="HE140" s="121"/>
      <c r="HF140" s="121"/>
      <c r="HG140" s="121"/>
      <c r="HH140" s="121"/>
      <c r="HI140" s="121"/>
      <c r="HJ140" s="121"/>
      <c r="HK140" s="121"/>
      <c r="HL140" s="121"/>
      <c r="HM140" s="121"/>
      <c r="HN140" s="121"/>
      <c r="HO140" s="121"/>
      <c r="HP140" s="121"/>
      <c r="HQ140" s="121"/>
      <c r="HR140" s="121"/>
      <c r="HS140" s="121"/>
      <c r="HT140" s="121"/>
      <c r="HU140" s="121"/>
      <c r="HV140" s="121"/>
      <c r="HW140" s="121"/>
      <c r="HX140" s="121"/>
      <c r="HY140" s="121"/>
      <c r="HZ140" s="121"/>
      <c r="IA140" s="121"/>
      <c r="IB140" s="121"/>
      <c r="IC140" s="121"/>
      <c r="ID140" s="121"/>
      <c r="IE140" s="121"/>
      <c r="IF140" s="121"/>
      <c r="IG140" s="121"/>
      <c r="IH140" s="121"/>
      <c r="II140" s="121"/>
      <c r="IJ140" s="121"/>
      <c r="IK140" s="121"/>
      <c r="IL140" s="121"/>
      <c r="IM140" s="121"/>
      <c r="IN140" s="121"/>
      <c r="IO140" s="121"/>
      <c r="IP140" s="121"/>
      <c r="IQ140" s="121"/>
      <c r="IR140" s="121"/>
      <c r="IS140" s="121"/>
      <c r="IT140" s="121"/>
    </row>
    <row r="141" spans="1:254" s="125" customFormat="1" ht="30.75" customHeight="1">
      <c r="A141" s="762" t="s">
        <v>39</v>
      </c>
      <c r="B141" s="763"/>
      <c r="C141" s="763"/>
      <c r="D141" s="763"/>
      <c r="E141" s="763"/>
      <c r="F141" s="763"/>
      <c r="G141" s="763"/>
      <c r="H141" s="763"/>
      <c r="I141" s="764"/>
      <c r="J141" s="121"/>
      <c r="K141" s="121"/>
      <c r="L141" s="121"/>
      <c r="M141" s="121"/>
      <c r="N141" s="121"/>
      <c r="O141" s="121"/>
      <c r="P141" s="121"/>
      <c r="Q141" s="121"/>
      <c r="R141" s="121"/>
      <c r="S141" s="121"/>
      <c r="T141" s="121"/>
      <c r="U141" s="121"/>
      <c r="V141" s="121"/>
      <c r="W141" s="121"/>
      <c r="X141" s="121"/>
      <c r="Y141" s="121"/>
      <c r="Z141" s="121"/>
      <c r="AA141" s="121"/>
      <c r="AB141" s="121"/>
      <c r="AC141" s="121"/>
      <c r="AD141" s="121"/>
      <c r="AE141" s="121"/>
      <c r="AF141" s="121"/>
      <c r="AG141" s="121"/>
      <c r="AH141" s="121"/>
      <c r="AI141" s="121"/>
      <c r="AJ141" s="121"/>
      <c r="AK141" s="121"/>
      <c r="AL141" s="121"/>
      <c r="AM141" s="121"/>
      <c r="AN141" s="121"/>
      <c r="AO141" s="121"/>
      <c r="AP141" s="121"/>
      <c r="AQ141" s="121"/>
      <c r="AR141" s="121"/>
      <c r="AS141" s="121"/>
      <c r="AT141" s="121"/>
      <c r="AU141" s="121"/>
      <c r="AV141" s="121"/>
      <c r="AW141" s="121"/>
      <c r="AX141" s="121"/>
      <c r="AY141" s="121"/>
      <c r="AZ141" s="121"/>
      <c r="BA141" s="121"/>
      <c r="BB141" s="121"/>
      <c r="BC141" s="121"/>
      <c r="BD141" s="121"/>
      <c r="BE141" s="121"/>
      <c r="BF141" s="121"/>
      <c r="BG141" s="121"/>
      <c r="BH141" s="121"/>
      <c r="BI141" s="121"/>
      <c r="BJ141" s="121"/>
      <c r="BK141" s="121"/>
      <c r="BL141" s="121"/>
      <c r="BM141" s="121"/>
      <c r="BN141" s="121"/>
      <c r="BO141" s="121"/>
      <c r="BP141" s="121"/>
      <c r="BQ141" s="121"/>
      <c r="BR141" s="121"/>
      <c r="BS141" s="121"/>
      <c r="BT141" s="121"/>
      <c r="BU141" s="121"/>
      <c r="BV141" s="121"/>
      <c r="BW141" s="121"/>
      <c r="BX141" s="121"/>
      <c r="BY141" s="121"/>
      <c r="BZ141" s="121"/>
      <c r="CA141" s="121"/>
      <c r="CB141" s="121"/>
      <c r="CC141" s="121"/>
      <c r="CD141" s="121"/>
      <c r="CE141" s="121"/>
      <c r="CF141" s="121"/>
      <c r="CG141" s="121"/>
      <c r="CH141" s="121"/>
      <c r="CI141" s="121"/>
      <c r="CJ141" s="121"/>
      <c r="CK141" s="121"/>
      <c r="CL141" s="121"/>
      <c r="CM141" s="121"/>
      <c r="CN141" s="121"/>
      <c r="CO141" s="121"/>
      <c r="CP141" s="121"/>
      <c r="CQ141" s="121"/>
      <c r="CR141" s="121"/>
      <c r="CS141" s="121"/>
      <c r="CT141" s="121"/>
      <c r="CU141" s="121"/>
      <c r="CV141" s="121"/>
      <c r="CW141" s="121"/>
      <c r="CX141" s="121"/>
      <c r="CY141" s="121"/>
      <c r="CZ141" s="121"/>
      <c r="DA141" s="121"/>
      <c r="DB141" s="121"/>
      <c r="DC141" s="121"/>
      <c r="DD141" s="121"/>
      <c r="DE141" s="121"/>
      <c r="DF141" s="121"/>
      <c r="DG141" s="121"/>
      <c r="DH141" s="121"/>
      <c r="DI141" s="121"/>
      <c r="DJ141" s="121"/>
      <c r="DK141" s="121"/>
      <c r="DL141" s="121"/>
      <c r="DM141" s="121"/>
      <c r="DN141" s="121"/>
      <c r="DO141" s="121"/>
      <c r="DP141" s="121"/>
      <c r="DQ141" s="121"/>
      <c r="DR141" s="121"/>
      <c r="DS141" s="121"/>
      <c r="DT141" s="121"/>
      <c r="DU141" s="121"/>
      <c r="DV141" s="121"/>
      <c r="DW141" s="121"/>
      <c r="DX141" s="121"/>
      <c r="DY141" s="121"/>
      <c r="DZ141" s="121"/>
      <c r="EA141" s="121"/>
      <c r="EB141" s="121"/>
      <c r="EC141" s="121"/>
      <c r="ED141" s="121"/>
      <c r="EE141" s="121"/>
      <c r="EF141" s="121"/>
      <c r="EG141" s="121"/>
      <c r="EH141" s="121"/>
      <c r="EI141" s="121"/>
      <c r="EJ141" s="121"/>
      <c r="EK141" s="121"/>
      <c r="EL141" s="121"/>
      <c r="EM141" s="121"/>
      <c r="EN141" s="121"/>
      <c r="EO141" s="121"/>
      <c r="EP141" s="121"/>
      <c r="EQ141" s="121"/>
      <c r="ER141" s="121"/>
      <c r="ES141" s="121"/>
      <c r="ET141" s="121"/>
      <c r="EU141" s="121"/>
      <c r="EV141" s="121"/>
      <c r="EW141" s="121"/>
      <c r="EX141" s="121"/>
      <c r="EY141" s="121"/>
      <c r="EZ141" s="121"/>
      <c r="FA141" s="121"/>
      <c r="FB141" s="121"/>
      <c r="FC141" s="121"/>
      <c r="FD141" s="121"/>
      <c r="FE141" s="121"/>
      <c r="FF141" s="121"/>
      <c r="FG141" s="121"/>
      <c r="FH141" s="121"/>
      <c r="FI141" s="121"/>
      <c r="FJ141" s="121"/>
      <c r="FK141" s="121"/>
      <c r="FL141" s="121"/>
      <c r="FM141" s="121"/>
      <c r="FN141" s="121"/>
      <c r="FO141" s="121"/>
      <c r="FP141" s="121"/>
      <c r="FQ141" s="121"/>
      <c r="FR141" s="121"/>
      <c r="FS141" s="121"/>
      <c r="FT141" s="121"/>
      <c r="FU141" s="121"/>
      <c r="FV141" s="121"/>
      <c r="FW141" s="121"/>
      <c r="FX141" s="121"/>
      <c r="FY141" s="121"/>
      <c r="FZ141" s="121"/>
      <c r="GA141" s="121"/>
      <c r="GB141" s="121"/>
      <c r="GC141" s="121"/>
      <c r="GD141" s="121"/>
      <c r="GE141" s="121"/>
      <c r="GF141" s="121"/>
      <c r="GG141" s="121"/>
      <c r="GH141" s="121"/>
      <c r="GI141" s="121"/>
      <c r="GJ141" s="121"/>
      <c r="GK141" s="121"/>
      <c r="GL141" s="121"/>
      <c r="GM141" s="121"/>
      <c r="GN141" s="121"/>
      <c r="GO141" s="121"/>
      <c r="GP141" s="121"/>
      <c r="GQ141" s="121"/>
      <c r="GR141" s="121"/>
      <c r="GS141" s="121"/>
      <c r="GT141" s="121"/>
      <c r="GU141" s="121"/>
      <c r="GV141" s="121"/>
      <c r="GW141" s="121"/>
      <c r="GX141" s="121"/>
      <c r="GY141" s="121"/>
      <c r="GZ141" s="121"/>
      <c r="HA141" s="121"/>
      <c r="HB141" s="121"/>
      <c r="HC141" s="121"/>
      <c r="HD141" s="121"/>
      <c r="HE141" s="121"/>
      <c r="HF141" s="121"/>
      <c r="HG141" s="121"/>
      <c r="HH141" s="121"/>
      <c r="HI141" s="121"/>
      <c r="HJ141" s="121"/>
      <c r="HK141" s="121"/>
      <c r="HL141" s="121"/>
      <c r="HM141" s="121"/>
      <c r="HN141" s="121"/>
      <c r="HO141" s="121"/>
      <c r="HP141" s="121"/>
      <c r="HQ141" s="121"/>
      <c r="HR141" s="121"/>
      <c r="HS141" s="121"/>
      <c r="HT141" s="121"/>
      <c r="HU141" s="121"/>
      <c r="HV141" s="121"/>
      <c r="HW141" s="121"/>
      <c r="HX141" s="121"/>
      <c r="HY141" s="121"/>
      <c r="HZ141" s="121"/>
      <c r="IA141" s="121"/>
      <c r="IB141" s="121"/>
      <c r="IC141" s="121"/>
      <c r="ID141" s="121"/>
      <c r="IE141" s="121"/>
      <c r="IF141" s="121"/>
      <c r="IG141" s="121"/>
      <c r="IH141" s="121"/>
      <c r="II141" s="121"/>
      <c r="IJ141" s="121"/>
      <c r="IK141" s="121"/>
      <c r="IL141" s="121"/>
      <c r="IM141" s="121"/>
      <c r="IN141" s="121"/>
      <c r="IO141" s="121"/>
      <c r="IP141" s="121"/>
      <c r="IQ141" s="121"/>
      <c r="IR141" s="121"/>
      <c r="IS141" s="121"/>
      <c r="IT141" s="121"/>
    </row>
    <row r="142" spans="1:254" s="125" customFormat="1" ht="36.75" customHeight="1" thickBot="1">
      <c r="A142" s="734" t="s">
        <v>103</v>
      </c>
      <c r="B142" s="735"/>
      <c r="C142" s="735"/>
      <c r="D142" s="735"/>
      <c r="E142" s="735"/>
      <c r="F142" s="735"/>
      <c r="G142" s="735"/>
      <c r="H142" s="735"/>
      <c r="I142" s="753"/>
      <c r="J142" s="121"/>
      <c r="K142" s="121"/>
      <c r="L142" s="121"/>
      <c r="M142" s="121"/>
      <c r="N142" s="121"/>
      <c r="O142" s="121"/>
      <c r="P142" s="121"/>
      <c r="Q142" s="121"/>
      <c r="R142" s="121"/>
      <c r="S142" s="121"/>
      <c r="T142" s="121"/>
      <c r="U142" s="121"/>
      <c r="V142" s="121"/>
      <c r="W142" s="121"/>
      <c r="X142" s="121"/>
      <c r="Y142" s="121"/>
      <c r="Z142" s="121"/>
      <c r="AA142" s="121"/>
      <c r="AB142" s="121"/>
      <c r="AC142" s="121"/>
      <c r="AD142" s="121"/>
      <c r="AE142" s="121"/>
      <c r="AF142" s="121"/>
      <c r="AG142" s="121"/>
      <c r="AH142" s="121"/>
      <c r="AI142" s="121"/>
      <c r="AJ142" s="121"/>
      <c r="AK142" s="121"/>
      <c r="AL142" s="121"/>
      <c r="AM142" s="121"/>
      <c r="AN142" s="121"/>
      <c r="AO142" s="121"/>
      <c r="AP142" s="121"/>
      <c r="AQ142" s="121"/>
      <c r="AR142" s="121"/>
      <c r="AS142" s="121"/>
      <c r="AT142" s="121"/>
      <c r="AU142" s="121"/>
      <c r="AV142" s="121"/>
      <c r="AW142" s="121"/>
      <c r="AX142" s="121"/>
      <c r="AY142" s="121"/>
      <c r="AZ142" s="121"/>
      <c r="BA142" s="121"/>
      <c r="BB142" s="121"/>
      <c r="BC142" s="121"/>
      <c r="BD142" s="121"/>
      <c r="BE142" s="121"/>
      <c r="BF142" s="121"/>
      <c r="BG142" s="121"/>
      <c r="BH142" s="121"/>
      <c r="BI142" s="121"/>
      <c r="BJ142" s="121"/>
      <c r="BK142" s="121"/>
      <c r="BL142" s="121"/>
      <c r="BM142" s="121"/>
      <c r="BN142" s="121"/>
      <c r="BO142" s="121"/>
      <c r="BP142" s="121"/>
      <c r="BQ142" s="121"/>
      <c r="BR142" s="121"/>
      <c r="BS142" s="121"/>
      <c r="BT142" s="121"/>
      <c r="BU142" s="121"/>
      <c r="BV142" s="121"/>
      <c r="BW142" s="121"/>
      <c r="BX142" s="121"/>
      <c r="BY142" s="121"/>
      <c r="BZ142" s="121"/>
      <c r="CA142" s="121"/>
      <c r="CB142" s="121"/>
      <c r="CC142" s="121"/>
      <c r="CD142" s="121"/>
      <c r="CE142" s="121"/>
      <c r="CF142" s="121"/>
      <c r="CG142" s="121"/>
      <c r="CH142" s="121"/>
      <c r="CI142" s="121"/>
      <c r="CJ142" s="121"/>
      <c r="CK142" s="121"/>
      <c r="CL142" s="121"/>
      <c r="CM142" s="121"/>
      <c r="CN142" s="121"/>
      <c r="CO142" s="121"/>
      <c r="CP142" s="121"/>
      <c r="CQ142" s="121"/>
      <c r="CR142" s="121"/>
      <c r="CS142" s="121"/>
      <c r="CT142" s="121"/>
      <c r="CU142" s="121"/>
      <c r="CV142" s="121"/>
      <c r="CW142" s="121"/>
      <c r="CX142" s="121"/>
      <c r="CY142" s="121"/>
      <c r="CZ142" s="121"/>
      <c r="DA142" s="121"/>
      <c r="DB142" s="121"/>
      <c r="DC142" s="121"/>
      <c r="DD142" s="121"/>
      <c r="DE142" s="121"/>
      <c r="DF142" s="121"/>
      <c r="DG142" s="121"/>
      <c r="DH142" s="121"/>
      <c r="DI142" s="121"/>
      <c r="DJ142" s="121"/>
      <c r="DK142" s="121"/>
      <c r="DL142" s="121"/>
      <c r="DM142" s="121"/>
      <c r="DN142" s="121"/>
      <c r="DO142" s="121"/>
      <c r="DP142" s="121"/>
      <c r="DQ142" s="121"/>
      <c r="DR142" s="121"/>
      <c r="DS142" s="121"/>
      <c r="DT142" s="121"/>
      <c r="DU142" s="121"/>
      <c r="DV142" s="121"/>
      <c r="DW142" s="121"/>
      <c r="DX142" s="121"/>
      <c r="DY142" s="121"/>
      <c r="DZ142" s="121"/>
      <c r="EA142" s="121"/>
      <c r="EB142" s="121"/>
      <c r="EC142" s="121"/>
      <c r="ED142" s="121"/>
      <c r="EE142" s="121"/>
      <c r="EF142" s="121"/>
      <c r="EG142" s="121"/>
      <c r="EH142" s="121"/>
      <c r="EI142" s="121"/>
      <c r="EJ142" s="121"/>
      <c r="EK142" s="121"/>
      <c r="EL142" s="121"/>
      <c r="EM142" s="121"/>
      <c r="EN142" s="121"/>
      <c r="EO142" s="121"/>
      <c r="EP142" s="121"/>
      <c r="EQ142" s="121"/>
      <c r="ER142" s="121"/>
      <c r="ES142" s="121"/>
      <c r="ET142" s="121"/>
      <c r="EU142" s="121"/>
      <c r="EV142" s="121"/>
      <c r="EW142" s="121"/>
      <c r="EX142" s="121"/>
      <c r="EY142" s="121"/>
      <c r="EZ142" s="121"/>
      <c r="FA142" s="121"/>
      <c r="FB142" s="121"/>
      <c r="FC142" s="121"/>
      <c r="FD142" s="121"/>
      <c r="FE142" s="121"/>
      <c r="FF142" s="121"/>
      <c r="FG142" s="121"/>
      <c r="FH142" s="121"/>
      <c r="FI142" s="121"/>
      <c r="FJ142" s="121"/>
      <c r="FK142" s="121"/>
      <c r="FL142" s="121"/>
      <c r="FM142" s="121"/>
      <c r="FN142" s="121"/>
      <c r="FO142" s="121"/>
      <c r="FP142" s="121"/>
      <c r="FQ142" s="121"/>
      <c r="FR142" s="121"/>
      <c r="FS142" s="121"/>
      <c r="FT142" s="121"/>
      <c r="FU142" s="121"/>
      <c r="FV142" s="121"/>
      <c r="FW142" s="121"/>
      <c r="FX142" s="121"/>
      <c r="FY142" s="121"/>
      <c r="FZ142" s="121"/>
      <c r="GA142" s="121"/>
      <c r="GB142" s="121"/>
      <c r="GC142" s="121"/>
      <c r="GD142" s="121"/>
      <c r="GE142" s="121"/>
      <c r="GF142" s="121"/>
      <c r="GG142" s="121"/>
      <c r="GH142" s="121"/>
      <c r="GI142" s="121"/>
      <c r="GJ142" s="121"/>
      <c r="GK142" s="121"/>
      <c r="GL142" s="121"/>
      <c r="GM142" s="121"/>
      <c r="GN142" s="121"/>
      <c r="GO142" s="121"/>
      <c r="GP142" s="121"/>
      <c r="GQ142" s="121"/>
      <c r="GR142" s="121"/>
      <c r="GS142" s="121"/>
      <c r="GT142" s="121"/>
      <c r="GU142" s="121"/>
      <c r="GV142" s="121"/>
      <c r="GW142" s="121"/>
      <c r="GX142" s="121"/>
      <c r="GY142" s="121"/>
      <c r="GZ142" s="121"/>
      <c r="HA142" s="121"/>
      <c r="HB142" s="121"/>
      <c r="HC142" s="121"/>
      <c r="HD142" s="121"/>
      <c r="HE142" s="121"/>
      <c r="HF142" s="121"/>
      <c r="HG142" s="121"/>
      <c r="HH142" s="121"/>
      <c r="HI142" s="121"/>
      <c r="HJ142" s="121"/>
      <c r="HK142" s="121"/>
      <c r="HL142" s="121"/>
      <c r="HM142" s="121"/>
      <c r="HN142" s="121"/>
      <c r="HO142" s="121"/>
      <c r="HP142" s="121"/>
      <c r="HQ142" s="121"/>
      <c r="HR142" s="121"/>
      <c r="HS142" s="121"/>
      <c r="HT142" s="121"/>
      <c r="HU142" s="121"/>
      <c r="HV142" s="121"/>
      <c r="HW142" s="121"/>
      <c r="HX142" s="121"/>
      <c r="HY142" s="121"/>
      <c r="HZ142" s="121"/>
      <c r="IA142" s="121"/>
      <c r="IB142" s="121"/>
      <c r="IC142" s="121"/>
      <c r="ID142" s="121"/>
      <c r="IE142" s="121"/>
      <c r="IF142" s="121"/>
      <c r="IG142" s="121"/>
      <c r="IH142" s="121"/>
      <c r="II142" s="121"/>
      <c r="IJ142" s="121"/>
      <c r="IK142" s="121"/>
      <c r="IL142" s="121"/>
      <c r="IM142" s="121"/>
      <c r="IN142" s="121"/>
      <c r="IO142" s="121"/>
      <c r="IP142" s="121"/>
      <c r="IQ142" s="121"/>
      <c r="IR142" s="121"/>
      <c r="IS142" s="121"/>
      <c r="IT142" s="121"/>
    </row>
    <row r="143" spans="1:254" s="125" customFormat="1" ht="22.5" customHeight="1">
      <c r="A143" s="762" t="s">
        <v>40</v>
      </c>
      <c r="B143" s="763"/>
      <c r="C143" s="763"/>
      <c r="D143" s="763"/>
      <c r="E143" s="763"/>
      <c r="F143" s="763"/>
      <c r="G143" s="763"/>
      <c r="H143" s="763"/>
      <c r="I143" s="764"/>
      <c r="J143" s="121"/>
      <c r="K143" s="121"/>
      <c r="L143" s="121"/>
      <c r="M143" s="121"/>
      <c r="N143" s="121"/>
      <c r="O143" s="121"/>
      <c r="P143" s="121"/>
      <c r="Q143" s="121"/>
      <c r="R143" s="121"/>
      <c r="S143" s="121"/>
      <c r="T143" s="121"/>
      <c r="U143" s="121"/>
      <c r="V143" s="121"/>
      <c r="W143" s="121"/>
      <c r="X143" s="121"/>
      <c r="Y143" s="121"/>
      <c r="Z143" s="121"/>
      <c r="AA143" s="121"/>
      <c r="AB143" s="121"/>
      <c r="AC143" s="121"/>
      <c r="AD143" s="121"/>
      <c r="AE143" s="121"/>
      <c r="AF143" s="121"/>
      <c r="AG143" s="121"/>
      <c r="AH143" s="121"/>
      <c r="AI143" s="121"/>
      <c r="AJ143" s="121"/>
      <c r="AK143" s="121"/>
      <c r="AL143" s="121"/>
      <c r="AM143" s="121"/>
      <c r="AN143" s="121"/>
      <c r="AO143" s="121"/>
      <c r="AP143" s="121"/>
      <c r="AQ143" s="121"/>
      <c r="AR143" s="121"/>
      <c r="AS143" s="121"/>
      <c r="AT143" s="121"/>
      <c r="AU143" s="121"/>
      <c r="AV143" s="121"/>
      <c r="AW143" s="121"/>
      <c r="AX143" s="121"/>
      <c r="AY143" s="121"/>
      <c r="AZ143" s="121"/>
      <c r="BA143" s="121"/>
      <c r="BB143" s="121"/>
      <c r="BC143" s="121"/>
      <c r="BD143" s="121"/>
      <c r="BE143" s="121"/>
      <c r="BF143" s="121"/>
      <c r="BG143" s="121"/>
      <c r="BH143" s="121"/>
      <c r="BI143" s="121"/>
      <c r="BJ143" s="121"/>
      <c r="BK143" s="121"/>
      <c r="BL143" s="121"/>
      <c r="BM143" s="121"/>
      <c r="BN143" s="121"/>
      <c r="BO143" s="121"/>
      <c r="BP143" s="121"/>
      <c r="BQ143" s="121"/>
      <c r="BR143" s="121"/>
      <c r="BS143" s="121"/>
      <c r="BT143" s="121"/>
      <c r="BU143" s="121"/>
      <c r="BV143" s="121"/>
      <c r="BW143" s="121"/>
      <c r="BX143" s="121"/>
      <c r="BY143" s="121"/>
      <c r="BZ143" s="121"/>
      <c r="CA143" s="121"/>
      <c r="CB143" s="121"/>
      <c r="CC143" s="121"/>
      <c r="CD143" s="121"/>
      <c r="CE143" s="121"/>
      <c r="CF143" s="121"/>
      <c r="CG143" s="121"/>
      <c r="CH143" s="121"/>
      <c r="CI143" s="121"/>
      <c r="CJ143" s="121"/>
      <c r="CK143" s="121"/>
      <c r="CL143" s="121"/>
      <c r="CM143" s="121"/>
      <c r="CN143" s="121"/>
      <c r="CO143" s="121"/>
      <c r="CP143" s="121"/>
      <c r="CQ143" s="121"/>
      <c r="CR143" s="121"/>
      <c r="CS143" s="121"/>
      <c r="CT143" s="121"/>
      <c r="CU143" s="121"/>
      <c r="CV143" s="121"/>
      <c r="CW143" s="121"/>
      <c r="CX143" s="121"/>
      <c r="CY143" s="121"/>
      <c r="CZ143" s="121"/>
      <c r="DA143" s="121"/>
      <c r="DB143" s="121"/>
      <c r="DC143" s="121"/>
      <c r="DD143" s="121"/>
      <c r="DE143" s="121"/>
      <c r="DF143" s="121"/>
      <c r="DG143" s="121"/>
      <c r="DH143" s="121"/>
      <c r="DI143" s="121"/>
      <c r="DJ143" s="121"/>
      <c r="DK143" s="121"/>
      <c r="DL143" s="121"/>
      <c r="DM143" s="121"/>
      <c r="DN143" s="121"/>
      <c r="DO143" s="121"/>
      <c r="DP143" s="121"/>
      <c r="DQ143" s="121"/>
      <c r="DR143" s="121"/>
      <c r="DS143" s="121"/>
      <c r="DT143" s="121"/>
      <c r="DU143" s="121"/>
      <c r="DV143" s="121"/>
      <c r="DW143" s="121"/>
      <c r="DX143" s="121"/>
      <c r="DY143" s="121"/>
      <c r="DZ143" s="121"/>
      <c r="EA143" s="121"/>
      <c r="EB143" s="121"/>
      <c r="EC143" s="121"/>
      <c r="ED143" s="121"/>
      <c r="EE143" s="121"/>
      <c r="EF143" s="121"/>
      <c r="EG143" s="121"/>
      <c r="EH143" s="121"/>
      <c r="EI143" s="121"/>
      <c r="EJ143" s="121"/>
      <c r="EK143" s="121"/>
      <c r="EL143" s="121"/>
      <c r="EM143" s="121"/>
      <c r="EN143" s="121"/>
      <c r="EO143" s="121"/>
      <c r="EP143" s="121"/>
      <c r="EQ143" s="121"/>
      <c r="ER143" s="121"/>
      <c r="ES143" s="121"/>
      <c r="ET143" s="121"/>
      <c r="EU143" s="121"/>
      <c r="EV143" s="121"/>
      <c r="EW143" s="121"/>
      <c r="EX143" s="121"/>
      <c r="EY143" s="121"/>
      <c r="EZ143" s="121"/>
      <c r="FA143" s="121"/>
      <c r="FB143" s="121"/>
      <c r="FC143" s="121"/>
      <c r="FD143" s="121"/>
      <c r="FE143" s="121"/>
      <c r="FF143" s="121"/>
      <c r="FG143" s="121"/>
      <c r="FH143" s="121"/>
      <c r="FI143" s="121"/>
      <c r="FJ143" s="121"/>
      <c r="FK143" s="121"/>
      <c r="FL143" s="121"/>
      <c r="FM143" s="121"/>
      <c r="FN143" s="121"/>
      <c r="FO143" s="121"/>
      <c r="FP143" s="121"/>
      <c r="FQ143" s="121"/>
      <c r="FR143" s="121"/>
      <c r="FS143" s="121"/>
      <c r="FT143" s="121"/>
      <c r="FU143" s="121"/>
      <c r="FV143" s="121"/>
      <c r="FW143" s="121"/>
      <c r="FX143" s="121"/>
      <c r="FY143" s="121"/>
      <c r="FZ143" s="121"/>
      <c r="GA143" s="121"/>
      <c r="GB143" s="121"/>
      <c r="GC143" s="121"/>
      <c r="GD143" s="121"/>
      <c r="GE143" s="121"/>
      <c r="GF143" s="121"/>
      <c r="GG143" s="121"/>
      <c r="GH143" s="121"/>
      <c r="GI143" s="121"/>
      <c r="GJ143" s="121"/>
      <c r="GK143" s="121"/>
      <c r="GL143" s="121"/>
      <c r="GM143" s="121"/>
      <c r="GN143" s="121"/>
      <c r="GO143" s="121"/>
      <c r="GP143" s="121"/>
      <c r="GQ143" s="121"/>
      <c r="GR143" s="121"/>
      <c r="GS143" s="121"/>
      <c r="GT143" s="121"/>
      <c r="GU143" s="121"/>
      <c r="GV143" s="121"/>
      <c r="GW143" s="121"/>
      <c r="GX143" s="121"/>
      <c r="GY143" s="121"/>
      <c r="GZ143" s="121"/>
      <c r="HA143" s="121"/>
      <c r="HB143" s="121"/>
      <c r="HC143" s="121"/>
      <c r="HD143" s="121"/>
      <c r="HE143" s="121"/>
      <c r="HF143" s="121"/>
      <c r="HG143" s="121"/>
      <c r="HH143" s="121"/>
      <c r="HI143" s="121"/>
      <c r="HJ143" s="121"/>
      <c r="HK143" s="121"/>
      <c r="HL143" s="121"/>
      <c r="HM143" s="121"/>
      <c r="HN143" s="121"/>
      <c r="HO143" s="121"/>
      <c r="HP143" s="121"/>
      <c r="HQ143" s="121"/>
      <c r="HR143" s="121"/>
      <c r="HS143" s="121"/>
      <c r="HT143" s="121"/>
      <c r="HU143" s="121"/>
      <c r="HV143" s="121"/>
      <c r="HW143" s="121"/>
      <c r="HX143" s="121"/>
      <c r="HY143" s="121"/>
      <c r="HZ143" s="121"/>
      <c r="IA143" s="121"/>
      <c r="IB143" s="121"/>
      <c r="IC143" s="121"/>
      <c r="ID143" s="121"/>
      <c r="IE143" s="121"/>
      <c r="IF143" s="121"/>
      <c r="IG143" s="121"/>
      <c r="IH143" s="121"/>
      <c r="II143" s="121"/>
      <c r="IJ143" s="121"/>
      <c r="IK143" s="121"/>
      <c r="IL143" s="121"/>
      <c r="IM143" s="121"/>
      <c r="IN143" s="121"/>
      <c r="IO143" s="121"/>
      <c r="IP143" s="121"/>
      <c r="IQ143" s="121"/>
      <c r="IR143" s="121"/>
      <c r="IS143" s="121"/>
      <c r="IT143" s="121"/>
    </row>
    <row r="144" spans="1:254" s="125" customFormat="1" ht="25.5" customHeight="1" thickBot="1">
      <c r="A144" s="734" t="s">
        <v>104</v>
      </c>
      <c r="B144" s="735"/>
      <c r="C144" s="735"/>
      <c r="D144" s="735"/>
      <c r="E144" s="735"/>
      <c r="F144" s="735"/>
      <c r="G144" s="735"/>
      <c r="H144" s="735"/>
      <c r="I144" s="753"/>
      <c r="J144" s="121"/>
      <c r="K144" s="121"/>
      <c r="L144" s="121"/>
      <c r="M144" s="121"/>
      <c r="N144" s="121"/>
      <c r="O144" s="121"/>
      <c r="P144" s="121"/>
      <c r="Q144" s="121"/>
      <c r="R144" s="121"/>
      <c r="S144" s="121"/>
      <c r="T144" s="121"/>
      <c r="U144" s="121"/>
      <c r="V144" s="121"/>
      <c r="W144" s="121"/>
      <c r="X144" s="121"/>
      <c r="Y144" s="121"/>
      <c r="Z144" s="121"/>
      <c r="AA144" s="121"/>
      <c r="AB144" s="121"/>
      <c r="AC144" s="121"/>
      <c r="AD144" s="121"/>
      <c r="AE144" s="121"/>
      <c r="AF144" s="121"/>
      <c r="AG144" s="121"/>
      <c r="AH144" s="121"/>
      <c r="AI144" s="121"/>
      <c r="AJ144" s="121"/>
      <c r="AK144" s="121"/>
      <c r="AL144" s="121"/>
      <c r="AM144" s="121"/>
      <c r="AN144" s="121"/>
      <c r="AO144" s="121"/>
      <c r="AP144" s="121"/>
      <c r="AQ144" s="121"/>
      <c r="AR144" s="121"/>
      <c r="AS144" s="121"/>
      <c r="AT144" s="121"/>
      <c r="AU144" s="121"/>
      <c r="AV144" s="121"/>
      <c r="AW144" s="121"/>
      <c r="AX144" s="121"/>
      <c r="AY144" s="121"/>
      <c r="AZ144" s="121"/>
      <c r="BA144" s="121"/>
      <c r="BB144" s="121"/>
      <c r="BC144" s="121"/>
      <c r="BD144" s="121"/>
      <c r="BE144" s="121"/>
      <c r="BF144" s="121"/>
      <c r="BG144" s="121"/>
      <c r="BH144" s="121"/>
      <c r="BI144" s="121"/>
      <c r="BJ144" s="121"/>
      <c r="BK144" s="121"/>
      <c r="BL144" s="121"/>
      <c r="BM144" s="121"/>
      <c r="BN144" s="121"/>
      <c r="BO144" s="121"/>
      <c r="BP144" s="121"/>
      <c r="BQ144" s="121"/>
      <c r="BR144" s="121"/>
      <c r="BS144" s="121"/>
      <c r="BT144" s="121"/>
      <c r="BU144" s="121"/>
      <c r="BV144" s="121"/>
      <c r="BW144" s="121"/>
      <c r="BX144" s="121"/>
      <c r="BY144" s="121"/>
      <c r="BZ144" s="121"/>
      <c r="CA144" s="121"/>
      <c r="CB144" s="121"/>
      <c r="CC144" s="121"/>
      <c r="CD144" s="121"/>
      <c r="CE144" s="121"/>
      <c r="CF144" s="121"/>
      <c r="CG144" s="121"/>
      <c r="CH144" s="121"/>
      <c r="CI144" s="121"/>
      <c r="CJ144" s="121"/>
      <c r="CK144" s="121"/>
      <c r="CL144" s="121"/>
      <c r="CM144" s="121"/>
      <c r="CN144" s="121"/>
      <c r="CO144" s="121"/>
      <c r="CP144" s="121"/>
      <c r="CQ144" s="121"/>
      <c r="CR144" s="121"/>
      <c r="CS144" s="121"/>
      <c r="CT144" s="121"/>
      <c r="CU144" s="121"/>
      <c r="CV144" s="121"/>
      <c r="CW144" s="121"/>
      <c r="CX144" s="121"/>
      <c r="CY144" s="121"/>
      <c r="CZ144" s="121"/>
      <c r="DA144" s="121"/>
      <c r="DB144" s="121"/>
      <c r="DC144" s="121"/>
      <c r="DD144" s="121"/>
      <c r="DE144" s="121"/>
      <c r="DF144" s="121"/>
      <c r="DG144" s="121"/>
      <c r="DH144" s="121"/>
      <c r="DI144" s="121"/>
      <c r="DJ144" s="121"/>
      <c r="DK144" s="121"/>
      <c r="DL144" s="121"/>
      <c r="DM144" s="121"/>
      <c r="DN144" s="121"/>
      <c r="DO144" s="121"/>
      <c r="DP144" s="121"/>
      <c r="DQ144" s="121"/>
      <c r="DR144" s="121"/>
      <c r="DS144" s="121"/>
      <c r="DT144" s="121"/>
      <c r="DU144" s="121"/>
      <c r="DV144" s="121"/>
      <c r="DW144" s="121"/>
      <c r="DX144" s="121"/>
      <c r="DY144" s="121"/>
      <c r="DZ144" s="121"/>
      <c r="EA144" s="121"/>
      <c r="EB144" s="121"/>
      <c r="EC144" s="121"/>
      <c r="ED144" s="121"/>
      <c r="EE144" s="121"/>
      <c r="EF144" s="121"/>
      <c r="EG144" s="121"/>
      <c r="EH144" s="121"/>
      <c r="EI144" s="121"/>
      <c r="EJ144" s="121"/>
      <c r="EK144" s="121"/>
      <c r="EL144" s="121"/>
      <c r="EM144" s="121"/>
      <c r="EN144" s="121"/>
      <c r="EO144" s="121"/>
      <c r="EP144" s="121"/>
      <c r="EQ144" s="121"/>
      <c r="ER144" s="121"/>
      <c r="ES144" s="121"/>
      <c r="ET144" s="121"/>
      <c r="EU144" s="121"/>
      <c r="EV144" s="121"/>
      <c r="EW144" s="121"/>
      <c r="EX144" s="121"/>
      <c r="EY144" s="121"/>
      <c r="EZ144" s="121"/>
      <c r="FA144" s="121"/>
      <c r="FB144" s="121"/>
      <c r="FC144" s="121"/>
      <c r="FD144" s="121"/>
      <c r="FE144" s="121"/>
      <c r="FF144" s="121"/>
      <c r="FG144" s="121"/>
      <c r="FH144" s="121"/>
      <c r="FI144" s="121"/>
      <c r="FJ144" s="121"/>
      <c r="FK144" s="121"/>
      <c r="FL144" s="121"/>
      <c r="FM144" s="121"/>
      <c r="FN144" s="121"/>
      <c r="FO144" s="121"/>
      <c r="FP144" s="121"/>
      <c r="FQ144" s="121"/>
      <c r="FR144" s="121"/>
      <c r="FS144" s="121"/>
      <c r="FT144" s="121"/>
      <c r="FU144" s="121"/>
      <c r="FV144" s="121"/>
      <c r="FW144" s="121"/>
      <c r="FX144" s="121"/>
      <c r="FY144" s="121"/>
      <c r="FZ144" s="121"/>
      <c r="GA144" s="121"/>
      <c r="GB144" s="121"/>
      <c r="GC144" s="121"/>
      <c r="GD144" s="121"/>
      <c r="GE144" s="121"/>
      <c r="GF144" s="121"/>
      <c r="GG144" s="121"/>
      <c r="GH144" s="121"/>
      <c r="GI144" s="121"/>
      <c r="GJ144" s="121"/>
      <c r="GK144" s="121"/>
      <c r="GL144" s="121"/>
      <c r="GM144" s="121"/>
      <c r="GN144" s="121"/>
      <c r="GO144" s="121"/>
      <c r="GP144" s="121"/>
      <c r="GQ144" s="121"/>
      <c r="GR144" s="121"/>
      <c r="GS144" s="121"/>
      <c r="GT144" s="121"/>
      <c r="GU144" s="121"/>
      <c r="GV144" s="121"/>
      <c r="GW144" s="121"/>
      <c r="GX144" s="121"/>
      <c r="GY144" s="121"/>
      <c r="GZ144" s="121"/>
      <c r="HA144" s="121"/>
      <c r="HB144" s="121"/>
      <c r="HC144" s="121"/>
      <c r="HD144" s="121"/>
      <c r="HE144" s="121"/>
      <c r="HF144" s="121"/>
      <c r="HG144" s="121"/>
      <c r="HH144" s="121"/>
      <c r="HI144" s="121"/>
      <c r="HJ144" s="121"/>
      <c r="HK144" s="121"/>
      <c r="HL144" s="121"/>
      <c r="HM144" s="121"/>
      <c r="HN144" s="121"/>
      <c r="HO144" s="121"/>
      <c r="HP144" s="121"/>
      <c r="HQ144" s="121"/>
      <c r="HR144" s="121"/>
      <c r="HS144" s="121"/>
      <c r="HT144" s="121"/>
      <c r="HU144" s="121"/>
      <c r="HV144" s="121"/>
      <c r="HW144" s="121"/>
      <c r="HX144" s="121"/>
      <c r="HY144" s="121"/>
      <c r="HZ144" s="121"/>
      <c r="IA144" s="121"/>
      <c r="IB144" s="121"/>
      <c r="IC144" s="121"/>
      <c r="ID144" s="121"/>
      <c r="IE144" s="121"/>
      <c r="IF144" s="121"/>
      <c r="IG144" s="121"/>
      <c r="IH144" s="121"/>
      <c r="II144" s="121"/>
      <c r="IJ144" s="121"/>
      <c r="IK144" s="121"/>
      <c r="IL144" s="121"/>
      <c r="IM144" s="121"/>
      <c r="IN144" s="121"/>
      <c r="IO144" s="121"/>
      <c r="IP144" s="121"/>
      <c r="IQ144" s="121"/>
      <c r="IR144" s="121"/>
      <c r="IS144" s="121"/>
      <c r="IT144" s="121"/>
    </row>
  </sheetData>
  <mergeCells count="162">
    <mergeCell ref="A35:I35"/>
    <mergeCell ref="A36:I36"/>
    <mergeCell ref="A37:I37"/>
    <mergeCell ref="A29:B29"/>
    <mergeCell ref="A30:B30"/>
    <mergeCell ref="A31:C31"/>
    <mergeCell ref="A32:I32"/>
    <mergeCell ref="A33:I33"/>
    <mergeCell ref="A34:I34"/>
    <mergeCell ref="A25:B26"/>
    <mergeCell ref="C25:I25"/>
    <mergeCell ref="C26:I26"/>
    <mergeCell ref="A27:A28"/>
    <mergeCell ref="B27:B28"/>
    <mergeCell ref="C27:I27"/>
    <mergeCell ref="C28:I28"/>
    <mergeCell ref="A140:B140"/>
    <mergeCell ref="A141:I141"/>
    <mergeCell ref="A86:B88"/>
    <mergeCell ref="C86:I86"/>
    <mergeCell ref="C87:I87"/>
    <mergeCell ref="C88:I88"/>
    <mergeCell ref="C89:I89"/>
    <mergeCell ref="A90:B90"/>
    <mergeCell ref="A91:I91"/>
    <mergeCell ref="C75:I75"/>
    <mergeCell ref="A76:B76"/>
    <mergeCell ref="A77:I77"/>
    <mergeCell ref="A72:B73"/>
    <mergeCell ref="C72:I72"/>
    <mergeCell ref="C73:I73"/>
    <mergeCell ref="C122:I122"/>
    <mergeCell ref="A129:I129"/>
    <mergeCell ref="A142:I142"/>
    <mergeCell ref="A143:I143"/>
    <mergeCell ref="A144:I144"/>
    <mergeCell ref="C133:I133"/>
    <mergeCell ref="C134:I134"/>
    <mergeCell ref="A136:B136"/>
    <mergeCell ref="A137:B137"/>
    <mergeCell ref="A138:C138"/>
    <mergeCell ref="A92:I92"/>
    <mergeCell ref="A93:I93"/>
    <mergeCell ref="A94:B94"/>
    <mergeCell ref="C94:I94"/>
    <mergeCell ref="A139:B139"/>
    <mergeCell ref="C135:I135"/>
    <mergeCell ref="A132:B134"/>
    <mergeCell ref="C132:I132"/>
    <mergeCell ref="A98:I98"/>
    <mergeCell ref="A99:I99"/>
    <mergeCell ref="A95:B95"/>
    <mergeCell ref="A96:I96"/>
    <mergeCell ref="A97:I97"/>
    <mergeCell ref="A121:A122"/>
    <mergeCell ref="B121:B122"/>
    <mergeCell ref="C121:I121"/>
    <mergeCell ref="A24:I24"/>
    <mergeCell ref="A83:I83"/>
    <mergeCell ref="A84:I84"/>
    <mergeCell ref="A85:I85"/>
    <mergeCell ref="A78:I78"/>
    <mergeCell ref="A79:I79"/>
    <mergeCell ref="A80:B80"/>
    <mergeCell ref="C80:I80"/>
    <mergeCell ref="A81:B81"/>
    <mergeCell ref="A82:I82"/>
    <mergeCell ref="A62:B62"/>
    <mergeCell ref="A63:I63"/>
    <mergeCell ref="A64:I64"/>
    <mergeCell ref="A65:I65"/>
    <mergeCell ref="A66:B66"/>
    <mergeCell ref="C66:I66"/>
    <mergeCell ref="A58:B59"/>
    <mergeCell ref="C58:I58"/>
    <mergeCell ref="C59:I59"/>
    <mergeCell ref="A60:A61"/>
    <mergeCell ref="B60:B61"/>
    <mergeCell ref="C61:I61"/>
    <mergeCell ref="A46:I46"/>
    <mergeCell ref="A47:I47"/>
    <mergeCell ref="A18:C18"/>
    <mergeCell ref="A19:I19"/>
    <mergeCell ref="A20:I20"/>
    <mergeCell ref="A21:I21"/>
    <mergeCell ref="A22:I22"/>
    <mergeCell ref="A23:I23"/>
    <mergeCell ref="A14:A15"/>
    <mergeCell ref="B14:B15"/>
    <mergeCell ref="C14:I14"/>
    <mergeCell ref="C15:I15"/>
    <mergeCell ref="A16:B16"/>
    <mergeCell ref="A17:B17"/>
    <mergeCell ref="D9:I9"/>
    <mergeCell ref="D10:F10"/>
    <mergeCell ref="G10:I10"/>
    <mergeCell ref="A12:B13"/>
    <mergeCell ref="C12:I12"/>
    <mergeCell ref="C13:I13"/>
    <mergeCell ref="A119:B120"/>
    <mergeCell ref="C119:I119"/>
    <mergeCell ref="C120:I120"/>
    <mergeCell ref="C109:I109"/>
    <mergeCell ref="A110:B110"/>
    <mergeCell ref="A111:B111"/>
    <mergeCell ref="A112:C112"/>
    <mergeCell ref="A113:B113"/>
    <mergeCell ref="A114:B114"/>
    <mergeCell ref="A106:B108"/>
    <mergeCell ref="C106:I106"/>
    <mergeCell ref="C107:I107"/>
    <mergeCell ref="C108:I108"/>
    <mergeCell ref="A103:C105"/>
    <mergeCell ref="D103:I103"/>
    <mergeCell ref="D104:F104"/>
    <mergeCell ref="G104:I104"/>
    <mergeCell ref="A101:I101"/>
    <mergeCell ref="A130:I130"/>
    <mergeCell ref="A131:I131"/>
    <mergeCell ref="A123:B123"/>
    <mergeCell ref="A124:B124"/>
    <mergeCell ref="A125:C125"/>
    <mergeCell ref="A126:B126"/>
    <mergeCell ref="A127:B127"/>
    <mergeCell ref="A128:I128"/>
    <mergeCell ref="A115:I115"/>
    <mergeCell ref="A116:I116"/>
    <mergeCell ref="A117:I117"/>
    <mergeCell ref="A118:I118"/>
    <mergeCell ref="A102:I102"/>
    <mergeCell ref="A67:B67"/>
    <mergeCell ref="A68:I68"/>
    <mergeCell ref="A69:I69"/>
    <mergeCell ref="A70:I70"/>
    <mergeCell ref="A71:I71"/>
    <mergeCell ref="A74:A75"/>
    <mergeCell ref="B74:B75"/>
    <mergeCell ref="C74:I74"/>
    <mergeCell ref="A1:I1"/>
    <mergeCell ref="A3:I3"/>
    <mergeCell ref="A5:I5"/>
    <mergeCell ref="A53:I53"/>
    <mergeCell ref="A55:C57"/>
    <mergeCell ref="D55:I55"/>
    <mergeCell ref="D56:F56"/>
    <mergeCell ref="G56:I56"/>
    <mergeCell ref="A7:I7"/>
    <mergeCell ref="A9:C11"/>
    <mergeCell ref="A38:B39"/>
    <mergeCell ref="C38:I38"/>
    <mergeCell ref="C39:I39"/>
    <mergeCell ref="A40:A41"/>
    <mergeCell ref="B40:B41"/>
    <mergeCell ref="C40:I40"/>
    <mergeCell ref="C41:I41"/>
    <mergeCell ref="A48:I48"/>
    <mergeCell ref="A49:I49"/>
    <mergeCell ref="A50:I50"/>
    <mergeCell ref="A42:B42"/>
    <mergeCell ref="A43:B43"/>
    <mergeCell ref="A44:C44"/>
    <mergeCell ref="A45:I45"/>
  </mergeCells>
  <pageMargins left="0.2" right="0.21" top="0.17" bottom="0.16" header="0.31496062992126" footer="0.16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IT96"/>
  <sheetViews>
    <sheetView topLeftCell="A55" workbookViewId="0">
      <selection activeCell="C54" sqref="C54:I54"/>
    </sheetView>
  </sheetViews>
  <sheetFormatPr defaultRowHeight="16.5"/>
  <cols>
    <col min="1" max="1" width="13.140625" style="7" customWidth="1"/>
    <col min="2" max="2" width="16.140625" style="7" customWidth="1"/>
    <col min="3" max="3" width="26.85546875" style="7" customWidth="1"/>
    <col min="4" max="4" width="17.42578125" style="7" customWidth="1"/>
    <col min="5" max="5" width="14" style="7" customWidth="1"/>
    <col min="6" max="6" width="11.7109375" style="7" customWidth="1"/>
    <col min="7" max="7" width="12.7109375" style="7" customWidth="1"/>
    <col min="8" max="8" width="12.28515625" style="7" customWidth="1"/>
    <col min="9" max="9" width="11.5703125" style="7" customWidth="1"/>
    <col min="10" max="16384" width="9.140625" style="7"/>
  </cols>
  <sheetData>
    <row r="1" spans="1:252" ht="15" customHeight="1">
      <c r="A1" s="918" t="s">
        <v>84</v>
      </c>
      <c r="B1" s="918"/>
      <c r="C1" s="918"/>
      <c r="D1" s="918"/>
      <c r="E1" s="918"/>
      <c r="F1" s="918"/>
      <c r="G1" s="918"/>
      <c r="H1" s="918"/>
      <c r="I1" s="918"/>
    </row>
    <row r="2" spans="1:252">
      <c r="A2" s="63"/>
      <c r="B2" s="63"/>
      <c r="C2" s="63"/>
      <c r="D2" s="63"/>
      <c r="E2" s="63"/>
      <c r="F2" s="63"/>
      <c r="G2" s="63"/>
      <c r="H2" s="63"/>
      <c r="I2" s="63"/>
    </row>
    <row r="3" spans="1:252" ht="45" customHeight="1">
      <c r="A3" s="715" t="s">
        <v>246</v>
      </c>
      <c r="B3" s="715"/>
      <c r="C3" s="715"/>
      <c r="D3" s="715"/>
      <c r="E3" s="715"/>
      <c r="F3" s="715"/>
      <c r="G3" s="715"/>
      <c r="H3" s="715"/>
      <c r="I3" s="715"/>
    </row>
    <row r="5" spans="1:252" s="13" customFormat="1" ht="39.75" customHeight="1">
      <c r="A5" s="919" t="s">
        <v>24</v>
      </c>
      <c r="B5" s="919"/>
      <c r="C5" s="919"/>
      <c r="D5" s="919"/>
      <c r="E5" s="919"/>
      <c r="F5" s="919"/>
      <c r="G5" s="919"/>
      <c r="H5" s="919"/>
      <c r="I5" s="919"/>
    </row>
    <row r="6" spans="1:252" s="13" customFormat="1" ht="16.5" customHeight="1"/>
    <row r="7" spans="1:252" s="54" customFormat="1" ht="17.25">
      <c r="A7" s="942" t="s">
        <v>61</v>
      </c>
      <c r="B7" s="942"/>
      <c r="C7" s="942"/>
      <c r="D7" s="942"/>
      <c r="E7" s="942"/>
      <c r="F7" s="942"/>
      <c r="G7" s="942"/>
      <c r="H7" s="942"/>
      <c r="I7" s="942"/>
    </row>
    <row r="8" spans="1:252" s="13" customFormat="1" ht="16.5" customHeight="1"/>
    <row r="9" spans="1:252" ht="41.25" customHeight="1">
      <c r="A9" s="938" t="s">
        <v>26</v>
      </c>
      <c r="B9" s="938"/>
      <c r="C9" s="938"/>
      <c r="D9" s="557" t="s">
        <v>239</v>
      </c>
      <c r="E9" s="558"/>
      <c r="F9" s="558"/>
      <c r="G9" s="558"/>
      <c r="H9" s="558"/>
      <c r="I9" s="559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</row>
    <row r="10" spans="1:252" ht="27.75" customHeight="1">
      <c r="A10" s="938"/>
      <c r="B10" s="938"/>
      <c r="C10" s="938"/>
      <c r="D10" s="555" t="s">
        <v>27</v>
      </c>
      <c r="E10" s="645"/>
      <c r="F10" s="556"/>
      <c r="G10" s="555" t="s">
        <v>28</v>
      </c>
      <c r="H10" s="645"/>
      <c r="I10" s="556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</row>
    <row r="11" spans="1:252" ht="33.75" thickBot="1">
      <c r="A11" s="938"/>
      <c r="B11" s="938"/>
      <c r="C11" s="938"/>
      <c r="D11" s="2" t="s">
        <v>8</v>
      </c>
      <c r="E11" s="2" t="s">
        <v>9</v>
      </c>
      <c r="F11" s="12" t="s">
        <v>5</v>
      </c>
      <c r="G11" s="2" t="s">
        <v>8</v>
      </c>
      <c r="H11" s="2" t="s">
        <v>9</v>
      </c>
      <c r="I11" s="11" t="s">
        <v>5</v>
      </c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</row>
    <row r="12" spans="1:252">
      <c r="A12" s="927" t="s">
        <v>29</v>
      </c>
      <c r="B12" s="928"/>
      <c r="C12" s="931" t="s">
        <v>10</v>
      </c>
      <c r="D12" s="932"/>
      <c r="E12" s="932"/>
      <c r="F12" s="932"/>
      <c r="G12" s="932"/>
      <c r="H12" s="932"/>
      <c r="I12" s="93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</row>
    <row r="13" spans="1:252" ht="37.5" customHeight="1">
      <c r="A13" s="929"/>
      <c r="B13" s="930"/>
      <c r="C13" s="934" t="s">
        <v>236</v>
      </c>
      <c r="D13" s="935"/>
      <c r="E13" s="935"/>
      <c r="F13" s="935"/>
      <c r="G13" s="935"/>
      <c r="H13" s="935"/>
      <c r="I13" s="936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</row>
    <row r="14" spans="1:252">
      <c r="A14" s="937">
        <v>1098</v>
      </c>
      <c r="B14" s="938" t="s">
        <v>224</v>
      </c>
      <c r="C14" s="939" t="s">
        <v>31</v>
      </c>
      <c r="D14" s="940"/>
      <c r="E14" s="940"/>
      <c r="F14" s="940"/>
      <c r="G14" s="940"/>
      <c r="H14" s="940"/>
      <c r="I14" s="941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</row>
    <row r="15" spans="1:252" ht="45.75" customHeight="1" thickBot="1">
      <c r="A15" s="937"/>
      <c r="B15" s="938"/>
      <c r="C15" s="920" t="s">
        <v>232</v>
      </c>
      <c r="D15" s="921"/>
      <c r="E15" s="921"/>
      <c r="F15" s="921"/>
      <c r="G15" s="921"/>
      <c r="H15" s="921"/>
      <c r="I15" s="922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</row>
    <row r="16" spans="1:252" ht="55.5" customHeight="1" thickBot="1">
      <c r="A16" s="923" t="s">
        <v>63</v>
      </c>
      <c r="B16" s="924"/>
      <c r="C16" s="31" t="s">
        <v>157</v>
      </c>
      <c r="D16" s="36">
        <v>1</v>
      </c>
      <c r="E16" s="36">
        <v>1</v>
      </c>
      <c r="F16" s="36">
        <v>1</v>
      </c>
      <c r="G16" s="37"/>
      <c r="H16" s="37"/>
      <c r="I16" s="3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</row>
    <row r="17" spans="1:252" ht="35.25" customHeight="1" thickBot="1">
      <c r="A17" s="925" t="s">
        <v>65</v>
      </c>
      <c r="B17" s="926"/>
      <c r="C17" s="31"/>
      <c r="D17" s="34" t="s">
        <v>33</v>
      </c>
      <c r="E17" s="34" t="s">
        <v>33</v>
      </c>
      <c r="F17" s="34" t="s">
        <v>33</v>
      </c>
      <c r="G17" s="5" t="e">
        <f>#REF!</f>
        <v>#REF!</v>
      </c>
      <c r="H17" s="5" t="e">
        <f>#REF!</f>
        <v>#REF!</v>
      </c>
      <c r="I17" s="5" t="e">
        <f>#REF!</f>
        <v>#REF!</v>
      </c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</row>
    <row r="18" spans="1:252" ht="36" customHeight="1" thickBot="1">
      <c r="A18" s="925" t="s">
        <v>66</v>
      </c>
      <c r="B18" s="943"/>
      <c r="C18" s="926"/>
      <c r="D18" s="32"/>
      <c r="E18" s="32"/>
      <c r="F18" s="34"/>
      <c r="G18" s="35"/>
      <c r="H18" s="35"/>
      <c r="I18" s="3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</row>
    <row r="19" spans="1:252" ht="38.25" customHeight="1">
      <c r="A19" s="955" t="s">
        <v>67</v>
      </c>
      <c r="B19" s="956"/>
      <c r="C19" s="956"/>
      <c r="D19" s="956"/>
      <c r="E19" s="956"/>
      <c r="F19" s="956"/>
      <c r="G19" s="956"/>
      <c r="H19" s="956"/>
      <c r="I19" s="957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</row>
    <row r="20" spans="1:252" ht="35.25" customHeight="1" thickBot="1">
      <c r="A20" s="923" t="s">
        <v>91</v>
      </c>
      <c r="B20" s="958"/>
      <c r="C20" s="958"/>
      <c r="D20" s="958"/>
      <c r="E20" s="958"/>
      <c r="F20" s="958"/>
      <c r="G20" s="958"/>
      <c r="H20" s="958"/>
      <c r="I20" s="959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</row>
    <row r="21" spans="1:252" ht="27.75" customHeight="1">
      <c r="A21" s="960" t="s">
        <v>39</v>
      </c>
      <c r="B21" s="961"/>
      <c r="C21" s="961"/>
      <c r="D21" s="961"/>
      <c r="E21" s="961"/>
      <c r="F21" s="961"/>
      <c r="G21" s="962"/>
      <c r="H21" s="962"/>
      <c r="I21" s="96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</row>
    <row r="22" spans="1:252" ht="31.5" customHeight="1" thickBot="1">
      <c r="A22" s="951" t="s">
        <v>208</v>
      </c>
      <c r="B22" s="952"/>
      <c r="C22" s="952"/>
      <c r="D22" s="952"/>
      <c r="E22" s="952"/>
      <c r="F22" s="952"/>
      <c r="G22" s="953"/>
      <c r="H22" s="953"/>
      <c r="I22" s="954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</row>
    <row r="23" spans="1:252" ht="33.75" customHeight="1">
      <c r="A23" s="960" t="s">
        <v>40</v>
      </c>
      <c r="B23" s="961"/>
      <c r="C23" s="961"/>
      <c r="D23" s="961"/>
      <c r="E23" s="961"/>
      <c r="F23" s="961"/>
      <c r="G23" s="962"/>
      <c r="H23" s="962"/>
      <c r="I23" s="96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</row>
    <row r="24" spans="1:252" ht="43.5" customHeight="1" thickBot="1">
      <c r="A24" s="951" t="s">
        <v>212</v>
      </c>
      <c r="B24" s="952"/>
      <c r="C24" s="952"/>
      <c r="D24" s="952"/>
      <c r="E24" s="952"/>
      <c r="F24" s="952"/>
      <c r="G24" s="953"/>
      <c r="H24" s="953"/>
      <c r="I24" s="954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</row>
    <row r="25" spans="1:252">
      <c r="A25" s="927" t="s">
        <v>29</v>
      </c>
      <c r="B25" s="928"/>
      <c r="C25" s="931" t="s">
        <v>10</v>
      </c>
      <c r="D25" s="932"/>
      <c r="E25" s="932"/>
      <c r="F25" s="932"/>
      <c r="G25" s="932"/>
      <c r="H25" s="932"/>
      <c r="I25" s="933"/>
      <c r="J25" s="209"/>
      <c r="K25" s="209"/>
      <c r="L25" s="209"/>
      <c r="M25" s="209"/>
      <c r="N25" s="209"/>
      <c r="O25" s="209"/>
      <c r="P25" s="209"/>
      <c r="Q25" s="209"/>
      <c r="R25" s="209"/>
      <c r="S25" s="209"/>
      <c r="T25" s="209"/>
      <c r="U25" s="209"/>
      <c r="V25" s="209"/>
      <c r="W25" s="209"/>
      <c r="X25" s="209"/>
      <c r="Y25" s="209"/>
      <c r="Z25" s="209"/>
      <c r="AA25" s="209"/>
      <c r="AB25" s="209"/>
      <c r="AC25" s="209"/>
      <c r="AD25" s="209"/>
      <c r="AE25" s="209"/>
      <c r="AF25" s="209"/>
      <c r="AG25" s="209"/>
      <c r="AH25" s="209"/>
      <c r="AI25" s="209"/>
      <c r="AJ25" s="209"/>
      <c r="AK25" s="209"/>
      <c r="AL25" s="209"/>
      <c r="AM25" s="209"/>
      <c r="AN25" s="209"/>
      <c r="AO25" s="209"/>
      <c r="AP25" s="209"/>
      <c r="AQ25" s="209"/>
      <c r="AR25" s="209"/>
      <c r="AS25" s="209"/>
      <c r="AT25" s="209"/>
      <c r="AU25" s="209"/>
      <c r="AV25" s="209"/>
      <c r="AW25" s="209"/>
      <c r="AX25" s="209"/>
      <c r="AY25" s="209"/>
      <c r="AZ25" s="209"/>
      <c r="BA25" s="209"/>
      <c r="BB25" s="209"/>
      <c r="BC25" s="209"/>
      <c r="BD25" s="209"/>
      <c r="BE25" s="209"/>
      <c r="BF25" s="209"/>
      <c r="BG25" s="209"/>
      <c r="BH25" s="209"/>
      <c r="BI25" s="209"/>
      <c r="BJ25" s="209"/>
      <c r="BK25" s="209"/>
      <c r="BL25" s="209"/>
      <c r="BM25" s="209"/>
      <c r="BN25" s="209"/>
      <c r="BO25" s="209"/>
      <c r="BP25" s="209"/>
      <c r="BQ25" s="209"/>
      <c r="BR25" s="209"/>
      <c r="BS25" s="209"/>
      <c r="BT25" s="209"/>
      <c r="BU25" s="209"/>
      <c r="BV25" s="209"/>
      <c r="BW25" s="209"/>
      <c r="BX25" s="209"/>
      <c r="BY25" s="209"/>
      <c r="BZ25" s="209"/>
      <c r="CA25" s="209"/>
      <c r="CB25" s="209"/>
      <c r="CC25" s="209"/>
      <c r="CD25" s="209"/>
      <c r="CE25" s="209"/>
      <c r="CF25" s="209"/>
      <c r="CG25" s="209"/>
      <c r="CH25" s="209"/>
      <c r="CI25" s="209"/>
      <c r="CJ25" s="209"/>
      <c r="CK25" s="209"/>
      <c r="CL25" s="209"/>
      <c r="CM25" s="209"/>
      <c r="CN25" s="209"/>
      <c r="CO25" s="209"/>
      <c r="CP25" s="209"/>
      <c r="CQ25" s="209"/>
      <c r="CR25" s="209"/>
      <c r="CS25" s="209"/>
      <c r="CT25" s="209"/>
      <c r="CU25" s="209"/>
      <c r="CV25" s="209"/>
      <c r="CW25" s="209"/>
      <c r="CX25" s="209"/>
      <c r="CY25" s="209"/>
      <c r="CZ25" s="209"/>
      <c r="DA25" s="209"/>
      <c r="DB25" s="209"/>
      <c r="DC25" s="209"/>
      <c r="DD25" s="209"/>
      <c r="DE25" s="209"/>
      <c r="DF25" s="209"/>
      <c r="DG25" s="209"/>
      <c r="DH25" s="209"/>
      <c r="DI25" s="209"/>
      <c r="DJ25" s="209"/>
      <c r="DK25" s="209"/>
      <c r="DL25" s="209"/>
      <c r="DM25" s="209"/>
      <c r="DN25" s="209"/>
      <c r="DO25" s="209"/>
      <c r="DP25" s="209"/>
      <c r="DQ25" s="209"/>
      <c r="DR25" s="209"/>
      <c r="DS25" s="209"/>
      <c r="DT25" s="209"/>
      <c r="DU25" s="209"/>
      <c r="DV25" s="209"/>
      <c r="DW25" s="209"/>
      <c r="DX25" s="209"/>
      <c r="DY25" s="209"/>
      <c r="DZ25" s="209"/>
      <c r="EA25" s="209"/>
      <c r="EB25" s="209"/>
      <c r="EC25" s="209"/>
      <c r="ED25" s="209"/>
      <c r="EE25" s="209"/>
      <c r="EF25" s="209"/>
      <c r="EG25" s="209"/>
      <c r="EH25" s="209"/>
      <c r="EI25" s="209"/>
      <c r="EJ25" s="209"/>
      <c r="EK25" s="209"/>
      <c r="EL25" s="209"/>
      <c r="EM25" s="209"/>
      <c r="EN25" s="209"/>
      <c r="EO25" s="209"/>
      <c r="EP25" s="209"/>
      <c r="EQ25" s="209"/>
      <c r="ER25" s="209"/>
      <c r="ES25" s="209"/>
      <c r="ET25" s="209"/>
      <c r="EU25" s="209"/>
      <c r="EV25" s="209"/>
      <c r="EW25" s="209"/>
      <c r="EX25" s="209"/>
      <c r="EY25" s="209"/>
      <c r="EZ25" s="209"/>
      <c r="FA25" s="209"/>
      <c r="FB25" s="209"/>
      <c r="FC25" s="209"/>
      <c r="FD25" s="209"/>
      <c r="FE25" s="209"/>
      <c r="FF25" s="209"/>
      <c r="FG25" s="209"/>
      <c r="FH25" s="209"/>
      <c r="FI25" s="209"/>
      <c r="FJ25" s="209"/>
      <c r="FK25" s="209"/>
      <c r="FL25" s="209"/>
      <c r="FM25" s="209"/>
      <c r="FN25" s="209"/>
      <c r="FO25" s="209"/>
      <c r="FP25" s="209"/>
      <c r="FQ25" s="209"/>
      <c r="FR25" s="209"/>
      <c r="FS25" s="209"/>
      <c r="FT25" s="209"/>
      <c r="FU25" s="209"/>
      <c r="FV25" s="209"/>
      <c r="FW25" s="209"/>
      <c r="FX25" s="209"/>
      <c r="FY25" s="209"/>
      <c r="FZ25" s="209"/>
      <c r="GA25" s="209"/>
      <c r="GB25" s="209"/>
      <c r="GC25" s="209"/>
      <c r="GD25" s="209"/>
      <c r="GE25" s="209"/>
      <c r="GF25" s="209"/>
      <c r="GG25" s="209"/>
      <c r="GH25" s="209"/>
      <c r="GI25" s="209"/>
      <c r="GJ25" s="209"/>
      <c r="GK25" s="209"/>
      <c r="GL25" s="209"/>
      <c r="GM25" s="209"/>
      <c r="GN25" s="209"/>
      <c r="GO25" s="209"/>
      <c r="GP25" s="209"/>
      <c r="GQ25" s="209"/>
      <c r="GR25" s="209"/>
      <c r="GS25" s="209"/>
      <c r="GT25" s="209"/>
      <c r="GU25" s="209"/>
      <c r="GV25" s="209"/>
      <c r="GW25" s="209"/>
      <c r="GX25" s="209"/>
      <c r="GY25" s="209"/>
      <c r="GZ25" s="209"/>
      <c r="HA25" s="209"/>
      <c r="HB25" s="209"/>
      <c r="HC25" s="209"/>
      <c r="HD25" s="209"/>
      <c r="HE25" s="209"/>
      <c r="HF25" s="209"/>
      <c r="HG25" s="209"/>
      <c r="HH25" s="209"/>
      <c r="HI25" s="209"/>
      <c r="HJ25" s="209"/>
      <c r="HK25" s="209"/>
      <c r="HL25" s="209"/>
      <c r="HM25" s="209"/>
      <c r="HN25" s="209"/>
      <c r="HO25" s="209"/>
      <c r="HP25" s="209"/>
      <c r="HQ25" s="209"/>
      <c r="HR25" s="209"/>
      <c r="HS25" s="209"/>
      <c r="HT25" s="209"/>
      <c r="HU25" s="209"/>
      <c r="HV25" s="209"/>
      <c r="HW25" s="209"/>
      <c r="HX25" s="209"/>
      <c r="HY25" s="209"/>
      <c r="HZ25" s="209"/>
      <c r="IA25" s="209"/>
      <c r="IB25" s="209"/>
      <c r="IC25" s="209"/>
      <c r="ID25" s="209"/>
      <c r="IE25" s="209"/>
      <c r="IF25" s="209"/>
      <c r="IG25" s="209"/>
      <c r="IH25" s="209"/>
      <c r="II25" s="209"/>
      <c r="IJ25" s="209"/>
      <c r="IK25" s="209"/>
      <c r="IL25" s="209"/>
      <c r="IM25" s="209"/>
      <c r="IN25" s="209"/>
      <c r="IO25" s="209"/>
      <c r="IP25" s="209"/>
      <c r="IQ25" s="209"/>
      <c r="IR25" s="209"/>
    </row>
    <row r="26" spans="1:252" ht="37.5" customHeight="1">
      <c r="A26" s="929"/>
      <c r="B26" s="930"/>
      <c r="C26" s="934" t="s">
        <v>279</v>
      </c>
      <c r="D26" s="935"/>
      <c r="E26" s="935"/>
      <c r="F26" s="935"/>
      <c r="G26" s="935"/>
      <c r="H26" s="935"/>
      <c r="I26" s="936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09"/>
      <c r="X26" s="209"/>
      <c r="Y26" s="209"/>
      <c r="Z26" s="209"/>
      <c r="AA26" s="209"/>
      <c r="AB26" s="209"/>
      <c r="AC26" s="209"/>
      <c r="AD26" s="209"/>
      <c r="AE26" s="209"/>
      <c r="AF26" s="209"/>
      <c r="AG26" s="209"/>
      <c r="AH26" s="209"/>
      <c r="AI26" s="209"/>
      <c r="AJ26" s="209"/>
      <c r="AK26" s="209"/>
      <c r="AL26" s="209"/>
      <c r="AM26" s="209"/>
      <c r="AN26" s="209"/>
      <c r="AO26" s="209"/>
      <c r="AP26" s="209"/>
      <c r="AQ26" s="209"/>
      <c r="AR26" s="209"/>
      <c r="AS26" s="209"/>
      <c r="AT26" s="209"/>
      <c r="AU26" s="209"/>
      <c r="AV26" s="209"/>
      <c r="AW26" s="209"/>
      <c r="AX26" s="209"/>
      <c r="AY26" s="209"/>
      <c r="AZ26" s="209"/>
      <c r="BA26" s="209"/>
      <c r="BB26" s="209"/>
      <c r="BC26" s="209"/>
      <c r="BD26" s="209"/>
      <c r="BE26" s="209"/>
      <c r="BF26" s="209"/>
      <c r="BG26" s="209"/>
      <c r="BH26" s="209"/>
      <c r="BI26" s="209"/>
      <c r="BJ26" s="209"/>
      <c r="BK26" s="209"/>
      <c r="BL26" s="209"/>
      <c r="BM26" s="209"/>
      <c r="BN26" s="209"/>
      <c r="BO26" s="209"/>
      <c r="BP26" s="209"/>
      <c r="BQ26" s="209"/>
      <c r="BR26" s="209"/>
      <c r="BS26" s="209"/>
      <c r="BT26" s="209"/>
      <c r="BU26" s="209"/>
      <c r="BV26" s="209"/>
      <c r="BW26" s="209"/>
      <c r="BX26" s="209"/>
      <c r="BY26" s="209"/>
      <c r="BZ26" s="209"/>
      <c r="CA26" s="209"/>
      <c r="CB26" s="209"/>
      <c r="CC26" s="209"/>
      <c r="CD26" s="209"/>
      <c r="CE26" s="209"/>
      <c r="CF26" s="209"/>
      <c r="CG26" s="209"/>
      <c r="CH26" s="209"/>
      <c r="CI26" s="209"/>
      <c r="CJ26" s="209"/>
      <c r="CK26" s="209"/>
      <c r="CL26" s="209"/>
      <c r="CM26" s="209"/>
      <c r="CN26" s="209"/>
      <c r="CO26" s="209"/>
      <c r="CP26" s="209"/>
      <c r="CQ26" s="209"/>
      <c r="CR26" s="209"/>
      <c r="CS26" s="209"/>
      <c r="CT26" s="209"/>
      <c r="CU26" s="209"/>
      <c r="CV26" s="209"/>
      <c r="CW26" s="209"/>
      <c r="CX26" s="209"/>
      <c r="CY26" s="209"/>
      <c r="CZ26" s="209"/>
      <c r="DA26" s="209"/>
      <c r="DB26" s="209"/>
      <c r="DC26" s="209"/>
      <c r="DD26" s="209"/>
      <c r="DE26" s="209"/>
      <c r="DF26" s="209"/>
      <c r="DG26" s="209"/>
      <c r="DH26" s="209"/>
      <c r="DI26" s="209"/>
      <c r="DJ26" s="209"/>
      <c r="DK26" s="209"/>
      <c r="DL26" s="209"/>
      <c r="DM26" s="209"/>
      <c r="DN26" s="209"/>
      <c r="DO26" s="209"/>
      <c r="DP26" s="209"/>
      <c r="DQ26" s="209"/>
      <c r="DR26" s="209"/>
      <c r="DS26" s="209"/>
      <c r="DT26" s="209"/>
      <c r="DU26" s="209"/>
      <c r="DV26" s="209"/>
      <c r="DW26" s="209"/>
      <c r="DX26" s="209"/>
      <c r="DY26" s="209"/>
      <c r="DZ26" s="209"/>
      <c r="EA26" s="209"/>
      <c r="EB26" s="209"/>
      <c r="EC26" s="209"/>
      <c r="ED26" s="209"/>
      <c r="EE26" s="209"/>
      <c r="EF26" s="209"/>
      <c r="EG26" s="209"/>
      <c r="EH26" s="209"/>
      <c r="EI26" s="209"/>
      <c r="EJ26" s="209"/>
      <c r="EK26" s="209"/>
      <c r="EL26" s="209"/>
      <c r="EM26" s="209"/>
      <c r="EN26" s="209"/>
      <c r="EO26" s="209"/>
      <c r="EP26" s="209"/>
      <c r="EQ26" s="209"/>
      <c r="ER26" s="209"/>
      <c r="ES26" s="209"/>
      <c r="ET26" s="209"/>
      <c r="EU26" s="209"/>
      <c r="EV26" s="209"/>
      <c r="EW26" s="209"/>
      <c r="EX26" s="209"/>
      <c r="EY26" s="209"/>
      <c r="EZ26" s="209"/>
      <c r="FA26" s="209"/>
      <c r="FB26" s="209"/>
      <c r="FC26" s="209"/>
      <c r="FD26" s="209"/>
      <c r="FE26" s="209"/>
      <c r="FF26" s="209"/>
      <c r="FG26" s="209"/>
      <c r="FH26" s="209"/>
      <c r="FI26" s="209"/>
      <c r="FJ26" s="209"/>
      <c r="FK26" s="209"/>
      <c r="FL26" s="209"/>
      <c r="FM26" s="209"/>
      <c r="FN26" s="209"/>
      <c r="FO26" s="209"/>
      <c r="FP26" s="209"/>
      <c r="FQ26" s="209"/>
      <c r="FR26" s="209"/>
      <c r="FS26" s="209"/>
      <c r="FT26" s="209"/>
      <c r="FU26" s="209"/>
      <c r="FV26" s="209"/>
      <c r="FW26" s="209"/>
      <c r="FX26" s="209"/>
      <c r="FY26" s="209"/>
      <c r="FZ26" s="209"/>
      <c r="GA26" s="209"/>
      <c r="GB26" s="209"/>
      <c r="GC26" s="209"/>
      <c r="GD26" s="209"/>
      <c r="GE26" s="209"/>
      <c r="GF26" s="209"/>
      <c r="GG26" s="209"/>
      <c r="GH26" s="209"/>
      <c r="GI26" s="209"/>
      <c r="GJ26" s="209"/>
      <c r="GK26" s="209"/>
      <c r="GL26" s="209"/>
      <c r="GM26" s="209"/>
      <c r="GN26" s="209"/>
      <c r="GO26" s="209"/>
      <c r="GP26" s="209"/>
      <c r="GQ26" s="209"/>
      <c r="GR26" s="209"/>
      <c r="GS26" s="209"/>
      <c r="GT26" s="209"/>
      <c r="GU26" s="209"/>
      <c r="GV26" s="209"/>
      <c r="GW26" s="209"/>
      <c r="GX26" s="209"/>
      <c r="GY26" s="209"/>
      <c r="GZ26" s="209"/>
      <c r="HA26" s="209"/>
      <c r="HB26" s="209"/>
      <c r="HC26" s="209"/>
      <c r="HD26" s="209"/>
      <c r="HE26" s="209"/>
      <c r="HF26" s="209"/>
      <c r="HG26" s="209"/>
      <c r="HH26" s="209"/>
      <c r="HI26" s="209"/>
      <c r="HJ26" s="209"/>
      <c r="HK26" s="209"/>
      <c r="HL26" s="209"/>
      <c r="HM26" s="209"/>
      <c r="HN26" s="209"/>
      <c r="HO26" s="209"/>
      <c r="HP26" s="209"/>
      <c r="HQ26" s="209"/>
      <c r="HR26" s="209"/>
      <c r="HS26" s="209"/>
      <c r="HT26" s="209"/>
      <c r="HU26" s="209"/>
      <c r="HV26" s="209"/>
      <c r="HW26" s="209"/>
      <c r="HX26" s="209"/>
      <c r="HY26" s="209"/>
      <c r="HZ26" s="209"/>
      <c r="IA26" s="209"/>
      <c r="IB26" s="209"/>
      <c r="IC26" s="209"/>
      <c r="ID26" s="209"/>
      <c r="IE26" s="209"/>
      <c r="IF26" s="209"/>
      <c r="IG26" s="209"/>
      <c r="IH26" s="209"/>
      <c r="II26" s="209"/>
      <c r="IJ26" s="209"/>
      <c r="IK26" s="209"/>
      <c r="IL26" s="209"/>
      <c r="IM26" s="209"/>
      <c r="IN26" s="209"/>
      <c r="IO26" s="209"/>
      <c r="IP26" s="209"/>
      <c r="IQ26" s="209"/>
      <c r="IR26" s="209"/>
    </row>
    <row r="27" spans="1:252">
      <c r="A27" s="937">
        <v>1098</v>
      </c>
      <c r="B27" s="938" t="s">
        <v>280</v>
      </c>
      <c r="C27" s="939" t="s">
        <v>31</v>
      </c>
      <c r="D27" s="940"/>
      <c r="E27" s="940"/>
      <c r="F27" s="940"/>
      <c r="G27" s="940"/>
      <c r="H27" s="940"/>
      <c r="I27" s="941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9"/>
      <c r="AA27" s="209"/>
      <c r="AB27" s="209"/>
      <c r="AC27" s="209"/>
      <c r="AD27" s="209"/>
      <c r="AE27" s="209"/>
      <c r="AF27" s="209"/>
      <c r="AG27" s="209"/>
      <c r="AH27" s="209"/>
      <c r="AI27" s="209"/>
      <c r="AJ27" s="209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  <c r="BI27" s="209"/>
      <c r="BJ27" s="209"/>
      <c r="BK27" s="209"/>
      <c r="BL27" s="209"/>
      <c r="BM27" s="209"/>
      <c r="BN27" s="209"/>
      <c r="BO27" s="209"/>
      <c r="BP27" s="209"/>
      <c r="BQ27" s="209"/>
      <c r="BR27" s="209"/>
      <c r="BS27" s="209"/>
      <c r="BT27" s="209"/>
      <c r="BU27" s="209"/>
      <c r="BV27" s="209"/>
      <c r="BW27" s="209"/>
      <c r="BX27" s="209"/>
      <c r="BY27" s="209"/>
      <c r="BZ27" s="209"/>
      <c r="CA27" s="209"/>
      <c r="CB27" s="209"/>
      <c r="CC27" s="209"/>
      <c r="CD27" s="209"/>
      <c r="CE27" s="209"/>
      <c r="CF27" s="209"/>
      <c r="CG27" s="209"/>
      <c r="CH27" s="209"/>
      <c r="CI27" s="209"/>
      <c r="CJ27" s="209"/>
      <c r="CK27" s="209"/>
      <c r="CL27" s="209"/>
      <c r="CM27" s="209"/>
      <c r="CN27" s="209"/>
      <c r="CO27" s="209"/>
      <c r="CP27" s="209"/>
      <c r="CQ27" s="209"/>
      <c r="CR27" s="209"/>
      <c r="CS27" s="209"/>
      <c r="CT27" s="209"/>
      <c r="CU27" s="209"/>
      <c r="CV27" s="209"/>
      <c r="CW27" s="209"/>
      <c r="CX27" s="209"/>
      <c r="CY27" s="209"/>
      <c r="CZ27" s="209"/>
      <c r="DA27" s="209"/>
      <c r="DB27" s="209"/>
      <c r="DC27" s="209"/>
      <c r="DD27" s="209"/>
      <c r="DE27" s="209"/>
      <c r="DF27" s="209"/>
      <c r="DG27" s="209"/>
      <c r="DH27" s="209"/>
      <c r="DI27" s="209"/>
      <c r="DJ27" s="209"/>
      <c r="DK27" s="209"/>
      <c r="DL27" s="209"/>
      <c r="DM27" s="209"/>
      <c r="DN27" s="209"/>
      <c r="DO27" s="209"/>
      <c r="DP27" s="209"/>
      <c r="DQ27" s="209"/>
      <c r="DR27" s="209"/>
      <c r="DS27" s="209"/>
      <c r="DT27" s="209"/>
      <c r="DU27" s="209"/>
      <c r="DV27" s="209"/>
      <c r="DW27" s="209"/>
      <c r="DX27" s="209"/>
      <c r="DY27" s="209"/>
      <c r="DZ27" s="209"/>
      <c r="EA27" s="209"/>
      <c r="EB27" s="209"/>
      <c r="EC27" s="209"/>
      <c r="ED27" s="209"/>
      <c r="EE27" s="209"/>
      <c r="EF27" s="209"/>
      <c r="EG27" s="209"/>
      <c r="EH27" s="209"/>
      <c r="EI27" s="209"/>
      <c r="EJ27" s="209"/>
      <c r="EK27" s="209"/>
      <c r="EL27" s="209"/>
      <c r="EM27" s="209"/>
      <c r="EN27" s="209"/>
      <c r="EO27" s="209"/>
      <c r="EP27" s="209"/>
      <c r="EQ27" s="209"/>
      <c r="ER27" s="209"/>
      <c r="ES27" s="209"/>
      <c r="ET27" s="209"/>
      <c r="EU27" s="209"/>
      <c r="EV27" s="209"/>
      <c r="EW27" s="209"/>
      <c r="EX27" s="209"/>
      <c r="EY27" s="209"/>
      <c r="EZ27" s="209"/>
      <c r="FA27" s="209"/>
      <c r="FB27" s="209"/>
      <c r="FC27" s="209"/>
      <c r="FD27" s="209"/>
      <c r="FE27" s="209"/>
      <c r="FF27" s="209"/>
      <c r="FG27" s="209"/>
      <c r="FH27" s="209"/>
      <c r="FI27" s="209"/>
      <c r="FJ27" s="209"/>
      <c r="FK27" s="209"/>
      <c r="FL27" s="209"/>
      <c r="FM27" s="209"/>
      <c r="FN27" s="209"/>
      <c r="FO27" s="209"/>
      <c r="FP27" s="209"/>
      <c r="FQ27" s="209"/>
      <c r="FR27" s="209"/>
      <c r="FS27" s="209"/>
      <c r="FT27" s="209"/>
      <c r="FU27" s="209"/>
      <c r="FV27" s="209"/>
      <c r="FW27" s="209"/>
      <c r="FX27" s="209"/>
      <c r="FY27" s="209"/>
      <c r="FZ27" s="209"/>
      <c r="GA27" s="209"/>
      <c r="GB27" s="209"/>
      <c r="GC27" s="209"/>
      <c r="GD27" s="209"/>
      <c r="GE27" s="209"/>
      <c r="GF27" s="209"/>
      <c r="GG27" s="209"/>
      <c r="GH27" s="209"/>
      <c r="GI27" s="209"/>
      <c r="GJ27" s="209"/>
      <c r="GK27" s="209"/>
      <c r="GL27" s="209"/>
      <c r="GM27" s="209"/>
      <c r="GN27" s="209"/>
      <c r="GO27" s="209"/>
      <c r="GP27" s="209"/>
      <c r="GQ27" s="209"/>
      <c r="GR27" s="209"/>
      <c r="GS27" s="209"/>
      <c r="GT27" s="209"/>
      <c r="GU27" s="209"/>
      <c r="GV27" s="209"/>
      <c r="GW27" s="209"/>
      <c r="GX27" s="209"/>
      <c r="GY27" s="209"/>
      <c r="GZ27" s="209"/>
      <c r="HA27" s="209"/>
      <c r="HB27" s="209"/>
      <c r="HC27" s="209"/>
      <c r="HD27" s="209"/>
      <c r="HE27" s="209"/>
      <c r="HF27" s="209"/>
      <c r="HG27" s="209"/>
      <c r="HH27" s="209"/>
      <c r="HI27" s="209"/>
      <c r="HJ27" s="209"/>
      <c r="HK27" s="209"/>
      <c r="HL27" s="209"/>
      <c r="HM27" s="209"/>
      <c r="HN27" s="209"/>
      <c r="HO27" s="209"/>
      <c r="HP27" s="209"/>
      <c r="HQ27" s="209"/>
      <c r="HR27" s="209"/>
      <c r="HS27" s="209"/>
      <c r="HT27" s="209"/>
      <c r="HU27" s="209"/>
      <c r="HV27" s="209"/>
      <c r="HW27" s="209"/>
      <c r="HX27" s="209"/>
      <c r="HY27" s="209"/>
      <c r="HZ27" s="209"/>
      <c r="IA27" s="209"/>
      <c r="IB27" s="209"/>
      <c r="IC27" s="209"/>
      <c r="ID27" s="209"/>
      <c r="IE27" s="209"/>
      <c r="IF27" s="209"/>
      <c r="IG27" s="209"/>
      <c r="IH27" s="209"/>
      <c r="II27" s="209"/>
      <c r="IJ27" s="209"/>
      <c r="IK27" s="209"/>
      <c r="IL27" s="209"/>
      <c r="IM27" s="209"/>
      <c r="IN27" s="209"/>
      <c r="IO27" s="209"/>
      <c r="IP27" s="209"/>
      <c r="IQ27" s="209"/>
      <c r="IR27" s="209"/>
    </row>
    <row r="28" spans="1:252" ht="45.75" customHeight="1" thickBot="1">
      <c r="A28" s="937"/>
      <c r="B28" s="938"/>
      <c r="C28" s="920" t="s">
        <v>281</v>
      </c>
      <c r="D28" s="921"/>
      <c r="E28" s="921"/>
      <c r="F28" s="921"/>
      <c r="G28" s="921"/>
      <c r="H28" s="921"/>
      <c r="I28" s="922"/>
      <c r="J28" s="209"/>
      <c r="K28" s="209"/>
      <c r="L28" s="209"/>
      <c r="M28" s="209"/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  <c r="Y28" s="209"/>
      <c r="Z28" s="209"/>
      <c r="AA28" s="209"/>
      <c r="AB28" s="209"/>
      <c r="AC28" s="209"/>
      <c r="AD28" s="209"/>
      <c r="AE28" s="209"/>
      <c r="AF28" s="209"/>
      <c r="AG28" s="209"/>
      <c r="AH28" s="209"/>
      <c r="AI28" s="209"/>
      <c r="AJ28" s="209"/>
      <c r="AK28" s="209"/>
      <c r="AL28" s="209"/>
      <c r="AM28" s="209"/>
      <c r="AN28" s="209"/>
      <c r="AO28" s="209"/>
      <c r="AP28" s="209"/>
      <c r="AQ28" s="209"/>
      <c r="AR28" s="209"/>
      <c r="AS28" s="209"/>
      <c r="AT28" s="209"/>
      <c r="AU28" s="209"/>
      <c r="AV28" s="209"/>
      <c r="AW28" s="209"/>
      <c r="AX28" s="209"/>
      <c r="AY28" s="209"/>
      <c r="AZ28" s="209"/>
      <c r="BA28" s="209"/>
      <c r="BB28" s="209"/>
      <c r="BC28" s="209"/>
      <c r="BD28" s="209"/>
      <c r="BE28" s="209"/>
      <c r="BF28" s="209"/>
      <c r="BG28" s="209"/>
      <c r="BH28" s="209"/>
      <c r="BI28" s="209"/>
      <c r="BJ28" s="209"/>
      <c r="BK28" s="209"/>
      <c r="BL28" s="209"/>
      <c r="BM28" s="209"/>
      <c r="BN28" s="209"/>
      <c r="BO28" s="209"/>
      <c r="BP28" s="209"/>
      <c r="BQ28" s="209"/>
      <c r="BR28" s="209"/>
      <c r="BS28" s="209"/>
      <c r="BT28" s="209"/>
      <c r="BU28" s="209"/>
      <c r="BV28" s="209"/>
      <c r="BW28" s="209"/>
      <c r="BX28" s="209"/>
      <c r="BY28" s="209"/>
      <c r="BZ28" s="209"/>
      <c r="CA28" s="209"/>
      <c r="CB28" s="209"/>
      <c r="CC28" s="209"/>
      <c r="CD28" s="209"/>
      <c r="CE28" s="209"/>
      <c r="CF28" s="209"/>
      <c r="CG28" s="209"/>
      <c r="CH28" s="209"/>
      <c r="CI28" s="209"/>
      <c r="CJ28" s="209"/>
      <c r="CK28" s="209"/>
      <c r="CL28" s="209"/>
      <c r="CM28" s="209"/>
      <c r="CN28" s="209"/>
      <c r="CO28" s="209"/>
      <c r="CP28" s="209"/>
      <c r="CQ28" s="209"/>
      <c r="CR28" s="209"/>
      <c r="CS28" s="209"/>
      <c r="CT28" s="209"/>
      <c r="CU28" s="209"/>
      <c r="CV28" s="209"/>
      <c r="CW28" s="209"/>
      <c r="CX28" s="209"/>
      <c r="CY28" s="209"/>
      <c r="CZ28" s="209"/>
      <c r="DA28" s="209"/>
      <c r="DB28" s="209"/>
      <c r="DC28" s="209"/>
      <c r="DD28" s="209"/>
      <c r="DE28" s="209"/>
      <c r="DF28" s="209"/>
      <c r="DG28" s="209"/>
      <c r="DH28" s="209"/>
      <c r="DI28" s="209"/>
      <c r="DJ28" s="209"/>
      <c r="DK28" s="209"/>
      <c r="DL28" s="209"/>
      <c r="DM28" s="209"/>
      <c r="DN28" s="209"/>
      <c r="DO28" s="209"/>
      <c r="DP28" s="209"/>
      <c r="DQ28" s="209"/>
      <c r="DR28" s="209"/>
      <c r="DS28" s="209"/>
      <c r="DT28" s="209"/>
      <c r="DU28" s="209"/>
      <c r="DV28" s="209"/>
      <c r="DW28" s="209"/>
      <c r="DX28" s="209"/>
      <c r="DY28" s="209"/>
      <c r="DZ28" s="209"/>
      <c r="EA28" s="209"/>
      <c r="EB28" s="209"/>
      <c r="EC28" s="209"/>
      <c r="ED28" s="209"/>
      <c r="EE28" s="209"/>
      <c r="EF28" s="209"/>
      <c r="EG28" s="209"/>
      <c r="EH28" s="209"/>
      <c r="EI28" s="209"/>
      <c r="EJ28" s="209"/>
      <c r="EK28" s="209"/>
      <c r="EL28" s="209"/>
      <c r="EM28" s="209"/>
      <c r="EN28" s="209"/>
      <c r="EO28" s="209"/>
      <c r="EP28" s="209"/>
      <c r="EQ28" s="209"/>
      <c r="ER28" s="209"/>
      <c r="ES28" s="209"/>
      <c r="ET28" s="209"/>
      <c r="EU28" s="209"/>
      <c r="EV28" s="209"/>
      <c r="EW28" s="209"/>
      <c r="EX28" s="209"/>
      <c r="EY28" s="209"/>
      <c r="EZ28" s="209"/>
      <c r="FA28" s="209"/>
      <c r="FB28" s="209"/>
      <c r="FC28" s="209"/>
      <c r="FD28" s="209"/>
      <c r="FE28" s="209"/>
      <c r="FF28" s="209"/>
      <c r="FG28" s="209"/>
      <c r="FH28" s="209"/>
      <c r="FI28" s="209"/>
      <c r="FJ28" s="209"/>
      <c r="FK28" s="209"/>
      <c r="FL28" s="209"/>
      <c r="FM28" s="209"/>
      <c r="FN28" s="209"/>
      <c r="FO28" s="209"/>
      <c r="FP28" s="209"/>
      <c r="FQ28" s="209"/>
      <c r="FR28" s="209"/>
      <c r="FS28" s="209"/>
      <c r="FT28" s="209"/>
      <c r="FU28" s="209"/>
      <c r="FV28" s="209"/>
      <c r="FW28" s="209"/>
      <c r="FX28" s="209"/>
      <c r="FY28" s="209"/>
      <c r="FZ28" s="209"/>
      <c r="GA28" s="209"/>
      <c r="GB28" s="209"/>
      <c r="GC28" s="209"/>
      <c r="GD28" s="209"/>
      <c r="GE28" s="209"/>
      <c r="GF28" s="209"/>
      <c r="GG28" s="209"/>
      <c r="GH28" s="209"/>
      <c r="GI28" s="209"/>
      <c r="GJ28" s="209"/>
      <c r="GK28" s="209"/>
      <c r="GL28" s="209"/>
      <c r="GM28" s="209"/>
      <c r="GN28" s="209"/>
      <c r="GO28" s="209"/>
      <c r="GP28" s="209"/>
      <c r="GQ28" s="209"/>
      <c r="GR28" s="209"/>
      <c r="GS28" s="209"/>
      <c r="GT28" s="209"/>
      <c r="GU28" s="209"/>
      <c r="GV28" s="209"/>
      <c r="GW28" s="209"/>
      <c r="GX28" s="209"/>
      <c r="GY28" s="209"/>
      <c r="GZ28" s="209"/>
      <c r="HA28" s="209"/>
      <c r="HB28" s="209"/>
      <c r="HC28" s="209"/>
      <c r="HD28" s="209"/>
      <c r="HE28" s="209"/>
      <c r="HF28" s="209"/>
      <c r="HG28" s="209"/>
      <c r="HH28" s="209"/>
      <c r="HI28" s="209"/>
      <c r="HJ28" s="209"/>
      <c r="HK28" s="209"/>
      <c r="HL28" s="209"/>
      <c r="HM28" s="209"/>
      <c r="HN28" s="209"/>
      <c r="HO28" s="209"/>
      <c r="HP28" s="209"/>
      <c r="HQ28" s="209"/>
      <c r="HR28" s="209"/>
      <c r="HS28" s="209"/>
      <c r="HT28" s="209"/>
      <c r="HU28" s="209"/>
      <c r="HV28" s="209"/>
      <c r="HW28" s="209"/>
      <c r="HX28" s="209"/>
      <c r="HY28" s="209"/>
      <c r="HZ28" s="209"/>
      <c r="IA28" s="209"/>
      <c r="IB28" s="209"/>
      <c r="IC28" s="209"/>
      <c r="ID28" s="209"/>
      <c r="IE28" s="209"/>
      <c r="IF28" s="209"/>
      <c r="IG28" s="209"/>
      <c r="IH28" s="209"/>
      <c r="II28" s="209"/>
      <c r="IJ28" s="209"/>
      <c r="IK28" s="209"/>
      <c r="IL28" s="209"/>
      <c r="IM28" s="209"/>
      <c r="IN28" s="209"/>
      <c r="IO28" s="209"/>
      <c r="IP28" s="209"/>
      <c r="IQ28" s="209"/>
      <c r="IR28" s="209"/>
    </row>
    <row r="29" spans="1:252" ht="55.5" customHeight="1" thickBot="1">
      <c r="A29" s="923" t="s">
        <v>63</v>
      </c>
      <c r="B29" s="924"/>
      <c r="C29" s="31" t="s">
        <v>157</v>
      </c>
      <c r="D29" s="36">
        <v>1</v>
      </c>
      <c r="E29" s="36">
        <v>1</v>
      </c>
      <c r="F29" s="36">
        <v>1</v>
      </c>
      <c r="G29" s="37"/>
      <c r="H29" s="37"/>
      <c r="I29" s="33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9"/>
      <c r="Z29" s="209"/>
      <c r="AA29" s="209"/>
      <c r="AB29" s="209"/>
      <c r="AC29" s="209"/>
      <c r="AD29" s="209"/>
      <c r="AE29" s="209"/>
      <c r="AF29" s="209"/>
      <c r="AG29" s="209"/>
      <c r="AH29" s="209"/>
      <c r="AI29" s="209"/>
      <c r="AJ29" s="209"/>
      <c r="AK29" s="209"/>
      <c r="AL29" s="209"/>
      <c r="AM29" s="209"/>
      <c r="AN29" s="209"/>
      <c r="AO29" s="209"/>
      <c r="AP29" s="209"/>
      <c r="AQ29" s="209"/>
      <c r="AR29" s="209"/>
      <c r="AS29" s="209"/>
      <c r="AT29" s="209"/>
      <c r="AU29" s="209"/>
      <c r="AV29" s="209"/>
      <c r="AW29" s="209"/>
      <c r="AX29" s="209"/>
      <c r="AY29" s="209"/>
      <c r="AZ29" s="209"/>
      <c r="BA29" s="209"/>
      <c r="BB29" s="209"/>
      <c r="BC29" s="209"/>
      <c r="BD29" s="209"/>
      <c r="BE29" s="209"/>
      <c r="BF29" s="209"/>
      <c r="BG29" s="209"/>
      <c r="BH29" s="209"/>
      <c r="BI29" s="209"/>
      <c r="BJ29" s="209"/>
      <c r="BK29" s="209"/>
      <c r="BL29" s="209"/>
      <c r="BM29" s="209"/>
      <c r="BN29" s="209"/>
      <c r="BO29" s="209"/>
      <c r="BP29" s="209"/>
      <c r="BQ29" s="209"/>
      <c r="BR29" s="209"/>
      <c r="BS29" s="209"/>
      <c r="BT29" s="209"/>
      <c r="BU29" s="209"/>
      <c r="BV29" s="209"/>
      <c r="BW29" s="209"/>
      <c r="BX29" s="209"/>
      <c r="BY29" s="209"/>
      <c r="BZ29" s="209"/>
      <c r="CA29" s="209"/>
      <c r="CB29" s="209"/>
      <c r="CC29" s="209"/>
      <c r="CD29" s="209"/>
      <c r="CE29" s="209"/>
      <c r="CF29" s="209"/>
      <c r="CG29" s="209"/>
      <c r="CH29" s="209"/>
      <c r="CI29" s="209"/>
      <c r="CJ29" s="209"/>
      <c r="CK29" s="209"/>
      <c r="CL29" s="209"/>
      <c r="CM29" s="209"/>
      <c r="CN29" s="209"/>
      <c r="CO29" s="209"/>
      <c r="CP29" s="209"/>
      <c r="CQ29" s="209"/>
      <c r="CR29" s="209"/>
      <c r="CS29" s="209"/>
      <c r="CT29" s="209"/>
      <c r="CU29" s="209"/>
      <c r="CV29" s="209"/>
      <c r="CW29" s="209"/>
      <c r="CX29" s="209"/>
      <c r="CY29" s="209"/>
      <c r="CZ29" s="209"/>
      <c r="DA29" s="209"/>
      <c r="DB29" s="209"/>
      <c r="DC29" s="209"/>
      <c r="DD29" s="209"/>
      <c r="DE29" s="209"/>
      <c r="DF29" s="209"/>
      <c r="DG29" s="209"/>
      <c r="DH29" s="209"/>
      <c r="DI29" s="209"/>
      <c r="DJ29" s="209"/>
      <c r="DK29" s="209"/>
      <c r="DL29" s="209"/>
      <c r="DM29" s="209"/>
      <c r="DN29" s="209"/>
      <c r="DO29" s="209"/>
      <c r="DP29" s="209"/>
      <c r="DQ29" s="209"/>
      <c r="DR29" s="209"/>
      <c r="DS29" s="209"/>
      <c r="DT29" s="209"/>
      <c r="DU29" s="209"/>
      <c r="DV29" s="209"/>
      <c r="DW29" s="209"/>
      <c r="DX29" s="209"/>
      <c r="DY29" s="209"/>
      <c r="DZ29" s="209"/>
      <c r="EA29" s="209"/>
      <c r="EB29" s="209"/>
      <c r="EC29" s="209"/>
      <c r="ED29" s="209"/>
      <c r="EE29" s="209"/>
      <c r="EF29" s="209"/>
      <c r="EG29" s="209"/>
      <c r="EH29" s="209"/>
      <c r="EI29" s="209"/>
      <c r="EJ29" s="209"/>
      <c r="EK29" s="209"/>
      <c r="EL29" s="209"/>
      <c r="EM29" s="209"/>
      <c r="EN29" s="209"/>
      <c r="EO29" s="209"/>
      <c r="EP29" s="209"/>
      <c r="EQ29" s="209"/>
      <c r="ER29" s="209"/>
      <c r="ES29" s="209"/>
      <c r="ET29" s="209"/>
      <c r="EU29" s="209"/>
      <c r="EV29" s="209"/>
      <c r="EW29" s="209"/>
      <c r="EX29" s="209"/>
      <c r="EY29" s="209"/>
      <c r="EZ29" s="209"/>
      <c r="FA29" s="209"/>
      <c r="FB29" s="209"/>
      <c r="FC29" s="209"/>
      <c r="FD29" s="209"/>
      <c r="FE29" s="209"/>
      <c r="FF29" s="209"/>
      <c r="FG29" s="209"/>
      <c r="FH29" s="209"/>
      <c r="FI29" s="209"/>
      <c r="FJ29" s="209"/>
      <c r="FK29" s="209"/>
      <c r="FL29" s="209"/>
      <c r="FM29" s="209"/>
      <c r="FN29" s="209"/>
      <c r="FO29" s="209"/>
      <c r="FP29" s="209"/>
      <c r="FQ29" s="209"/>
      <c r="FR29" s="209"/>
      <c r="FS29" s="209"/>
      <c r="FT29" s="209"/>
      <c r="FU29" s="209"/>
      <c r="FV29" s="209"/>
      <c r="FW29" s="209"/>
      <c r="FX29" s="209"/>
      <c r="FY29" s="209"/>
      <c r="FZ29" s="209"/>
      <c r="GA29" s="209"/>
      <c r="GB29" s="209"/>
      <c r="GC29" s="209"/>
      <c r="GD29" s="209"/>
      <c r="GE29" s="209"/>
      <c r="GF29" s="209"/>
      <c r="GG29" s="209"/>
      <c r="GH29" s="209"/>
      <c r="GI29" s="209"/>
      <c r="GJ29" s="209"/>
      <c r="GK29" s="209"/>
      <c r="GL29" s="209"/>
      <c r="GM29" s="209"/>
      <c r="GN29" s="209"/>
      <c r="GO29" s="209"/>
      <c r="GP29" s="209"/>
      <c r="GQ29" s="209"/>
      <c r="GR29" s="209"/>
      <c r="GS29" s="209"/>
      <c r="GT29" s="209"/>
      <c r="GU29" s="209"/>
      <c r="GV29" s="209"/>
      <c r="GW29" s="209"/>
      <c r="GX29" s="209"/>
      <c r="GY29" s="209"/>
      <c r="GZ29" s="209"/>
      <c r="HA29" s="209"/>
      <c r="HB29" s="209"/>
      <c r="HC29" s="209"/>
      <c r="HD29" s="209"/>
      <c r="HE29" s="209"/>
      <c r="HF29" s="209"/>
      <c r="HG29" s="209"/>
      <c r="HH29" s="209"/>
      <c r="HI29" s="209"/>
      <c r="HJ29" s="209"/>
      <c r="HK29" s="209"/>
      <c r="HL29" s="209"/>
      <c r="HM29" s="209"/>
      <c r="HN29" s="209"/>
      <c r="HO29" s="209"/>
      <c r="HP29" s="209"/>
      <c r="HQ29" s="209"/>
      <c r="HR29" s="209"/>
      <c r="HS29" s="209"/>
      <c r="HT29" s="209"/>
      <c r="HU29" s="209"/>
      <c r="HV29" s="209"/>
      <c r="HW29" s="209"/>
      <c r="HX29" s="209"/>
      <c r="HY29" s="209"/>
      <c r="HZ29" s="209"/>
      <c r="IA29" s="209"/>
      <c r="IB29" s="209"/>
      <c r="IC29" s="209"/>
      <c r="ID29" s="209"/>
      <c r="IE29" s="209"/>
      <c r="IF29" s="209"/>
      <c r="IG29" s="209"/>
      <c r="IH29" s="209"/>
      <c r="II29" s="209"/>
      <c r="IJ29" s="209"/>
      <c r="IK29" s="209"/>
      <c r="IL29" s="209"/>
      <c r="IM29" s="209"/>
      <c r="IN29" s="209"/>
      <c r="IO29" s="209"/>
      <c r="IP29" s="209"/>
      <c r="IQ29" s="209"/>
      <c r="IR29" s="209"/>
    </row>
    <row r="30" spans="1:252" ht="35.25" customHeight="1" thickBot="1">
      <c r="A30" s="925" t="s">
        <v>65</v>
      </c>
      <c r="B30" s="926"/>
      <c r="C30" s="31"/>
      <c r="D30" s="34" t="s">
        <v>33</v>
      </c>
      <c r="E30" s="34" t="s">
        <v>33</v>
      </c>
      <c r="F30" s="34" t="s">
        <v>33</v>
      </c>
      <c r="G30" s="6" t="e">
        <f>#REF!</f>
        <v>#REF!</v>
      </c>
      <c r="H30" s="6" t="e">
        <f>#REF!</f>
        <v>#REF!</v>
      </c>
      <c r="I30" s="6" t="e">
        <f>#REF!</f>
        <v>#REF!</v>
      </c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9"/>
      <c r="Z30" s="209"/>
      <c r="AA30" s="209"/>
      <c r="AB30" s="209"/>
      <c r="AC30" s="209"/>
      <c r="AD30" s="209"/>
      <c r="AE30" s="209"/>
      <c r="AF30" s="209"/>
      <c r="AG30" s="209"/>
      <c r="AH30" s="209"/>
      <c r="AI30" s="209"/>
      <c r="AJ30" s="209"/>
      <c r="AK30" s="209"/>
      <c r="AL30" s="209"/>
      <c r="AM30" s="209"/>
      <c r="AN30" s="209"/>
      <c r="AO30" s="209"/>
      <c r="AP30" s="209"/>
      <c r="AQ30" s="209"/>
      <c r="AR30" s="209"/>
      <c r="AS30" s="209"/>
      <c r="AT30" s="209"/>
      <c r="AU30" s="209"/>
      <c r="AV30" s="209"/>
      <c r="AW30" s="209"/>
      <c r="AX30" s="209"/>
      <c r="AY30" s="209"/>
      <c r="AZ30" s="209"/>
      <c r="BA30" s="209"/>
      <c r="BB30" s="209"/>
      <c r="BC30" s="209"/>
      <c r="BD30" s="209"/>
      <c r="BE30" s="209"/>
      <c r="BF30" s="209"/>
      <c r="BG30" s="209"/>
      <c r="BH30" s="209"/>
      <c r="BI30" s="209"/>
      <c r="BJ30" s="209"/>
      <c r="BK30" s="209"/>
      <c r="BL30" s="209"/>
      <c r="BM30" s="209"/>
      <c r="BN30" s="209"/>
      <c r="BO30" s="209"/>
      <c r="BP30" s="209"/>
      <c r="BQ30" s="209"/>
      <c r="BR30" s="209"/>
      <c r="BS30" s="209"/>
      <c r="BT30" s="209"/>
      <c r="BU30" s="209"/>
      <c r="BV30" s="209"/>
      <c r="BW30" s="209"/>
      <c r="BX30" s="209"/>
      <c r="BY30" s="209"/>
      <c r="BZ30" s="209"/>
      <c r="CA30" s="209"/>
      <c r="CB30" s="209"/>
      <c r="CC30" s="209"/>
      <c r="CD30" s="209"/>
      <c r="CE30" s="209"/>
      <c r="CF30" s="209"/>
      <c r="CG30" s="209"/>
      <c r="CH30" s="209"/>
      <c r="CI30" s="209"/>
      <c r="CJ30" s="209"/>
      <c r="CK30" s="209"/>
      <c r="CL30" s="209"/>
      <c r="CM30" s="209"/>
      <c r="CN30" s="209"/>
      <c r="CO30" s="209"/>
      <c r="CP30" s="209"/>
      <c r="CQ30" s="209"/>
      <c r="CR30" s="209"/>
      <c r="CS30" s="209"/>
      <c r="CT30" s="209"/>
      <c r="CU30" s="209"/>
      <c r="CV30" s="209"/>
      <c r="CW30" s="209"/>
      <c r="CX30" s="209"/>
      <c r="CY30" s="209"/>
      <c r="CZ30" s="209"/>
      <c r="DA30" s="209"/>
      <c r="DB30" s="209"/>
      <c r="DC30" s="209"/>
      <c r="DD30" s="209"/>
      <c r="DE30" s="209"/>
      <c r="DF30" s="209"/>
      <c r="DG30" s="209"/>
      <c r="DH30" s="209"/>
      <c r="DI30" s="209"/>
      <c r="DJ30" s="209"/>
      <c r="DK30" s="209"/>
      <c r="DL30" s="209"/>
      <c r="DM30" s="209"/>
      <c r="DN30" s="209"/>
      <c r="DO30" s="209"/>
      <c r="DP30" s="209"/>
      <c r="DQ30" s="209"/>
      <c r="DR30" s="209"/>
      <c r="DS30" s="209"/>
      <c r="DT30" s="209"/>
      <c r="DU30" s="209"/>
      <c r="DV30" s="209"/>
      <c r="DW30" s="209"/>
      <c r="DX30" s="209"/>
      <c r="DY30" s="209"/>
      <c r="DZ30" s="209"/>
      <c r="EA30" s="209"/>
      <c r="EB30" s="209"/>
      <c r="EC30" s="209"/>
      <c r="ED30" s="209"/>
      <c r="EE30" s="209"/>
      <c r="EF30" s="209"/>
      <c r="EG30" s="209"/>
      <c r="EH30" s="209"/>
      <c r="EI30" s="209"/>
      <c r="EJ30" s="209"/>
      <c r="EK30" s="209"/>
      <c r="EL30" s="209"/>
      <c r="EM30" s="209"/>
      <c r="EN30" s="209"/>
      <c r="EO30" s="209"/>
      <c r="EP30" s="209"/>
      <c r="EQ30" s="209"/>
      <c r="ER30" s="209"/>
      <c r="ES30" s="209"/>
      <c r="ET30" s="209"/>
      <c r="EU30" s="209"/>
      <c r="EV30" s="209"/>
      <c r="EW30" s="209"/>
      <c r="EX30" s="209"/>
      <c r="EY30" s="209"/>
      <c r="EZ30" s="209"/>
      <c r="FA30" s="209"/>
      <c r="FB30" s="209"/>
      <c r="FC30" s="209"/>
      <c r="FD30" s="209"/>
      <c r="FE30" s="209"/>
      <c r="FF30" s="209"/>
      <c r="FG30" s="209"/>
      <c r="FH30" s="209"/>
      <c r="FI30" s="209"/>
      <c r="FJ30" s="209"/>
      <c r="FK30" s="209"/>
      <c r="FL30" s="209"/>
      <c r="FM30" s="209"/>
      <c r="FN30" s="209"/>
      <c r="FO30" s="209"/>
      <c r="FP30" s="209"/>
      <c r="FQ30" s="209"/>
      <c r="FR30" s="209"/>
      <c r="FS30" s="209"/>
      <c r="FT30" s="209"/>
      <c r="FU30" s="209"/>
      <c r="FV30" s="209"/>
      <c r="FW30" s="209"/>
      <c r="FX30" s="209"/>
      <c r="FY30" s="209"/>
      <c r="FZ30" s="209"/>
      <c r="GA30" s="209"/>
      <c r="GB30" s="209"/>
      <c r="GC30" s="209"/>
      <c r="GD30" s="209"/>
      <c r="GE30" s="209"/>
      <c r="GF30" s="209"/>
      <c r="GG30" s="209"/>
      <c r="GH30" s="209"/>
      <c r="GI30" s="209"/>
      <c r="GJ30" s="209"/>
      <c r="GK30" s="209"/>
      <c r="GL30" s="209"/>
      <c r="GM30" s="209"/>
      <c r="GN30" s="209"/>
      <c r="GO30" s="209"/>
      <c r="GP30" s="209"/>
      <c r="GQ30" s="209"/>
      <c r="GR30" s="209"/>
      <c r="GS30" s="209"/>
      <c r="GT30" s="209"/>
      <c r="GU30" s="209"/>
      <c r="GV30" s="209"/>
      <c r="GW30" s="209"/>
      <c r="GX30" s="209"/>
      <c r="GY30" s="209"/>
      <c r="GZ30" s="209"/>
      <c r="HA30" s="209"/>
      <c r="HB30" s="209"/>
      <c r="HC30" s="209"/>
      <c r="HD30" s="209"/>
      <c r="HE30" s="209"/>
      <c r="HF30" s="209"/>
      <c r="HG30" s="209"/>
      <c r="HH30" s="209"/>
      <c r="HI30" s="209"/>
      <c r="HJ30" s="209"/>
      <c r="HK30" s="209"/>
      <c r="HL30" s="209"/>
      <c r="HM30" s="209"/>
      <c r="HN30" s="209"/>
      <c r="HO30" s="209"/>
      <c r="HP30" s="209"/>
      <c r="HQ30" s="209"/>
      <c r="HR30" s="209"/>
      <c r="HS30" s="209"/>
      <c r="HT30" s="209"/>
      <c r="HU30" s="209"/>
      <c r="HV30" s="209"/>
      <c r="HW30" s="209"/>
      <c r="HX30" s="209"/>
      <c r="HY30" s="209"/>
      <c r="HZ30" s="209"/>
      <c r="IA30" s="209"/>
      <c r="IB30" s="209"/>
      <c r="IC30" s="209"/>
      <c r="ID30" s="209"/>
      <c r="IE30" s="209"/>
      <c r="IF30" s="209"/>
      <c r="IG30" s="209"/>
      <c r="IH30" s="209"/>
      <c r="II30" s="209"/>
      <c r="IJ30" s="209"/>
      <c r="IK30" s="209"/>
      <c r="IL30" s="209"/>
      <c r="IM30" s="209"/>
      <c r="IN30" s="209"/>
      <c r="IO30" s="209"/>
      <c r="IP30" s="209"/>
      <c r="IQ30" s="209"/>
      <c r="IR30" s="209"/>
    </row>
    <row r="31" spans="1:252" ht="36" customHeight="1" thickBot="1">
      <c r="A31" s="925" t="s">
        <v>66</v>
      </c>
      <c r="B31" s="943"/>
      <c r="C31" s="926"/>
      <c r="D31" s="206"/>
      <c r="E31" s="206"/>
      <c r="F31" s="34"/>
      <c r="G31" s="35"/>
      <c r="H31" s="35"/>
      <c r="I31" s="33"/>
      <c r="J31" s="209"/>
      <c r="K31" s="209"/>
      <c r="L31" s="209"/>
      <c r="M31" s="209"/>
      <c r="N31" s="209"/>
      <c r="O31" s="209"/>
      <c r="P31" s="209"/>
      <c r="Q31" s="209"/>
      <c r="R31" s="209"/>
      <c r="S31" s="209"/>
      <c r="T31" s="209"/>
      <c r="U31" s="209"/>
      <c r="V31" s="209"/>
      <c r="W31" s="209"/>
      <c r="X31" s="209"/>
      <c r="Y31" s="209"/>
      <c r="Z31" s="209"/>
      <c r="AA31" s="209"/>
      <c r="AB31" s="209"/>
      <c r="AC31" s="209"/>
      <c r="AD31" s="209"/>
      <c r="AE31" s="209"/>
      <c r="AF31" s="209"/>
      <c r="AG31" s="209"/>
      <c r="AH31" s="209"/>
      <c r="AI31" s="209"/>
      <c r="AJ31" s="209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  <c r="AX31" s="209"/>
      <c r="AY31" s="209"/>
      <c r="AZ31" s="209"/>
      <c r="BA31" s="209"/>
      <c r="BB31" s="209"/>
      <c r="BC31" s="209"/>
      <c r="BD31" s="209"/>
      <c r="BE31" s="209"/>
      <c r="BF31" s="209"/>
      <c r="BG31" s="209"/>
      <c r="BH31" s="209"/>
      <c r="BI31" s="209"/>
      <c r="BJ31" s="209"/>
      <c r="BK31" s="209"/>
      <c r="BL31" s="209"/>
      <c r="BM31" s="209"/>
      <c r="BN31" s="209"/>
      <c r="BO31" s="209"/>
      <c r="BP31" s="209"/>
      <c r="BQ31" s="209"/>
      <c r="BR31" s="209"/>
      <c r="BS31" s="209"/>
      <c r="BT31" s="209"/>
      <c r="BU31" s="209"/>
      <c r="BV31" s="209"/>
      <c r="BW31" s="209"/>
      <c r="BX31" s="209"/>
      <c r="BY31" s="209"/>
      <c r="BZ31" s="209"/>
      <c r="CA31" s="209"/>
      <c r="CB31" s="209"/>
      <c r="CC31" s="209"/>
      <c r="CD31" s="209"/>
      <c r="CE31" s="209"/>
      <c r="CF31" s="209"/>
      <c r="CG31" s="209"/>
      <c r="CH31" s="209"/>
      <c r="CI31" s="209"/>
      <c r="CJ31" s="209"/>
      <c r="CK31" s="209"/>
      <c r="CL31" s="209"/>
      <c r="CM31" s="209"/>
      <c r="CN31" s="209"/>
      <c r="CO31" s="209"/>
      <c r="CP31" s="209"/>
      <c r="CQ31" s="209"/>
      <c r="CR31" s="209"/>
      <c r="CS31" s="209"/>
      <c r="CT31" s="209"/>
      <c r="CU31" s="209"/>
      <c r="CV31" s="209"/>
      <c r="CW31" s="209"/>
      <c r="CX31" s="209"/>
      <c r="CY31" s="209"/>
      <c r="CZ31" s="209"/>
      <c r="DA31" s="209"/>
      <c r="DB31" s="209"/>
      <c r="DC31" s="209"/>
      <c r="DD31" s="209"/>
      <c r="DE31" s="209"/>
      <c r="DF31" s="209"/>
      <c r="DG31" s="209"/>
      <c r="DH31" s="209"/>
      <c r="DI31" s="209"/>
      <c r="DJ31" s="209"/>
      <c r="DK31" s="209"/>
      <c r="DL31" s="209"/>
      <c r="DM31" s="209"/>
      <c r="DN31" s="209"/>
      <c r="DO31" s="209"/>
      <c r="DP31" s="209"/>
      <c r="DQ31" s="209"/>
      <c r="DR31" s="209"/>
      <c r="DS31" s="209"/>
      <c r="DT31" s="209"/>
      <c r="DU31" s="209"/>
      <c r="DV31" s="209"/>
      <c r="DW31" s="209"/>
      <c r="DX31" s="209"/>
      <c r="DY31" s="209"/>
      <c r="DZ31" s="209"/>
      <c r="EA31" s="209"/>
      <c r="EB31" s="209"/>
      <c r="EC31" s="209"/>
      <c r="ED31" s="209"/>
      <c r="EE31" s="209"/>
      <c r="EF31" s="209"/>
      <c r="EG31" s="209"/>
      <c r="EH31" s="209"/>
      <c r="EI31" s="209"/>
      <c r="EJ31" s="209"/>
      <c r="EK31" s="209"/>
      <c r="EL31" s="209"/>
      <c r="EM31" s="209"/>
      <c r="EN31" s="209"/>
      <c r="EO31" s="209"/>
      <c r="EP31" s="209"/>
      <c r="EQ31" s="209"/>
      <c r="ER31" s="209"/>
      <c r="ES31" s="209"/>
      <c r="ET31" s="209"/>
      <c r="EU31" s="209"/>
      <c r="EV31" s="209"/>
      <c r="EW31" s="209"/>
      <c r="EX31" s="209"/>
      <c r="EY31" s="209"/>
      <c r="EZ31" s="209"/>
      <c r="FA31" s="209"/>
      <c r="FB31" s="209"/>
      <c r="FC31" s="209"/>
      <c r="FD31" s="209"/>
      <c r="FE31" s="209"/>
      <c r="FF31" s="209"/>
      <c r="FG31" s="209"/>
      <c r="FH31" s="209"/>
      <c r="FI31" s="209"/>
      <c r="FJ31" s="209"/>
      <c r="FK31" s="209"/>
      <c r="FL31" s="209"/>
      <c r="FM31" s="209"/>
      <c r="FN31" s="209"/>
      <c r="FO31" s="209"/>
      <c r="FP31" s="209"/>
      <c r="FQ31" s="209"/>
      <c r="FR31" s="209"/>
      <c r="FS31" s="209"/>
      <c r="FT31" s="209"/>
      <c r="FU31" s="209"/>
      <c r="FV31" s="209"/>
      <c r="FW31" s="209"/>
      <c r="FX31" s="209"/>
      <c r="FY31" s="209"/>
      <c r="FZ31" s="209"/>
      <c r="GA31" s="209"/>
      <c r="GB31" s="209"/>
      <c r="GC31" s="209"/>
      <c r="GD31" s="209"/>
      <c r="GE31" s="209"/>
      <c r="GF31" s="209"/>
      <c r="GG31" s="209"/>
      <c r="GH31" s="209"/>
      <c r="GI31" s="209"/>
      <c r="GJ31" s="209"/>
      <c r="GK31" s="209"/>
      <c r="GL31" s="209"/>
      <c r="GM31" s="209"/>
      <c r="GN31" s="209"/>
      <c r="GO31" s="209"/>
      <c r="GP31" s="209"/>
      <c r="GQ31" s="209"/>
      <c r="GR31" s="209"/>
      <c r="GS31" s="209"/>
      <c r="GT31" s="209"/>
      <c r="GU31" s="209"/>
      <c r="GV31" s="209"/>
      <c r="GW31" s="209"/>
      <c r="GX31" s="209"/>
      <c r="GY31" s="209"/>
      <c r="GZ31" s="209"/>
      <c r="HA31" s="209"/>
      <c r="HB31" s="209"/>
      <c r="HC31" s="209"/>
      <c r="HD31" s="209"/>
      <c r="HE31" s="209"/>
      <c r="HF31" s="209"/>
      <c r="HG31" s="209"/>
      <c r="HH31" s="209"/>
      <c r="HI31" s="209"/>
      <c r="HJ31" s="209"/>
      <c r="HK31" s="209"/>
      <c r="HL31" s="209"/>
      <c r="HM31" s="209"/>
      <c r="HN31" s="209"/>
      <c r="HO31" s="209"/>
      <c r="HP31" s="209"/>
      <c r="HQ31" s="209"/>
      <c r="HR31" s="209"/>
      <c r="HS31" s="209"/>
      <c r="HT31" s="209"/>
      <c r="HU31" s="209"/>
      <c r="HV31" s="209"/>
      <c r="HW31" s="209"/>
      <c r="HX31" s="209"/>
      <c r="HY31" s="209"/>
      <c r="HZ31" s="209"/>
      <c r="IA31" s="209"/>
      <c r="IB31" s="209"/>
      <c r="IC31" s="209"/>
      <c r="ID31" s="209"/>
      <c r="IE31" s="209"/>
      <c r="IF31" s="209"/>
      <c r="IG31" s="209"/>
      <c r="IH31" s="209"/>
      <c r="II31" s="209"/>
      <c r="IJ31" s="209"/>
      <c r="IK31" s="209"/>
      <c r="IL31" s="209"/>
      <c r="IM31" s="209"/>
      <c r="IN31" s="209"/>
      <c r="IO31" s="209"/>
      <c r="IP31" s="209"/>
      <c r="IQ31" s="209"/>
      <c r="IR31" s="209"/>
    </row>
    <row r="32" spans="1:252" ht="38.25" customHeight="1">
      <c r="A32" s="955" t="s">
        <v>67</v>
      </c>
      <c r="B32" s="956"/>
      <c r="C32" s="956"/>
      <c r="D32" s="956"/>
      <c r="E32" s="956"/>
      <c r="F32" s="956"/>
      <c r="G32" s="956"/>
      <c r="H32" s="956"/>
      <c r="I32" s="957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  <c r="AA32" s="209"/>
      <c r="AB32" s="209"/>
      <c r="AC32" s="209"/>
      <c r="AD32" s="209"/>
      <c r="AE32" s="209"/>
      <c r="AF32" s="209"/>
      <c r="AG32" s="209"/>
      <c r="AH32" s="209"/>
      <c r="AI32" s="209"/>
      <c r="AJ32" s="209"/>
      <c r="AK32" s="209"/>
      <c r="AL32" s="209"/>
      <c r="AM32" s="209"/>
      <c r="AN32" s="209"/>
      <c r="AO32" s="209"/>
      <c r="AP32" s="209"/>
      <c r="AQ32" s="209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209"/>
      <c r="BD32" s="209"/>
      <c r="BE32" s="209"/>
      <c r="BF32" s="209"/>
      <c r="BG32" s="209"/>
      <c r="BH32" s="209"/>
      <c r="BI32" s="209"/>
      <c r="BJ32" s="209"/>
      <c r="BK32" s="209"/>
      <c r="BL32" s="209"/>
      <c r="BM32" s="209"/>
      <c r="BN32" s="209"/>
      <c r="BO32" s="209"/>
      <c r="BP32" s="209"/>
      <c r="BQ32" s="209"/>
      <c r="BR32" s="209"/>
      <c r="BS32" s="209"/>
      <c r="BT32" s="209"/>
      <c r="BU32" s="209"/>
      <c r="BV32" s="209"/>
      <c r="BW32" s="209"/>
      <c r="BX32" s="209"/>
      <c r="BY32" s="209"/>
      <c r="BZ32" s="209"/>
      <c r="CA32" s="209"/>
      <c r="CB32" s="209"/>
      <c r="CC32" s="209"/>
      <c r="CD32" s="209"/>
      <c r="CE32" s="209"/>
      <c r="CF32" s="209"/>
      <c r="CG32" s="209"/>
      <c r="CH32" s="209"/>
      <c r="CI32" s="209"/>
      <c r="CJ32" s="209"/>
      <c r="CK32" s="209"/>
      <c r="CL32" s="209"/>
      <c r="CM32" s="209"/>
      <c r="CN32" s="209"/>
      <c r="CO32" s="209"/>
      <c r="CP32" s="209"/>
      <c r="CQ32" s="209"/>
      <c r="CR32" s="209"/>
      <c r="CS32" s="209"/>
      <c r="CT32" s="209"/>
      <c r="CU32" s="209"/>
      <c r="CV32" s="209"/>
      <c r="CW32" s="209"/>
      <c r="CX32" s="209"/>
      <c r="CY32" s="209"/>
      <c r="CZ32" s="209"/>
      <c r="DA32" s="209"/>
      <c r="DB32" s="209"/>
      <c r="DC32" s="209"/>
      <c r="DD32" s="209"/>
      <c r="DE32" s="209"/>
      <c r="DF32" s="209"/>
      <c r="DG32" s="209"/>
      <c r="DH32" s="209"/>
      <c r="DI32" s="209"/>
      <c r="DJ32" s="209"/>
      <c r="DK32" s="209"/>
      <c r="DL32" s="209"/>
      <c r="DM32" s="209"/>
      <c r="DN32" s="209"/>
      <c r="DO32" s="209"/>
      <c r="DP32" s="209"/>
      <c r="DQ32" s="209"/>
      <c r="DR32" s="209"/>
      <c r="DS32" s="209"/>
      <c r="DT32" s="209"/>
      <c r="DU32" s="209"/>
      <c r="DV32" s="209"/>
      <c r="DW32" s="209"/>
      <c r="DX32" s="209"/>
      <c r="DY32" s="209"/>
      <c r="DZ32" s="209"/>
      <c r="EA32" s="209"/>
      <c r="EB32" s="209"/>
      <c r="EC32" s="209"/>
      <c r="ED32" s="209"/>
      <c r="EE32" s="209"/>
      <c r="EF32" s="209"/>
      <c r="EG32" s="209"/>
      <c r="EH32" s="209"/>
      <c r="EI32" s="209"/>
      <c r="EJ32" s="209"/>
      <c r="EK32" s="209"/>
      <c r="EL32" s="209"/>
      <c r="EM32" s="209"/>
      <c r="EN32" s="209"/>
      <c r="EO32" s="209"/>
      <c r="EP32" s="209"/>
      <c r="EQ32" s="209"/>
      <c r="ER32" s="209"/>
      <c r="ES32" s="209"/>
      <c r="ET32" s="209"/>
      <c r="EU32" s="209"/>
      <c r="EV32" s="209"/>
      <c r="EW32" s="209"/>
      <c r="EX32" s="209"/>
      <c r="EY32" s="209"/>
      <c r="EZ32" s="209"/>
      <c r="FA32" s="209"/>
      <c r="FB32" s="209"/>
      <c r="FC32" s="209"/>
      <c r="FD32" s="209"/>
      <c r="FE32" s="209"/>
      <c r="FF32" s="209"/>
      <c r="FG32" s="209"/>
      <c r="FH32" s="209"/>
      <c r="FI32" s="209"/>
      <c r="FJ32" s="209"/>
      <c r="FK32" s="209"/>
      <c r="FL32" s="209"/>
      <c r="FM32" s="209"/>
      <c r="FN32" s="209"/>
      <c r="FO32" s="209"/>
      <c r="FP32" s="209"/>
      <c r="FQ32" s="209"/>
      <c r="FR32" s="209"/>
      <c r="FS32" s="209"/>
      <c r="FT32" s="209"/>
      <c r="FU32" s="209"/>
      <c r="FV32" s="209"/>
      <c r="FW32" s="209"/>
      <c r="FX32" s="209"/>
      <c r="FY32" s="209"/>
      <c r="FZ32" s="209"/>
      <c r="GA32" s="209"/>
      <c r="GB32" s="209"/>
      <c r="GC32" s="209"/>
      <c r="GD32" s="209"/>
      <c r="GE32" s="209"/>
      <c r="GF32" s="209"/>
      <c r="GG32" s="209"/>
      <c r="GH32" s="209"/>
      <c r="GI32" s="209"/>
      <c r="GJ32" s="209"/>
      <c r="GK32" s="209"/>
      <c r="GL32" s="209"/>
      <c r="GM32" s="209"/>
      <c r="GN32" s="209"/>
      <c r="GO32" s="209"/>
      <c r="GP32" s="209"/>
      <c r="GQ32" s="209"/>
      <c r="GR32" s="209"/>
      <c r="GS32" s="209"/>
      <c r="GT32" s="209"/>
      <c r="GU32" s="209"/>
      <c r="GV32" s="209"/>
      <c r="GW32" s="209"/>
      <c r="GX32" s="209"/>
      <c r="GY32" s="209"/>
      <c r="GZ32" s="209"/>
      <c r="HA32" s="209"/>
      <c r="HB32" s="209"/>
      <c r="HC32" s="209"/>
      <c r="HD32" s="209"/>
      <c r="HE32" s="209"/>
      <c r="HF32" s="209"/>
      <c r="HG32" s="209"/>
      <c r="HH32" s="209"/>
      <c r="HI32" s="209"/>
      <c r="HJ32" s="209"/>
      <c r="HK32" s="209"/>
      <c r="HL32" s="209"/>
      <c r="HM32" s="209"/>
      <c r="HN32" s="209"/>
      <c r="HO32" s="209"/>
      <c r="HP32" s="209"/>
      <c r="HQ32" s="209"/>
      <c r="HR32" s="209"/>
      <c r="HS32" s="209"/>
      <c r="HT32" s="209"/>
      <c r="HU32" s="209"/>
      <c r="HV32" s="209"/>
      <c r="HW32" s="209"/>
      <c r="HX32" s="209"/>
      <c r="HY32" s="209"/>
      <c r="HZ32" s="209"/>
      <c r="IA32" s="209"/>
      <c r="IB32" s="209"/>
      <c r="IC32" s="209"/>
      <c r="ID32" s="209"/>
      <c r="IE32" s="209"/>
      <c r="IF32" s="209"/>
      <c r="IG32" s="209"/>
      <c r="IH32" s="209"/>
      <c r="II32" s="209"/>
      <c r="IJ32" s="209"/>
      <c r="IK32" s="209"/>
      <c r="IL32" s="209"/>
      <c r="IM32" s="209"/>
      <c r="IN32" s="209"/>
      <c r="IO32" s="209"/>
      <c r="IP32" s="209"/>
      <c r="IQ32" s="209"/>
      <c r="IR32" s="209"/>
    </row>
    <row r="33" spans="1:252" ht="35.25" customHeight="1" thickBot="1">
      <c r="A33" s="923" t="s">
        <v>91</v>
      </c>
      <c r="B33" s="958"/>
      <c r="C33" s="958"/>
      <c r="D33" s="958"/>
      <c r="E33" s="958"/>
      <c r="F33" s="958"/>
      <c r="G33" s="958"/>
      <c r="H33" s="958"/>
      <c r="I33" s="95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209"/>
      <c r="AX33" s="209"/>
      <c r="AY33" s="209"/>
      <c r="AZ33" s="209"/>
      <c r="BA33" s="209"/>
      <c r="BB33" s="209"/>
      <c r="BC33" s="209"/>
      <c r="BD33" s="209"/>
      <c r="BE33" s="209"/>
      <c r="BF33" s="209"/>
      <c r="BG33" s="209"/>
      <c r="BH33" s="209"/>
      <c r="BI33" s="209"/>
      <c r="BJ33" s="209"/>
      <c r="BK33" s="209"/>
      <c r="BL33" s="209"/>
      <c r="BM33" s="209"/>
      <c r="BN33" s="209"/>
      <c r="BO33" s="209"/>
      <c r="BP33" s="209"/>
      <c r="BQ33" s="209"/>
      <c r="BR33" s="209"/>
      <c r="BS33" s="209"/>
      <c r="BT33" s="209"/>
      <c r="BU33" s="209"/>
      <c r="BV33" s="209"/>
      <c r="BW33" s="209"/>
      <c r="BX33" s="209"/>
      <c r="BY33" s="209"/>
      <c r="BZ33" s="209"/>
      <c r="CA33" s="209"/>
      <c r="CB33" s="209"/>
      <c r="CC33" s="209"/>
      <c r="CD33" s="209"/>
      <c r="CE33" s="209"/>
      <c r="CF33" s="209"/>
      <c r="CG33" s="209"/>
      <c r="CH33" s="209"/>
      <c r="CI33" s="209"/>
      <c r="CJ33" s="209"/>
      <c r="CK33" s="209"/>
      <c r="CL33" s="209"/>
      <c r="CM33" s="209"/>
      <c r="CN33" s="209"/>
      <c r="CO33" s="209"/>
      <c r="CP33" s="209"/>
      <c r="CQ33" s="209"/>
      <c r="CR33" s="209"/>
      <c r="CS33" s="209"/>
      <c r="CT33" s="209"/>
      <c r="CU33" s="209"/>
      <c r="CV33" s="209"/>
      <c r="CW33" s="209"/>
      <c r="CX33" s="209"/>
      <c r="CY33" s="209"/>
      <c r="CZ33" s="209"/>
      <c r="DA33" s="209"/>
      <c r="DB33" s="209"/>
      <c r="DC33" s="209"/>
      <c r="DD33" s="209"/>
      <c r="DE33" s="209"/>
      <c r="DF33" s="209"/>
      <c r="DG33" s="209"/>
      <c r="DH33" s="209"/>
      <c r="DI33" s="209"/>
      <c r="DJ33" s="209"/>
      <c r="DK33" s="209"/>
      <c r="DL33" s="209"/>
      <c r="DM33" s="209"/>
      <c r="DN33" s="209"/>
      <c r="DO33" s="209"/>
      <c r="DP33" s="209"/>
      <c r="DQ33" s="209"/>
      <c r="DR33" s="209"/>
      <c r="DS33" s="209"/>
      <c r="DT33" s="209"/>
      <c r="DU33" s="209"/>
      <c r="DV33" s="209"/>
      <c r="DW33" s="209"/>
      <c r="DX33" s="209"/>
      <c r="DY33" s="209"/>
      <c r="DZ33" s="209"/>
      <c r="EA33" s="209"/>
      <c r="EB33" s="209"/>
      <c r="EC33" s="209"/>
      <c r="ED33" s="209"/>
      <c r="EE33" s="209"/>
      <c r="EF33" s="209"/>
      <c r="EG33" s="209"/>
      <c r="EH33" s="209"/>
      <c r="EI33" s="209"/>
      <c r="EJ33" s="209"/>
      <c r="EK33" s="209"/>
      <c r="EL33" s="209"/>
      <c r="EM33" s="209"/>
      <c r="EN33" s="209"/>
      <c r="EO33" s="209"/>
      <c r="EP33" s="209"/>
      <c r="EQ33" s="209"/>
      <c r="ER33" s="209"/>
      <c r="ES33" s="209"/>
      <c r="ET33" s="209"/>
      <c r="EU33" s="209"/>
      <c r="EV33" s="209"/>
      <c r="EW33" s="209"/>
      <c r="EX33" s="209"/>
      <c r="EY33" s="209"/>
      <c r="EZ33" s="209"/>
      <c r="FA33" s="209"/>
      <c r="FB33" s="209"/>
      <c r="FC33" s="209"/>
      <c r="FD33" s="209"/>
      <c r="FE33" s="209"/>
      <c r="FF33" s="209"/>
      <c r="FG33" s="209"/>
      <c r="FH33" s="209"/>
      <c r="FI33" s="209"/>
      <c r="FJ33" s="209"/>
      <c r="FK33" s="209"/>
      <c r="FL33" s="209"/>
      <c r="FM33" s="209"/>
      <c r="FN33" s="209"/>
      <c r="FO33" s="209"/>
      <c r="FP33" s="209"/>
      <c r="FQ33" s="209"/>
      <c r="FR33" s="209"/>
      <c r="FS33" s="209"/>
      <c r="FT33" s="209"/>
      <c r="FU33" s="209"/>
      <c r="FV33" s="209"/>
      <c r="FW33" s="209"/>
      <c r="FX33" s="209"/>
      <c r="FY33" s="209"/>
      <c r="FZ33" s="209"/>
      <c r="GA33" s="209"/>
      <c r="GB33" s="209"/>
      <c r="GC33" s="209"/>
      <c r="GD33" s="209"/>
      <c r="GE33" s="209"/>
      <c r="GF33" s="209"/>
      <c r="GG33" s="209"/>
      <c r="GH33" s="209"/>
      <c r="GI33" s="209"/>
      <c r="GJ33" s="209"/>
      <c r="GK33" s="209"/>
      <c r="GL33" s="209"/>
      <c r="GM33" s="209"/>
      <c r="GN33" s="209"/>
      <c r="GO33" s="209"/>
      <c r="GP33" s="209"/>
      <c r="GQ33" s="209"/>
      <c r="GR33" s="209"/>
      <c r="GS33" s="209"/>
      <c r="GT33" s="209"/>
      <c r="GU33" s="209"/>
      <c r="GV33" s="209"/>
      <c r="GW33" s="209"/>
      <c r="GX33" s="209"/>
      <c r="GY33" s="209"/>
      <c r="GZ33" s="209"/>
      <c r="HA33" s="209"/>
      <c r="HB33" s="209"/>
      <c r="HC33" s="209"/>
      <c r="HD33" s="209"/>
      <c r="HE33" s="209"/>
      <c r="HF33" s="209"/>
      <c r="HG33" s="209"/>
      <c r="HH33" s="209"/>
      <c r="HI33" s="209"/>
      <c r="HJ33" s="209"/>
      <c r="HK33" s="209"/>
      <c r="HL33" s="209"/>
      <c r="HM33" s="209"/>
      <c r="HN33" s="209"/>
      <c r="HO33" s="209"/>
      <c r="HP33" s="209"/>
      <c r="HQ33" s="209"/>
      <c r="HR33" s="209"/>
      <c r="HS33" s="209"/>
      <c r="HT33" s="209"/>
      <c r="HU33" s="209"/>
      <c r="HV33" s="209"/>
      <c r="HW33" s="209"/>
      <c r="HX33" s="209"/>
      <c r="HY33" s="209"/>
      <c r="HZ33" s="209"/>
      <c r="IA33" s="209"/>
      <c r="IB33" s="209"/>
      <c r="IC33" s="209"/>
      <c r="ID33" s="209"/>
      <c r="IE33" s="209"/>
      <c r="IF33" s="209"/>
      <c r="IG33" s="209"/>
      <c r="IH33" s="209"/>
      <c r="II33" s="209"/>
      <c r="IJ33" s="209"/>
      <c r="IK33" s="209"/>
      <c r="IL33" s="209"/>
      <c r="IM33" s="209"/>
      <c r="IN33" s="209"/>
      <c r="IO33" s="209"/>
      <c r="IP33" s="209"/>
      <c r="IQ33" s="209"/>
      <c r="IR33" s="209"/>
    </row>
    <row r="34" spans="1:252" ht="27.75" customHeight="1">
      <c r="A34" s="960" t="s">
        <v>39</v>
      </c>
      <c r="B34" s="961"/>
      <c r="C34" s="961"/>
      <c r="D34" s="961"/>
      <c r="E34" s="961"/>
      <c r="F34" s="961"/>
      <c r="G34" s="962"/>
      <c r="H34" s="962"/>
      <c r="I34" s="963"/>
      <c r="J34" s="209"/>
      <c r="K34" s="209"/>
      <c r="L34" s="209"/>
      <c r="M34" s="209"/>
      <c r="N34" s="209"/>
      <c r="O34" s="209"/>
      <c r="P34" s="209"/>
      <c r="Q34" s="209"/>
      <c r="R34" s="209"/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09"/>
      <c r="AD34" s="209"/>
      <c r="AE34" s="209"/>
      <c r="AF34" s="209"/>
      <c r="AG34" s="209"/>
      <c r="AH34" s="209"/>
      <c r="AI34" s="209"/>
      <c r="AJ34" s="209"/>
      <c r="AK34" s="209"/>
      <c r="AL34" s="209"/>
      <c r="AM34" s="209"/>
      <c r="AN34" s="209"/>
      <c r="AO34" s="209"/>
      <c r="AP34" s="209"/>
      <c r="AQ34" s="209"/>
      <c r="AR34" s="209"/>
      <c r="AS34" s="209"/>
      <c r="AT34" s="209"/>
      <c r="AU34" s="209"/>
      <c r="AV34" s="209"/>
      <c r="AW34" s="209"/>
      <c r="AX34" s="209"/>
      <c r="AY34" s="209"/>
      <c r="AZ34" s="209"/>
      <c r="BA34" s="209"/>
      <c r="BB34" s="209"/>
      <c r="BC34" s="209"/>
      <c r="BD34" s="209"/>
      <c r="BE34" s="209"/>
      <c r="BF34" s="209"/>
      <c r="BG34" s="209"/>
      <c r="BH34" s="209"/>
      <c r="BI34" s="209"/>
      <c r="BJ34" s="209"/>
      <c r="BK34" s="209"/>
      <c r="BL34" s="209"/>
      <c r="BM34" s="209"/>
      <c r="BN34" s="209"/>
      <c r="BO34" s="209"/>
      <c r="BP34" s="209"/>
      <c r="BQ34" s="209"/>
      <c r="BR34" s="209"/>
      <c r="BS34" s="209"/>
      <c r="BT34" s="209"/>
      <c r="BU34" s="209"/>
      <c r="BV34" s="209"/>
      <c r="BW34" s="209"/>
      <c r="BX34" s="209"/>
      <c r="BY34" s="209"/>
      <c r="BZ34" s="209"/>
      <c r="CA34" s="209"/>
      <c r="CB34" s="209"/>
      <c r="CC34" s="209"/>
      <c r="CD34" s="209"/>
      <c r="CE34" s="209"/>
      <c r="CF34" s="209"/>
      <c r="CG34" s="209"/>
      <c r="CH34" s="209"/>
      <c r="CI34" s="209"/>
      <c r="CJ34" s="209"/>
      <c r="CK34" s="209"/>
      <c r="CL34" s="209"/>
      <c r="CM34" s="209"/>
      <c r="CN34" s="209"/>
      <c r="CO34" s="209"/>
      <c r="CP34" s="209"/>
      <c r="CQ34" s="209"/>
      <c r="CR34" s="209"/>
      <c r="CS34" s="209"/>
      <c r="CT34" s="209"/>
      <c r="CU34" s="209"/>
      <c r="CV34" s="209"/>
      <c r="CW34" s="209"/>
      <c r="CX34" s="209"/>
      <c r="CY34" s="209"/>
      <c r="CZ34" s="209"/>
      <c r="DA34" s="209"/>
      <c r="DB34" s="209"/>
      <c r="DC34" s="209"/>
      <c r="DD34" s="209"/>
      <c r="DE34" s="209"/>
      <c r="DF34" s="209"/>
      <c r="DG34" s="209"/>
      <c r="DH34" s="209"/>
      <c r="DI34" s="209"/>
      <c r="DJ34" s="209"/>
      <c r="DK34" s="209"/>
      <c r="DL34" s="209"/>
      <c r="DM34" s="209"/>
      <c r="DN34" s="209"/>
      <c r="DO34" s="209"/>
      <c r="DP34" s="209"/>
      <c r="DQ34" s="209"/>
      <c r="DR34" s="209"/>
      <c r="DS34" s="209"/>
      <c r="DT34" s="209"/>
      <c r="DU34" s="209"/>
      <c r="DV34" s="209"/>
      <c r="DW34" s="209"/>
      <c r="DX34" s="209"/>
      <c r="DY34" s="209"/>
      <c r="DZ34" s="209"/>
      <c r="EA34" s="209"/>
      <c r="EB34" s="209"/>
      <c r="EC34" s="209"/>
      <c r="ED34" s="209"/>
      <c r="EE34" s="209"/>
      <c r="EF34" s="209"/>
      <c r="EG34" s="209"/>
      <c r="EH34" s="209"/>
      <c r="EI34" s="209"/>
      <c r="EJ34" s="209"/>
      <c r="EK34" s="209"/>
      <c r="EL34" s="209"/>
      <c r="EM34" s="209"/>
      <c r="EN34" s="209"/>
      <c r="EO34" s="209"/>
      <c r="EP34" s="209"/>
      <c r="EQ34" s="209"/>
      <c r="ER34" s="209"/>
      <c r="ES34" s="209"/>
      <c r="ET34" s="209"/>
      <c r="EU34" s="209"/>
      <c r="EV34" s="209"/>
      <c r="EW34" s="209"/>
      <c r="EX34" s="209"/>
      <c r="EY34" s="209"/>
      <c r="EZ34" s="209"/>
      <c r="FA34" s="209"/>
      <c r="FB34" s="209"/>
      <c r="FC34" s="209"/>
      <c r="FD34" s="209"/>
      <c r="FE34" s="209"/>
      <c r="FF34" s="209"/>
      <c r="FG34" s="209"/>
      <c r="FH34" s="209"/>
      <c r="FI34" s="209"/>
      <c r="FJ34" s="209"/>
      <c r="FK34" s="209"/>
      <c r="FL34" s="209"/>
      <c r="FM34" s="209"/>
      <c r="FN34" s="209"/>
      <c r="FO34" s="209"/>
      <c r="FP34" s="209"/>
      <c r="FQ34" s="209"/>
      <c r="FR34" s="209"/>
      <c r="FS34" s="209"/>
      <c r="FT34" s="209"/>
      <c r="FU34" s="209"/>
      <c r="FV34" s="209"/>
      <c r="FW34" s="209"/>
      <c r="FX34" s="209"/>
      <c r="FY34" s="209"/>
      <c r="FZ34" s="209"/>
      <c r="GA34" s="209"/>
      <c r="GB34" s="209"/>
      <c r="GC34" s="209"/>
      <c r="GD34" s="209"/>
      <c r="GE34" s="209"/>
      <c r="GF34" s="209"/>
      <c r="GG34" s="209"/>
      <c r="GH34" s="209"/>
      <c r="GI34" s="209"/>
      <c r="GJ34" s="209"/>
      <c r="GK34" s="209"/>
      <c r="GL34" s="209"/>
      <c r="GM34" s="209"/>
      <c r="GN34" s="209"/>
      <c r="GO34" s="209"/>
      <c r="GP34" s="209"/>
      <c r="GQ34" s="209"/>
      <c r="GR34" s="209"/>
      <c r="GS34" s="209"/>
      <c r="GT34" s="209"/>
      <c r="GU34" s="209"/>
      <c r="GV34" s="209"/>
      <c r="GW34" s="209"/>
      <c r="GX34" s="209"/>
      <c r="GY34" s="209"/>
      <c r="GZ34" s="209"/>
      <c r="HA34" s="209"/>
      <c r="HB34" s="209"/>
      <c r="HC34" s="209"/>
      <c r="HD34" s="209"/>
      <c r="HE34" s="209"/>
      <c r="HF34" s="209"/>
      <c r="HG34" s="209"/>
      <c r="HH34" s="209"/>
      <c r="HI34" s="209"/>
      <c r="HJ34" s="209"/>
      <c r="HK34" s="209"/>
      <c r="HL34" s="209"/>
      <c r="HM34" s="209"/>
      <c r="HN34" s="209"/>
      <c r="HO34" s="209"/>
      <c r="HP34" s="209"/>
      <c r="HQ34" s="209"/>
      <c r="HR34" s="209"/>
      <c r="HS34" s="209"/>
      <c r="HT34" s="209"/>
      <c r="HU34" s="209"/>
      <c r="HV34" s="209"/>
      <c r="HW34" s="209"/>
      <c r="HX34" s="209"/>
      <c r="HY34" s="209"/>
      <c r="HZ34" s="209"/>
      <c r="IA34" s="209"/>
      <c r="IB34" s="209"/>
      <c r="IC34" s="209"/>
      <c r="ID34" s="209"/>
      <c r="IE34" s="209"/>
      <c r="IF34" s="209"/>
      <c r="IG34" s="209"/>
      <c r="IH34" s="209"/>
      <c r="II34" s="209"/>
      <c r="IJ34" s="209"/>
      <c r="IK34" s="209"/>
      <c r="IL34" s="209"/>
      <c r="IM34" s="209"/>
      <c r="IN34" s="209"/>
      <c r="IO34" s="209"/>
      <c r="IP34" s="209"/>
      <c r="IQ34" s="209"/>
      <c r="IR34" s="209"/>
    </row>
    <row r="35" spans="1:252" ht="31.5" customHeight="1" thickBot="1">
      <c r="A35" s="951" t="s">
        <v>208</v>
      </c>
      <c r="B35" s="952"/>
      <c r="C35" s="952"/>
      <c r="D35" s="952"/>
      <c r="E35" s="952"/>
      <c r="F35" s="952"/>
      <c r="G35" s="953"/>
      <c r="H35" s="953"/>
      <c r="I35" s="954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  <c r="AA35" s="209"/>
      <c r="AB35" s="209"/>
      <c r="AC35" s="209"/>
      <c r="AD35" s="209"/>
      <c r="AE35" s="209"/>
      <c r="AF35" s="209"/>
      <c r="AG35" s="209"/>
      <c r="AH35" s="209"/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  <c r="BI35" s="209"/>
      <c r="BJ35" s="209"/>
      <c r="BK35" s="209"/>
      <c r="BL35" s="209"/>
      <c r="BM35" s="209"/>
      <c r="BN35" s="209"/>
      <c r="BO35" s="209"/>
      <c r="BP35" s="209"/>
      <c r="BQ35" s="209"/>
      <c r="BR35" s="209"/>
      <c r="BS35" s="209"/>
      <c r="BT35" s="209"/>
      <c r="BU35" s="209"/>
      <c r="BV35" s="209"/>
      <c r="BW35" s="209"/>
      <c r="BX35" s="209"/>
      <c r="BY35" s="209"/>
      <c r="BZ35" s="209"/>
      <c r="CA35" s="209"/>
      <c r="CB35" s="209"/>
      <c r="CC35" s="209"/>
      <c r="CD35" s="209"/>
      <c r="CE35" s="209"/>
      <c r="CF35" s="209"/>
      <c r="CG35" s="209"/>
      <c r="CH35" s="209"/>
      <c r="CI35" s="209"/>
      <c r="CJ35" s="209"/>
      <c r="CK35" s="209"/>
      <c r="CL35" s="209"/>
      <c r="CM35" s="209"/>
      <c r="CN35" s="209"/>
      <c r="CO35" s="209"/>
      <c r="CP35" s="209"/>
      <c r="CQ35" s="209"/>
      <c r="CR35" s="209"/>
      <c r="CS35" s="209"/>
      <c r="CT35" s="209"/>
      <c r="CU35" s="209"/>
      <c r="CV35" s="209"/>
      <c r="CW35" s="209"/>
      <c r="CX35" s="209"/>
      <c r="CY35" s="209"/>
      <c r="CZ35" s="209"/>
      <c r="DA35" s="209"/>
      <c r="DB35" s="209"/>
      <c r="DC35" s="209"/>
      <c r="DD35" s="209"/>
      <c r="DE35" s="209"/>
      <c r="DF35" s="209"/>
      <c r="DG35" s="209"/>
      <c r="DH35" s="209"/>
      <c r="DI35" s="209"/>
      <c r="DJ35" s="209"/>
      <c r="DK35" s="209"/>
      <c r="DL35" s="209"/>
      <c r="DM35" s="209"/>
      <c r="DN35" s="209"/>
      <c r="DO35" s="209"/>
      <c r="DP35" s="209"/>
      <c r="DQ35" s="209"/>
      <c r="DR35" s="209"/>
      <c r="DS35" s="209"/>
      <c r="DT35" s="209"/>
      <c r="DU35" s="209"/>
      <c r="DV35" s="209"/>
      <c r="DW35" s="209"/>
      <c r="DX35" s="209"/>
      <c r="DY35" s="209"/>
      <c r="DZ35" s="209"/>
      <c r="EA35" s="209"/>
      <c r="EB35" s="209"/>
      <c r="EC35" s="209"/>
      <c r="ED35" s="209"/>
      <c r="EE35" s="209"/>
      <c r="EF35" s="209"/>
      <c r="EG35" s="209"/>
      <c r="EH35" s="209"/>
      <c r="EI35" s="209"/>
      <c r="EJ35" s="209"/>
      <c r="EK35" s="209"/>
      <c r="EL35" s="209"/>
      <c r="EM35" s="209"/>
      <c r="EN35" s="209"/>
      <c r="EO35" s="209"/>
      <c r="EP35" s="209"/>
      <c r="EQ35" s="209"/>
      <c r="ER35" s="209"/>
      <c r="ES35" s="209"/>
      <c r="ET35" s="209"/>
      <c r="EU35" s="209"/>
      <c r="EV35" s="209"/>
      <c r="EW35" s="209"/>
      <c r="EX35" s="209"/>
      <c r="EY35" s="209"/>
      <c r="EZ35" s="209"/>
      <c r="FA35" s="209"/>
      <c r="FB35" s="209"/>
      <c r="FC35" s="209"/>
      <c r="FD35" s="209"/>
      <c r="FE35" s="209"/>
      <c r="FF35" s="209"/>
      <c r="FG35" s="209"/>
      <c r="FH35" s="209"/>
      <c r="FI35" s="209"/>
      <c r="FJ35" s="209"/>
      <c r="FK35" s="209"/>
      <c r="FL35" s="209"/>
      <c r="FM35" s="209"/>
      <c r="FN35" s="209"/>
      <c r="FO35" s="209"/>
      <c r="FP35" s="209"/>
      <c r="FQ35" s="209"/>
      <c r="FR35" s="209"/>
      <c r="FS35" s="209"/>
      <c r="FT35" s="209"/>
      <c r="FU35" s="209"/>
      <c r="FV35" s="209"/>
      <c r="FW35" s="209"/>
      <c r="FX35" s="209"/>
      <c r="FY35" s="209"/>
      <c r="FZ35" s="209"/>
      <c r="GA35" s="209"/>
      <c r="GB35" s="209"/>
      <c r="GC35" s="209"/>
      <c r="GD35" s="209"/>
      <c r="GE35" s="209"/>
      <c r="GF35" s="209"/>
      <c r="GG35" s="209"/>
      <c r="GH35" s="209"/>
      <c r="GI35" s="209"/>
      <c r="GJ35" s="209"/>
      <c r="GK35" s="209"/>
      <c r="GL35" s="209"/>
      <c r="GM35" s="209"/>
      <c r="GN35" s="209"/>
      <c r="GO35" s="209"/>
      <c r="GP35" s="209"/>
      <c r="GQ35" s="209"/>
      <c r="GR35" s="209"/>
      <c r="GS35" s="209"/>
      <c r="GT35" s="209"/>
      <c r="GU35" s="209"/>
      <c r="GV35" s="209"/>
      <c r="GW35" s="209"/>
      <c r="GX35" s="209"/>
      <c r="GY35" s="209"/>
      <c r="GZ35" s="209"/>
      <c r="HA35" s="209"/>
      <c r="HB35" s="209"/>
      <c r="HC35" s="209"/>
      <c r="HD35" s="209"/>
      <c r="HE35" s="209"/>
      <c r="HF35" s="209"/>
      <c r="HG35" s="209"/>
      <c r="HH35" s="209"/>
      <c r="HI35" s="209"/>
      <c r="HJ35" s="209"/>
      <c r="HK35" s="209"/>
      <c r="HL35" s="209"/>
      <c r="HM35" s="209"/>
      <c r="HN35" s="209"/>
      <c r="HO35" s="209"/>
      <c r="HP35" s="209"/>
      <c r="HQ35" s="209"/>
      <c r="HR35" s="209"/>
      <c r="HS35" s="209"/>
      <c r="HT35" s="209"/>
      <c r="HU35" s="209"/>
      <c r="HV35" s="209"/>
      <c r="HW35" s="209"/>
      <c r="HX35" s="209"/>
      <c r="HY35" s="209"/>
      <c r="HZ35" s="209"/>
      <c r="IA35" s="209"/>
      <c r="IB35" s="209"/>
      <c r="IC35" s="209"/>
      <c r="ID35" s="209"/>
      <c r="IE35" s="209"/>
      <c r="IF35" s="209"/>
      <c r="IG35" s="209"/>
      <c r="IH35" s="209"/>
      <c r="II35" s="209"/>
      <c r="IJ35" s="209"/>
      <c r="IK35" s="209"/>
      <c r="IL35" s="209"/>
      <c r="IM35" s="209"/>
      <c r="IN35" s="209"/>
      <c r="IO35" s="209"/>
      <c r="IP35" s="209"/>
      <c r="IQ35" s="209"/>
      <c r="IR35" s="209"/>
    </row>
    <row r="36" spans="1:252" ht="33.75" customHeight="1">
      <c r="A36" s="960" t="s">
        <v>40</v>
      </c>
      <c r="B36" s="961"/>
      <c r="C36" s="961"/>
      <c r="D36" s="961"/>
      <c r="E36" s="961"/>
      <c r="F36" s="961"/>
      <c r="G36" s="962"/>
      <c r="H36" s="962"/>
      <c r="I36" s="963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  <c r="AH36" s="209"/>
      <c r="AI36" s="209"/>
      <c r="AJ36" s="209"/>
      <c r="AK36" s="209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09"/>
      <c r="AW36" s="209"/>
      <c r="AX36" s="209"/>
      <c r="AY36" s="209"/>
      <c r="AZ36" s="209"/>
      <c r="BA36" s="209"/>
      <c r="BB36" s="209"/>
      <c r="BC36" s="209"/>
      <c r="BD36" s="209"/>
      <c r="BE36" s="209"/>
      <c r="BF36" s="209"/>
      <c r="BG36" s="209"/>
      <c r="BH36" s="209"/>
      <c r="BI36" s="209"/>
      <c r="BJ36" s="209"/>
      <c r="BK36" s="209"/>
      <c r="BL36" s="209"/>
      <c r="BM36" s="209"/>
      <c r="BN36" s="209"/>
      <c r="BO36" s="209"/>
      <c r="BP36" s="209"/>
      <c r="BQ36" s="209"/>
      <c r="BR36" s="209"/>
      <c r="BS36" s="209"/>
      <c r="BT36" s="209"/>
      <c r="BU36" s="209"/>
      <c r="BV36" s="209"/>
      <c r="BW36" s="209"/>
      <c r="BX36" s="209"/>
      <c r="BY36" s="209"/>
      <c r="BZ36" s="209"/>
      <c r="CA36" s="209"/>
      <c r="CB36" s="209"/>
      <c r="CC36" s="209"/>
      <c r="CD36" s="209"/>
      <c r="CE36" s="209"/>
      <c r="CF36" s="209"/>
      <c r="CG36" s="209"/>
      <c r="CH36" s="209"/>
      <c r="CI36" s="209"/>
      <c r="CJ36" s="209"/>
      <c r="CK36" s="209"/>
      <c r="CL36" s="209"/>
      <c r="CM36" s="209"/>
      <c r="CN36" s="209"/>
      <c r="CO36" s="209"/>
      <c r="CP36" s="209"/>
      <c r="CQ36" s="209"/>
      <c r="CR36" s="209"/>
      <c r="CS36" s="209"/>
      <c r="CT36" s="209"/>
      <c r="CU36" s="209"/>
      <c r="CV36" s="209"/>
      <c r="CW36" s="209"/>
      <c r="CX36" s="209"/>
      <c r="CY36" s="209"/>
      <c r="CZ36" s="209"/>
      <c r="DA36" s="209"/>
      <c r="DB36" s="209"/>
      <c r="DC36" s="209"/>
      <c r="DD36" s="209"/>
      <c r="DE36" s="209"/>
      <c r="DF36" s="209"/>
      <c r="DG36" s="209"/>
      <c r="DH36" s="209"/>
      <c r="DI36" s="209"/>
      <c r="DJ36" s="209"/>
      <c r="DK36" s="209"/>
      <c r="DL36" s="209"/>
      <c r="DM36" s="209"/>
      <c r="DN36" s="209"/>
      <c r="DO36" s="209"/>
      <c r="DP36" s="209"/>
      <c r="DQ36" s="209"/>
      <c r="DR36" s="209"/>
      <c r="DS36" s="209"/>
      <c r="DT36" s="209"/>
      <c r="DU36" s="209"/>
      <c r="DV36" s="209"/>
      <c r="DW36" s="209"/>
      <c r="DX36" s="209"/>
      <c r="DY36" s="209"/>
      <c r="DZ36" s="209"/>
      <c r="EA36" s="209"/>
      <c r="EB36" s="209"/>
      <c r="EC36" s="209"/>
      <c r="ED36" s="209"/>
      <c r="EE36" s="209"/>
      <c r="EF36" s="209"/>
      <c r="EG36" s="209"/>
      <c r="EH36" s="209"/>
      <c r="EI36" s="209"/>
      <c r="EJ36" s="209"/>
      <c r="EK36" s="209"/>
      <c r="EL36" s="209"/>
      <c r="EM36" s="209"/>
      <c r="EN36" s="209"/>
      <c r="EO36" s="209"/>
      <c r="EP36" s="209"/>
      <c r="EQ36" s="209"/>
      <c r="ER36" s="209"/>
      <c r="ES36" s="209"/>
      <c r="ET36" s="209"/>
      <c r="EU36" s="209"/>
      <c r="EV36" s="209"/>
      <c r="EW36" s="209"/>
      <c r="EX36" s="209"/>
      <c r="EY36" s="209"/>
      <c r="EZ36" s="209"/>
      <c r="FA36" s="209"/>
      <c r="FB36" s="209"/>
      <c r="FC36" s="209"/>
      <c r="FD36" s="209"/>
      <c r="FE36" s="209"/>
      <c r="FF36" s="209"/>
      <c r="FG36" s="209"/>
      <c r="FH36" s="209"/>
      <c r="FI36" s="209"/>
      <c r="FJ36" s="209"/>
      <c r="FK36" s="209"/>
      <c r="FL36" s="209"/>
      <c r="FM36" s="209"/>
      <c r="FN36" s="209"/>
      <c r="FO36" s="209"/>
      <c r="FP36" s="209"/>
      <c r="FQ36" s="209"/>
      <c r="FR36" s="209"/>
      <c r="FS36" s="209"/>
      <c r="FT36" s="209"/>
      <c r="FU36" s="209"/>
      <c r="FV36" s="209"/>
      <c r="FW36" s="209"/>
      <c r="FX36" s="209"/>
      <c r="FY36" s="209"/>
      <c r="FZ36" s="209"/>
      <c r="GA36" s="209"/>
      <c r="GB36" s="209"/>
      <c r="GC36" s="209"/>
      <c r="GD36" s="209"/>
      <c r="GE36" s="209"/>
      <c r="GF36" s="209"/>
      <c r="GG36" s="209"/>
      <c r="GH36" s="209"/>
      <c r="GI36" s="209"/>
      <c r="GJ36" s="209"/>
      <c r="GK36" s="209"/>
      <c r="GL36" s="209"/>
      <c r="GM36" s="209"/>
      <c r="GN36" s="209"/>
      <c r="GO36" s="209"/>
      <c r="GP36" s="209"/>
      <c r="GQ36" s="209"/>
      <c r="GR36" s="209"/>
      <c r="GS36" s="209"/>
      <c r="GT36" s="209"/>
      <c r="GU36" s="209"/>
      <c r="GV36" s="209"/>
      <c r="GW36" s="209"/>
      <c r="GX36" s="209"/>
      <c r="GY36" s="209"/>
      <c r="GZ36" s="209"/>
      <c r="HA36" s="209"/>
      <c r="HB36" s="209"/>
      <c r="HC36" s="209"/>
      <c r="HD36" s="209"/>
      <c r="HE36" s="209"/>
      <c r="HF36" s="209"/>
      <c r="HG36" s="209"/>
      <c r="HH36" s="209"/>
      <c r="HI36" s="209"/>
      <c r="HJ36" s="209"/>
      <c r="HK36" s="209"/>
      <c r="HL36" s="209"/>
      <c r="HM36" s="209"/>
      <c r="HN36" s="209"/>
      <c r="HO36" s="209"/>
      <c r="HP36" s="209"/>
      <c r="HQ36" s="209"/>
      <c r="HR36" s="209"/>
      <c r="HS36" s="209"/>
      <c r="HT36" s="209"/>
      <c r="HU36" s="209"/>
      <c r="HV36" s="209"/>
      <c r="HW36" s="209"/>
      <c r="HX36" s="209"/>
      <c r="HY36" s="209"/>
      <c r="HZ36" s="209"/>
      <c r="IA36" s="209"/>
      <c r="IB36" s="209"/>
      <c r="IC36" s="209"/>
      <c r="ID36" s="209"/>
      <c r="IE36" s="209"/>
      <c r="IF36" s="209"/>
      <c r="IG36" s="209"/>
      <c r="IH36" s="209"/>
      <c r="II36" s="209"/>
      <c r="IJ36" s="209"/>
      <c r="IK36" s="209"/>
      <c r="IL36" s="209"/>
      <c r="IM36" s="209"/>
      <c r="IN36" s="209"/>
      <c r="IO36" s="209"/>
      <c r="IP36" s="209"/>
      <c r="IQ36" s="209"/>
      <c r="IR36" s="209"/>
    </row>
    <row r="37" spans="1:252" ht="43.5" customHeight="1" thickBot="1">
      <c r="A37" s="951" t="s">
        <v>212</v>
      </c>
      <c r="B37" s="952"/>
      <c r="C37" s="952"/>
      <c r="D37" s="952"/>
      <c r="E37" s="952"/>
      <c r="F37" s="952"/>
      <c r="G37" s="953"/>
      <c r="H37" s="953"/>
      <c r="I37" s="954"/>
      <c r="J37" s="209"/>
      <c r="K37" s="209"/>
      <c r="L37" s="209"/>
      <c r="M37" s="209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209"/>
      <c r="AB37" s="209"/>
      <c r="AC37" s="209"/>
      <c r="AD37" s="209"/>
      <c r="AE37" s="209"/>
      <c r="AF37" s="209"/>
      <c r="AG37" s="209"/>
      <c r="AH37" s="209"/>
      <c r="AI37" s="209"/>
      <c r="AJ37" s="209"/>
      <c r="AK37" s="209"/>
      <c r="AL37" s="209"/>
      <c r="AM37" s="209"/>
      <c r="AN37" s="209"/>
      <c r="AO37" s="209"/>
      <c r="AP37" s="209"/>
      <c r="AQ37" s="209"/>
      <c r="AR37" s="209"/>
      <c r="AS37" s="209"/>
      <c r="AT37" s="209"/>
      <c r="AU37" s="209"/>
      <c r="AV37" s="209"/>
      <c r="AW37" s="209"/>
      <c r="AX37" s="209"/>
      <c r="AY37" s="209"/>
      <c r="AZ37" s="209"/>
      <c r="BA37" s="209"/>
      <c r="BB37" s="209"/>
      <c r="BC37" s="209"/>
      <c r="BD37" s="209"/>
      <c r="BE37" s="209"/>
      <c r="BF37" s="209"/>
      <c r="BG37" s="209"/>
      <c r="BH37" s="209"/>
      <c r="BI37" s="209"/>
      <c r="BJ37" s="209"/>
      <c r="BK37" s="209"/>
      <c r="BL37" s="209"/>
      <c r="BM37" s="209"/>
      <c r="BN37" s="209"/>
      <c r="BO37" s="209"/>
      <c r="BP37" s="209"/>
      <c r="BQ37" s="209"/>
      <c r="BR37" s="209"/>
      <c r="BS37" s="209"/>
      <c r="BT37" s="209"/>
      <c r="BU37" s="209"/>
      <c r="BV37" s="209"/>
      <c r="BW37" s="209"/>
      <c r="BX37" s="209"/>
      <c r="BY37" s="209"/>
      <c r="BZ37" s="209"/>
      <c r="CA37" s="209"/>
      <c r="CB37" s="209"/>
      <c r="CC37" s="209"/>
      <c r="CD37" s="209"/>
      <c r="CE37" s="209"/>
      <c r="CF37" s="209"/>
      <c r="CG37" s="209"/>
      <c r="CH37" s="209"/>
      <c r="CI37" s="209"/>
      <c r="CJ37" s="209"/>
      <c r="CK37" s="209"/>
      <c r="CL37" s="209"/>
      <c r="CM37" s="209"/>
      <c r="CN37" s="209"/>
      <c r="CO37" s="209"/>
      <c r="CP37" s="209"/>
      <c r="CQ37" s="209"/>
      <c r="CR37" s="209"/>
      <c r="CS37" s="209"/>
      <c r="CT37" s="209"/>
      <c r="CU37" s="209"/>
      <c r="CV37" s="209"/>
      <c r="CW37" s="209"/>
      <c r="CX37" s="209"/>
      <c r="CY37" s="209"/>
      <c r="CZ37" s="209"/>
      <c r="DA37" s="209"/>
      <c r="DB37" s="209"/>
      <c r="DC37" s="209"/>
      <c r="DD37" s="209"/>
      <c r="DE37" s="209"/>
      <c r="DF37" s="209"/>
      <c r="DG37" s="209"/>
      <c r="DH37" s="209"/>
      <c r="DI37" s="209"/>
      <c r="DJ37" s="209"/>
      <c r="DK37" s="209"/>
      <c r="DL37" s="209"/>
      <c r="DM37" s="209"/>
      <c r="DN37" s="209"/>
      <c r="DO37" s="209"/>
      <c r="DP37" s="209"/>
      <c r="DQ37" s="209"/>
      <c r="DR37" s="209"/>
      <c r="DS37" s="209"/>
      <c r="DT37" s="209"/>
      <c r="DU37" s="209"/>
      <c r="DV37" s="209"/>
      <c r="DW37" s="209"/>
      <c r="DX37" s="209"/>
      <c r="DY37" s="209"/>
      <c r="DZ37" s="209"/>
      <c r="EA37" s="209"/>
      <c r="EB37" s="209"/>
      <c r="EC37" s="209"/>
      <c r="ED37" s="209"/>
      <c r="EE37" s="209"/>
      <c r="EF37" s="209"/>
      <c r="EG37" s="209"/>
      <c r="EH37" s="209"/>
      <c r="EI37" s="209"/>
      <c r="EJ37" s="209"/>
      <c r="EK37" s="209"/>
      <c r="EL37" s="209"/>
      <c r="EM37" s="209"/>
      <c r="EN37" s="209"/>
      <c r="EO37" s="209"/>
      <c r="EP37" s="209"/>
      <c r="EQ37" s="209"/>
      <c r="ER37" s="209"/>
      <c r="ES37" s="209"/>
      <c r="ET37" s="209"/>
      <c r="EU37" s="209"/>
      <c r="EV37" s="209"/>
      <c r="EW37" s="209"/>
      <c r="EX37" s="209"/>
      <c r="EY37" s="209"/>
      <c r="EZ37" s="209"/>
      <c r="FA37" s="209"/>
      <c r="FB37" s="209"/>
      <c r="FC37" s="209"/>
      <c r="FD37" s="209"/>
      <c r="FE37" s="209"/>
      <c r="FF37" s="209"/>
      <c r="FG37" s="209"/>
      <c r="FH37" s="209"/>
      <c r="FI37" s="209"/>
      <c r="FJ37" s="209"/>
      <c r="FK37" s="209"/>
      <c r="FL37" s="209"/>
      <c r="FM37" s="209"/>
      <c r="FN37" s="209"/>
      <c r="FO37" s="209"/>
      <c r="FP37" s="209"/>
      <c r="FQ37" s="209"/>
      <c r="FR37" s="209"/>
      <c r="FS37" s="209"/>
      <c r="FT37" s="209"/>
      <c r="FU37" s="209"/>
      <c r="FV37" s="209"/>
      <c r="FW37" s="209"/>
      <c r="FX37" s="209"/>
      <c r="FY37" s="209"/>
      <c r="FZ37" s="209"/>
      <c r="GA37" s="209"/>
      <c r="GB37" s="209"/>
      <c r="GC37" s="209"/>
      <c r="GD37" s="209"/>
      <c r="GE37" s="209"/>
      <c r="GF37" s="209"/>
      <c r="GG37" s="209"/>
      <c r="GH37" s="209"/>
      <c r="GI37" s="209"/>
      <c r="GJ37" s="209"/>
      <c r="GK37" s="209"/>
      <c r="GL37" s="209"/>
      <c r="GM37" s="209"/>
      <c r="GN37" s="209"/>
      <c r="GO37" s="209"/>
      <c r="GP37" s="209"/>
      <c r="GQ37" s="209"/>
      <c r="GR37" s="209"/>
      <c r="GS37" s="209"/>
      <c r="GT37" s="209"/>
      <c r="GU37" s="209"/>
      <c r="GV37" s="209"/>
      <c r="GW37" s="209"/>
      <c r="GX37" s="209"/>
      <c r="GY37" s="209"/>
      <c r="GZ37" s="209"/>
      <c r="HA37" s="209"/>
      <c r="HB37" s="209"/>
      <c r="HC37" s="209"/>
      <c r="HD37" s="209"/>
      <c r="HE37" s="209"/>
      <c r="HF37" s="209"/>
      <c r="HG37" s="209"/>
      <c r="HH37" s="209"/>
      <c r="HI37" s="209"/>
      <c r="HJ37" s="209"/>
      <c r="HK37" s="209"/>
      <c r="HL37" s="209"/>
      <c r="HM37" s="209"/>
      <c r="HN37" s="209"/>
      <c r="HO37" s="209"/>
      <c r="HP37" s="209"/>
      <c r="HQ37" s="209"/>
      <c r="HR37" s="209"/>
      <c r="HS37" s="209"/>
      <c r="HT37" s="209"/>
      <c r="HU37" s="209"/>
      <c r="HV37" s="209"/>
      <c r="HW37" s="209"/>
      <c r="HX37" s="209"/>
      <c r="HY37" s="209"/>
      <c r="HZ37" s="209"/>
      <c r="IA37" s="209"/>
      <c r="IB37" s="209"/>
      <c r="IC37" s="209"/>
      <c r="ID37" s="209"/>
      <c r="IE37" s="209"/>
      <c r="IF37" s="209"/>
      <c r="IG37" s="209"/>
      <c r="IH37" s="209"/>
      <c r="II37" s="209"/>
      <c r="IJ37" s="209"/>
      <c r="IK37" s="209"/>
      <c r="IL37" s="209"/>
      <c r="IM37" s="209"/>
      <c r="IN37" s="209"/>
      <c r="IO37" s="209"/>
      <c r="IP37" s="209"/>
      <c r="IQ37" s="209"/>
      <c r="IR37" s="209"/>
    </row>
    <row r="38" spans="1:252" s="10" customFormat="1" ht="16.5" customHeight="1">
      <c r="A38" s="677" t="s">
        <v>29</v>
      </c>
      <c r="B38" s="678"/>
      <c r="C38" s="536" t="s">
        <v>10</v>
      </c>
      <c r="D38" s="537"/>
      <c r="E38" s="537"/>
      <c r="F38" s="537"/>
      <c r="G38" s="537"/>
      <c r="H38" s="537"/>
      <c r="I38" s="538"/>
    </row>
    <row r="39" spans="1:252" s="10" customFormat="1" ht="16.5" customHeight="1">
      <c r="A39" s="679"/>
      <c r="B39" s="680"/>
      <c r="C39" s="539" t="s">
        <v>252</v>
      </c>
      <c r="D39" s="540"/>
      <c r="E39" s="540"/>
      <c r="F39" s="540"/>
      <c r="G39" s="540"/>
      <c r="H39" s="540"/>
      <c r="I39" s="541"/>
    </row>
    <row r="40" spans="1:252" s="10" customFormat="1">
      <c r="A40" s="626">
        <v>1047</v>
      </c>
      <c r="B40" s="546" t="s">
        <v>253</v>
      </c>
      <c r="C40" s="547" t="s">
        <v>31</v>
      </c>
      <c r="D40" s="548"/>
      <c r="E40" s="548"/>
      <c r="F40" s="548"/>
      <c r="G40" s="548"/>
      <c r="H40" s="548"/>
      <c r="I40" s="549"/>
    </row>
    <row r="41" spans="1:252" s="10" customFormat="1" ht="63.75" customHeight="1" thickBot="1">
      <c r="A41" s="627"/>
      <c r="B41" s="546"/>
      <c r="C41" s="550" t="s">
        <v>243</v>
      </c>
      <c r="D41" s="551"/>
      <c r="E41" s="551"/>
      <c r="F41" s="551"/>
      <c r="G41" s="551"/>
      <c r="H41" s="551"/>
      <c r="I41" s="552"/>
    </row>
    <row r="42" spans="1:252" s="10" customFormat="1" ht="66" customHeight="1" thickBot="1">
      <c r="A42" s="533" t="s">
        <v>63</v>
      </c>
      <c r="B42" s="554"/>
      <c r="C42" s="186" t="s">
        <v>64</v>
      </c>
      <c r="D42" s="105">
        <v>1</v>
      </c>
      <c r="E42" s="105">
        <v>1</v>
      </c>
      <c r="F42" s="105">
        <v>1</v>
      </c>
      <c r="G42" s="106"/>
      <c r="H42" s="106"/>
      <c r="I42" s="71"/>
    </row>
    <row r="43" spans="1:252" s="10" customFormat="1" ht="36.75" customHeight="1" thickBot="1">
      <c r="A43" s="533" t="s">
        <v>65</v>
      </c>
      <c r="B43" s="534"/>
      <c r="C43" s="186"/>
      <c r="D43" s="72" t="s">
        <v>33</v>
      </c>
      <c r="E43" s="72" t="s">
        <v>33</v>
      </c>
      <c r="F43" s="72" t="s">
        <v>33</v>
      </c>
      <c r="G43" s="73" t="e">
        <f>SUM(#REF!)</f>
        <v>#REF!</v>
      </c>
      <c r="H43" s="73" t="e">
        <f>SUM(#REF!)</f>
        <v>#REF!</v>
      </c>
      <c r="I43" s="73" t="e">
        <f>SUM(#REF!)</f>
        <v>#REF!</v>
      </c>
    </row>
    <row r="44" spans="1:252" s="10" customFormat="1" ht="33" customHeight="1" thickBot="1">
      <c r="A44" s="533" t="s">
        <v>66</v>
      </c>
      <c r="B44" s="572"/>
      <c r="C44" s="534"/>
      <c r="D44" s="185"/>
      <c r="E44" s="185"/>
      <c r="F44" s="72"/>
      <c r="G44" s="70"/>
      <c r="H44" s="70"/>
      <c r="I44" s="71"/>
    </row>
    <row r="45" spans="1:252" s="10" customFormat="1" ht="34.5" customHeight="1">
      <c r="A45" s="573" t="s">
        <v>67</v>
      </c>
      <c r="B45" s="574"/>
      <c r="C45" s="574"/>
      <c r="D45" s="574"/>
      <c r="E45" s="574"/>
      <c r="F45" s="574"/>
      <c r="G45" s="574"/>
      <c r="H45" s="574"/>
      <c r="I45" s="575"/>
    </row>
    <row r="46" spans="1:252" s="10" customFormat="1" ht="33" customHeight="1" thickBot="1">
      <c r="A46" s="553" t="s">
        <v>91</v>
      </c>
      <c r="B46" s="576"/>
      <c r="C46" s="576"/>
      <c r="D46" s="576"/>
      <c r="E46" s="576"/>
      <c r="F46" s="576"/>
      <c r="G46" s="576"/>
      <c r="H46" s="576"/>
      <c r="I46" s="577"/>
    </row>
    <row r="47" spans="1:252" s="10" customFormat="1" ht="35.25" customHeight="1">
      <c r="A47" s="584" t="s">
        <v>39</v>
      </c>
      <c r="B47" s="585"/>
      <c r="C47" s="585"/>
      <c r="D47" s="585"/>
      <c r="E47" s="585"/>
      <c r="F47" s="585"/>
      <c r="G47" s="585"/>
      <c r="H47" s="585"/>
      <c r="I47" s="586"/>
    </row>
    <row r="48" spans="1:252" s="10" customFormat="1" ht="17.25" thickBot="1">
      <c r="A48" s="628" t="s">
        <v>103</v>
      </c>
      <c r="B48" s="629"/>
      <c r="C48" s="629"/>
      <c r="D48" s="629"/>
      <c r="E48" s="629"/>
      <c r="F48" s="629"/>
      <c r="G48" s="629"/>
      <c r="H48" s="629"/>
      <c r="I48" s="630"/>
    </row>
    <row r="49" spans="1:254" s="10" customFormat="1" ht="28.5" customHeight="1">
      <c r="A49" s="584" t="s">
        <v>40</v>
      </c>
      <c r="B49" s="585"/>
      <c r="C49" s="585"/>
      <c r="D49" s="585"/>
      <c r="E49" s="585"/>
      <c r="F49" s="585"/>
      <c r="G49" s="585"/>
      <c r="H49" s="585"/>
      <c r="I49" s="586"/>
    </row>
    <row r="50" spans="1:254" s="10" customFormat="1" ht="28.5" customHeight="1" thickBot="1">
      <c r="A50" s="628" t="s">
        <v>104</v>
      </c>
      <c r="B50" s="629"/>
      <c r="C50" s="629"/>
      <c r="D50" s="629"/>
      <c r="E50" s="629"/>
      <c r="F50" s="629"/>
      <c r="G50" s="629"/>
      <c r="H50" s="629"/>
      <c r="I50" s="630"/>
    </row>
    <row r="51" spans="1:254" s="125" customFormat="1" ht="16.5" customHeight="1">
      <c r="A51" s="964" t="s">
        <v>29</v>
      </c>
      <c r="B51" s="965"/>
      <c r="C51" s="769" t="s">
        <v>10</v>
      </c>
      <c r="D51" s="770"/>
      <c r="E51" s="770"/>
      <c r="F51" s="770"/>
      <c r="G51" s="770"/>
      <c r="H51" s="770"/>
      <c r="I51" s="771"/>
      <c r="J51" s="283"/>
      <c r="K51" s="283"/>
      <c r="L51" s="283"/>
      <c r="M51" s="283"/>
      <c r="N51" s="283"/>
      <c r="O51" s="283"/>
      <c r="P51" s="283"/>
      <c r="Q51" s="283"/>
      <c r="R51" s="283"/>
      <c r="S51" s="283"/>
      <c r="T51" s="283"/>
      <c r="U51" s="283"/>
      <c r="V51" s="283"/>
      <c r="W51" s="283"/>
      <c r="X51" s="283"/>
      <c r="Y51" s="283"/>
      <c r="Z51" s="283"/>
      <c r="AA51" s="283"/>
      <c r="AB51" s="283"/>
      <c r="AC51" s="283"/>
      <c r="AD51" s="283"/>
      <c r="AE51" s="283"/>
      <c r="AF51" s="283"/>
      <c r="AG51" s="283"/>
      <c r="AH51" s="283"/>
      <c r="AI51" s="283"/>
      <c r="AJ51" s="283"/>
      <c r="AK51" s="283"/>
      <c r="AL51" s="283"/>
      <c r="AM51" s="283"/>
      <c r="AN51" s="283"/>
      <c r="AO51" s="283"/>
      <c r="AP51" s="283"/>
      <c r="AQ51" s="283"/>
      <c r="AR51" s="283"/>
      <c r="AS51" s="283"/>
      <c r="AT51" s="283"/>
      <c r="AU51" s="283"/>
      <c r="AV51" s="283"/>
      <c r="AW51" s="283"/>
      <c r="AX51" s="283"/>
      <c r="AY51" s="283"/>
      <c r="AZ51" s="283"/>
      <c r="BA51" s="283"/>
      <c r="BB51" s="283"/>
      <c r="BC51" s="283"/>
      <c r="BD51" s="283"/>
      <c r="BE51" s="283"/>
      <c r="BF51" s="283"/>
      <c r="BG51" s="283"/>
      <c r="BH51" s="283"/>
      <c r="BI51" s="283"/>
      <c r="BJ51" s="283"/>
      <c r="BK51" s="283"/>
      <c r="BL51" s="283"/>
      <c r="BM51" s="283"/>
      <c r="BN51" s="283"/>
      <c r="BO51" s="283"/>
      <c r="BP51" s="283"/>
      <c r="BQ51" s="283"/>
      <c r="BR51" s="283"/>
      <c r="BS51" s="283"/>
      <c r="BT51" s="283"/>
      <c r="BU51" s="283"/>
      <c r="BV51" s="283"/>
      <c r="BW51" s="283"/>
      <c r="BX51" s="283"/>
      <c r="BY51" s="283"/>
      <c r="BZ51" s="283"/>
      <c r="CA51" s="283"/>
      <c r="CB51" s="283"/>
      <c r="CC51" s="283"/>
      <c r="CD51" s="283"/>
      <c r="CE51" s="283"/>
      <c r="CF51" s="283"/>
      <c r="CG51" s="283"/>
      <c r="CH51" s="283"/>
      <c r="CI51" s="283"/>
      <c r="CJ51" s="283"/>
      <c r="CK51" s="283"/>
      <c r="CL51" s="283"/>
      <c r="CM51" s="283"/>
      <c r="CN51" s="283"/>
      <c r="CO51" s="283"/>
      <c r="CP51" s="283"/>
      <c r="CQ51" s="283"/>
      <c r="CR51" s="283"/>
      <c r="CS51" s="283"/>
      <c r="CT51" s="283"/>
      <c r="CU51" s="283"/>
      <c r="CV51" s="283"/>
      <c r="CW51" s="283"/>
      <c r="CX51" s="283"/>
      <c r="CY51" s="283"/>
      <c r="CZ51" s="283"/>
      <c r="DA51" s="283"/>
      <c r="DB51" s="283"/>
      <c r="DC51" s="283"/>
      <c r="DD51" s="283"/>
      <c r="DE51" s="283"/>
      <c r="DF51" s="283"/>
      <c r="DG51" s="283"/>
      <c r="DH51" s="283"/>
      <c r="DI51" s="283"/>
      <c r="DJ51" s="283"/>
      <c r="DK51" s="283"/>
      <c r="DL51" s="283"/>
      <c r="DM51" s="283"/>
      <c r="DN51" s="283"/>
      <c r="DO51" s="283"/>
      <c r="DP51" s="283"/>
      <c r="DQ51" s="283"/>
      <c r="DR51" s="283"/>
      <c r="DS51" s="283"/>
      <c r="DT51" s="283"/>
      <c r="DU51" s="283"/>
      <c r="DV51" s="283"/>
      <c r="DW51" s="283"/>
      <c r="DX51" s="283"/>
      <c r="DY51" s="283"/>
      <c r="DZ51" s="283"/>
      <c r="EA51" s="283"/>
      <c r="EB51" s="283"/>
      <c r="EC51" s="283"/>
      <c r="ED51" s="283"/>
      <c r="EE51" s="283"/>
      <c r="EF51" s="283"/>
      <c r="EG51" s="283"/>
      <c r="EH51" s="283"/>
      <c r="EI51" s="283"/>
      <c r="EJ51" s="283"/>
      <c r="EK51" s="283"/>
      <c r="EL51" s="283"/>
      <c r="EM51" s="283"/>
      <c r="EN51" s="283"/>
      <c r="EO51" s="283"/>
      <c r="EP51" s="283"/>
      <c r="EQ51" s="283"/>
      <c r="ER51" s="283"/>
      <c r="ES51" s="283"/>
      <c r="ET51" s="283"/>
      <c r="EU51" s="283"/>
      <c r="EV51" s="283"/>
      <c r="EW51" s="283"/>
      <c r="EX51" s="283"/>
      <c r="EY51" s="283"/>
      <c r="EZ51" s="283"/>
      <c r="FA51" s="283"/>
      <c r="FB51" s="283"/>
      <c r="FC51" s="283"/>
      <c r="FD51" s="283"/>
      <c r="FE51" s="283"/>
      <c r="FF51" s="283"/>
      <c r="FG51" s="283"/>
      <c r="FH51" s="283"/>
      <c r="FI51" s="283"/>
      <c r="FJ51" s="283"/>
      <c r="FK51" s="283"/>
      <c r="FL51" s="283"/>
      <c r="FM51" s="283"/>
      <c r="FN51" s="283"/>
      <c r="FO51" s="283"/>
      <c r="FP51" s="283"/>
      <c r="FQ51" s="283"/>
      <c r="FR51" s="283"/>
      <c r="FS51" s="283"/>
      <c r="FT51" s="283"/>
      <c r="FU51" s="283"/>
      <c r="FV51" s="283"/>
      <c r="FW51" s="283"/>
      <c r="FX51" s="283"/>
      <c r="FY51" s="283"/>
      <c r="FZ51" s="283"/>
      <c r="GA51" s="283"/>
      <c r="GB51" s="283"/>
      <c r="GC51" s="283"/>
      <c r="GD51" s="283"/>
      <c r="GE51" s="283"/>
      <c r="GF51" s="283"/>
      <c r="GG51" s="283"/>
      <c r="GH51" s="283"/>
      <c r="GI51" s="283"/>
      <c r="GJ51" s="283"/>
      <c r="GK51" s="283"/>
      <c r="GL51" s="283"/>
      <c r="GM51" s="283"/>
      <c r="GN51" s="283"/>
      <c r="GO51" s="283"/>
      <c r="GP51" s="283"/>
      <c r="GQ51" s="283"/>
      <c r="GR51" s="283"/>
      <c r="GS51" s="283"/>
      <c r="GT51" s="283"/>
      <c r="GU51" s="283"/>
      <c r="GV51" s="283"/>
      <c r="GW51" s="283"/>
      <c r="GX51" s="283"/>
      <c r="GY51" s="283"/>
      <c r="GZ51" s="283"/>
      <c r="HA51" s="283"/>
      <c r="HB51" s="283"/>
      <c r="HC51" s="283"/>
      <c r="HD51" s="283"/>
      <c r="HE51" s="283"/>
      <c r="HF51" s="283"/>
      <c r="HG51" s="283"/>
      <c r="HH51" s="283"/>
      <c r="HI51" s="283"/>
      <c r="HJ51" s="283"/>
      <c r="HK51" s="283"/>
      <c r="HL51" s="283"/>
      <c r="HM51" s="283"/>
      <c r="HN51" s="283"/>
      <c r="HO51" s="283"/>
      <c r="HP51" s="283"/>
      <c r="HQ51" s="283"/>
      <c r="HR51" s="283"/>
      <c r="HS51" s="283"/>
      <c r="HT51" s="283"/>
      <c r="HU51" s="283"/>
      <c r="HV51" s="283"/>
      <c r="HW51" s="283"/>
      <c r="HX51" s="283"/>
      <c r="HY51" s="283"/>
      <c r="HZ51" s="283"/>
      <c r="IA51" s="283"/>
      <c r="IB51" s="283"/>
      <c r="IC51" s="283"/>
      <c r="ID51" s="283"/>
      <c r="IE51" s="283"/>
      <c r="IF51" s="283"/>
      <c r="IG51" s="283"/>
      <c r="IH51" s="283"/>
      <c r="II51" s="283"/>
      <c r="IJ51" s="283"/>
      <c r="IK51" s="283"/>
      <c r="IL51" s="283"/>
      <c r="IM51" s="283"/>
      <c r="IN51" s="283"/>
      <c r="IO51" s="283"/>
      <c r="IP51" s="283"/>
      <c r="IQ51" s="283"/>
      <c r="IR51" s="283"/>
      <c r="IS51" s="283"/>
      <c r="IT51" s="283"/>
    </row>
    <row r="52" spans="1:254" s="125" customFormat="1" ht="34.5" customHeight="1">
      <c r="A52" s="767"/>
      <c r="B52" s="768"/>
      <c r="C52" s="772" t="s">
        <v>307</v>
      </c>
      <c r="D52" s="773"/>
      <c r="E52" s="773"/>
      <c r="F52" s="773"/>
      <c r="G52" s="773"/>
      <c r="H52" s="773"/>
      <c r="I52" s="774"/>
      <c r="J52" s="283"/>
      <c r="K52" s="283"/>
      <c r="L52" s="283"/>
      <c r="M52" s="283"/>
      <c r="N52" s="283"/>
      <c r="O52" s="283"/>
      <c r="P52" s="283"/>
      <c r="Q52" s="283"/>
      <c r="R52" s="283"/>
      <c r="S52" s="283"/>
      <c r="T52" s="283"/>
      <c r="U52" s="283"/>
      <c r="V52" s="283"/>
      <c r="W52" s="283"/>
      <c r="X52" s="283"/>
      <c r="Y52" s="283"/>
      <c r="Z52" s="283"/>
      <c r="AA52" s="283"/>
      <c r="AB52" s="283"/>
      <c r="AC52" s="283"/>
      <c r="AD52" s="283"/>
      <c r="AE52" s="283"/>
      <c r="AF52" s="283"/>
      <c r="AG52" s="283"/>
      <c r="AH52" s="283"/>
      <c r="AI52" s="283"/>
      <c r="AJ52" s="283"/>
      <c r="AK52" s="283"/>
      <c r="AL52" s="283"/>
      <c r="AM52" s="283"/>
      <c r="AN52" s="283"/>
      <c r="AO52" s="283"/>
      <c r="AP52" s="283"/>
      <c r="AQ52" s="283"/>
      <c r="AR52" s="283"/>
      <c r="AS52" s="283"/>
      <c r="AT52" s="283"/>
      <c r="AU52" s="283"/>
      <c r="AV52" s="283"/>
      <c r="AW52" s="283"/>
      <c r="AX52" s="283"/>
      <c r="AY52" s="283"/>
      <c r="AZ52" s="283"/>
      <c r="BA52" s="283"/>
      <c r="BB52" s="283"/>
      <c r="BC52" s="283"/>
      <c r="BD52" s="283"/>
      <c r="BE52" s="283"/>
      <c r="BF52" s="283"/>
      <c r="BG52" s="283"/>
      <c r="BH52" s="283"/>
      <c r="BI52" s="283"/>
      <c r="BJ52" s="283"/>
      <c r="BK52" s="283"/>
      <c r="BL52" s="283"/>
      <c r="BM52" s="283"/>
      <c r="BN52" s="283"/>
      <c r="BO52" s="283"/>
      <c r="BP52" s="283"/>
      <c r="BQ52" s="283"/>
      <c r="BR52" s="283"/>
      <c r="BS52" s="283"/>
      <c r="BT52" s="283"/>
      <c r="BU52" s="283"/>
      <c r="BV52" s="283"/>
      <c r="BW52" s="283"/>
      <c r="BX52" s="283"/>
      <c r="BY52" s="283"/>
      <c r="BZ52" s="283"/>
      <c r="CA52" s="283"/>
      <c r="CB52" s="283"/>
      <c r="CC52" s="283"/>
      <c r="CD52" s="283"/>
      <c r="CE52" s="283"/>
      <c r="CF52" s="283"/>
      <c r="CG52" s="283"/>
      <c r="CH52" s="283"/>
      <c r="CI52" s="283"/>
      <c r="CJ52" s="283"/>
      <c r="CK52" s="283"/>
      <c r="CL52" s="283"/>
      <c r="CM52" s="283"/>
      <c r="CN52" s="283"/>
      <c r="CO52" s="283"/>
      <c r="CP52" s="283"/>
      <c r="CQ52" s="283"/>
      <c r="CR52" s="283"/>
      <c r="CS52" s="283"/>
      <c r="CT52" s="283"/>
      <c r="CU52" s="283"/>
      <c r="CV52" s="283"/>
      <c r="CW52" s="283"/>
      <c r="CX52" s="283"/>
      <c r="CY52" s="283"/>
      <c r="CZ52" s="283"/>
      <c r="DA52" s="283"/>
      <c r="DB52" s="283"/>
      <c r="DC52" s="283"/>
      <c r="DD52" s="283"/>
      <c r="DE52" s="283"/>
      <c r="DF52" s="283"/>
      <c r="DG52" s="283"/>
      <c r="DH52" s="283"/>
      <c r="DI52" s="283"/>
      <c r="DJ52" s="283"/>
      <c r="DK52" s="283"/>
      <c r="DL52" s="283"/>
      <c r="DM52" s="283"/>
      <c r="DN52" s="283"/>
      <c r="DO52" s="283"/>
      <c r="DP52" s="283"/>
      <c r="DQ52" s="283"/>
      <c r="DR52" s="283"/>
      <c r="DS52" s="283"/>
      <c r="DT52" s="283"/>
      <c r="DU52" s="283"/>
      <c r="DV52" s="283"/>
      <c r="DW52" s="283"/>
      <c r="DX52" s="283"/>
      <c r="DY52" s="283"/>
      <c r="DZ52" s="283"/>
      <c r="EA52" s="283"/>
      <c r="EB52" s="283"/>
      <c r="EC52" s="283"/>
      <c r="ED52" s="283"/>
      <c r="EE52" s="283"/>
      <c r="EF52" s="283"/>
      <c r="EG52" s="283"/>
      <c r="EH52" s="283"/>
      <c r="EI52" s="283"/>
      <c r="EJ52" s="283"/>
      <c r="EK52" s="283"/>
      <c r="EL52" s="283"/>
      <c r="EM52" s="283"/>
      <c r="EN52" s="283"/>
      <c r="EO52" s="283"/>
      <c r="EP52" s="283"/>
      <c r="EQ52" s="283"/>
      <c r="ER52" s="283"/>
      <c r="ES52" s="283"/>
      <c r="ET52" s="283"/>
      <c r="EU52" s="283"/>
      <c r="EV52" s="283"/>
      <c r="EW52" s="283"/>
      <c r="EX52" s="283"/>
      <c r="EY52" s="283"/>
      <c r="EZ52" s="283"/>
      <c r="FA52" s="283"/>
      <c r="FB52" s="283"/>
      <c r="FC52" s="283"/>
      <c r="FD52" s="283"/>
      <c r="FE52" s="283"/>
      <c r="FF52" s="283"/>
      <c r="FG52" s="283"/>
      <c r="FH52" s="283"/>
      <c r="FI52" s="283"/>
      <c r="FJ52" s="283"/>
      <c r="FK52" s="283"/>
      <c r="FL52" s="283"/>
      <c r="FM52" s="283"/>
      <c r="FN52" s="283"/>
      <c r="FO52" s="283"/>
      <c r="FP52" s="283"/>
      <c r="FQ52" s="283"/>
      <c r="FR52" s="283"/>
      <c r="FS52" s="283"/>
      <c r="FT52" s="283"/>
      <c r="FU52" s="283"/>
      <c r="FV52" s="283"/>
      <c r="FW52" s="283"/>
      <c r="FX52" s="283"/>
      <c r="FY52" s="283"/>
      <c r="FZ52" s="283"/>
      <c r="GA52" s="283"/>
      <c r="GB52" s="283"/>
      <c r="GC52" s="283"/>
      <c r="GD52" s="283"/>
      <c r="GE52" s="283"/>
      <c r="GF52" s="283"/>
      <c r="GG52" s="283"/>
      <c r="GH52" s="283"/>
      <c r="GI52" s="283"/>
      <c r="GJ52" s="283"/>
      <c r="GK52" s="283"/>
      <c r="GL52" s="283"/>
      <c r="GM52" s="283"/>
      <c r="GN52" s="283"/>
      <c r="GO52" s="283"/>
      <c r="GP52" s="283"/>
      <c r="GQ52" s="283"/>
      <c r="GR52" s="283"/>
      <c r="GS52" s="283"/>
      <c r="GT52" s="283"/>
      <c r="GU52" s="283"/>
      <c r="GV52" s="283"/>
      <c r="GW52" s="283"/>
      <c r="GX52" s="283"/>
      <c r="GY52" s="283"/>
      <c r="GZ52" s="283"/>
      <c r="HA52" s="283"/>
      <c r="HB52" s="283"/>
      <c r="HC52" s="283"/>
      <c r="HD52" s="283"/>
      <c r="HE52" s="283"/>
      <c r="HF52" s="283"/>
      <c r="HG52" s="283"/>
      <c r="HH52" s="283"/>
      <c r="HI52" s="283"/>
      <c r="HJ52" s="283"/>
      <c r="HK52" s="283"/>
      <c r="HL52" s="283"/>
      <c r="HM52" s="283"/>
      <c r="HN52" s="283"/>
      <c r="HO52" s="283"/>
      <c r="HP52" s="283"/>
      <c r="HQ52" s="283"/>
      <c r="HR52" s="283"/>
      <c r="HS52" s="283"/>
      <c r="HT52" s="283"/>
      <c r="HU52" s="283"/>
      <c r="HV52" s="283"/>
      <c r="HW52" s="283"/>
      <c r="HX52" s="283"/>
      <c r="HY52" s="283"/>
      <c r="HZ52" s="283"/>
      <c r="IA52" s="283"/>
      <c r="IB52" s="283"/>
      <c r="IC52" s="283"/>
      <c r="ID52" s="283"/>
      <c r="IE52" s="283"/>
      <c r="IF52" s="283"/>
      <c r="IG52" s="283"/>
      <c r="IH52" s="283"/>
      <c r="II52" s="283"/>
      <c r="IJ52" s="283"/>
      <c r="IK52" s="283"/>
      <c r="IL52" s="283"/>
      <c r="IM52" s="283"/>
      <c r="IN52" s="283"/>
      <c r="IO52" s="283"/>
      <c r="IP52" s="283"/>
      <c r="IQ52" s="283"/>
      <c r="IR52" s="283"/>
      <c r="IS52" s="283"/>
      <c r="IT52" s="283"/>
    </row>
    <row r="53" spans="1:254" s="125" customFormat="1" ht="21" customHeight="1">
      <c r="A53" s="975">
        <v>1047</v>
      </c>
      <c r="B53" s="730" t="s">
        <v>133</v>
      </c>
      <c r="C53" s="750" t="s">
        <v>31</v>
      </c>
      <c r="D53" s="751"/>
      <c r="E53" s="751"/>
      <c r="F53" s="751"/>
      <c r="G53" s="751"/>
      <c r="H53" s="751"/>
      <c r="I53" s="752"/>
      <c r="J53" s="283"/>
      <c r="K53" s="283"/>
      <c r="L53" s="283"/>
      <c r="M53" s="283"/>
      <c r="N53" s="283"/>
      <c r="O53" s="283"/>
      <c r="P53" s="283"/>
      <c r="Q53" s="283"/>
      <c r="R53" s="283"/>
      <c r="S53" s="283"/>
      <c r="T53" s="283"/>
      <c r="U53" s="283"/>
      <c r="V53" s="283"/>
      <c r="W53" s="283"/>
      <c r="X53" s="283"/>
      <c r="Y53" s="283"/>
      <c r="Z53" s="283"/>
      <c r="AA53" s="283"/>
      <c r="AB53" s="283"/>
      <c r="AC53" s="283"/>
      <c r="AD53" s="283"/>
      <c r="AE53" s="283"/>
      <c r="AF53" s="283"/>
      <c r="AG53" s="283"/>
      <c r="AH53" s="283"/>
      <c r="AI53" s="283"/>
      <c r="AJ53" s="283"/>
      <c r="AK53" s="283"/>
      <c r="AL53" s="283"/>
      <c r="AM53" s="283"/>
      <c r="AN53" s="283"/>
      <c r="AO53" s="283"/>
      <c r="AP53" s="283"/>
      <c r="AQ53" s="283"/>
      <c r="AR53" s="283"/>
      <c r="AS53" s="283"/>
      <c r="AT53" s="283"/>
      <c r="AU53" s="283"/>
      <c r="AV53" s="283"/>
      <c r="AW53" s="283"/>
      <c r="AX53" s="283"/>
      <c r="AY53" s="283"/>
      <c r="AZ53" s="283"/>
      <c r="BA53" s="283"/>
      <c r="BB53" s="283"/>
      <c r="BC53" s="283"/>
      <c r="BD53" s="283"/>
      <c r="BE53" s="283"/>
      <c r="BF53" s="283"/>
      <c r="BG53" s="283"/>
      <c r="BH53" s="283"/>
      <c r="BI53" s="283"/>
      <c r="BJ53" s="283"/>
      <c r="BK53" s="283"/>
      <c r="BL53" s="283"/>
      <c r="BM53" s="283"/>
      <c r="BN53" s="283"/>
      <c r="BO53" s="283"/>
      <c r="BP53" s="283"/>
      <c r="BQ53" s="283"/>
      <c r="BR53" s="283"/>
      <c r="BS53" s="283"/>
      <c r="BT53" s="283"/>
      <c r="BU53" s="283"/>
      <c r="BV53" s="283"/>
      <c r="BW53" s="283"/>
      <c r="BX53" s="283"/>
      <c r="BY53" s="283"/>
      <c r="BZ53" s="283"/>
      <c r="CA53" s="283"/>
      <c r="CB53" s="283"/>
      <c r="CC53" s="283"/>
      <c r="CD53" s="283"/>
      <c r="CE53" s="283"/>
      <c r="CF53" s="283"/>
      <c r="CG53" s="283"/>
      <c r="CH53" s="283"/>
      <c r="CI53" s="283"/>
      <c r="CJ53" s="283"/>
      <c r="CK53" s="283"/>
      <c r="CL53" s="283"/>
      <c r="CM53" s="283"/>
      <c r="CN53" s="283"/>
      <c r="CO53" s="283"/>
      <c r="CP53" s="283"/>
      <c r="CQ53" s="283"/>
      <c r="CR53" s="283"/>
      <c r="CS53" s="283"/>
      <c r="CT53" s="283"/>
      <c r="CU53" s="283"/>
      <c r="CV53" s="283"/>
      <c r="CW53" s="283"/>
      <c r="CX53" s="283"/>
      <c r="CY53" s="283"/>
      <c r="CZ53" s="283"/>
      <c r="DA53" s="283"/>
      <c r="DB53" s="283"/>
      <c r="DC53" s="283"/>
      <c r="DD53" s="283"/>
      <c r="DE53" s="283"/>
      <c r="DF53" s="283"/>
      <c r="DG53" s="283"/>
      <c r="DH53" s="283"/>
      <c r="DI53" s="283"/>
      <c r="DJ53" s="283"/>
      <c r="DK53" s="283"/>
      <c r="DL53" s="283"/>
      <c r="DM53" s="283"/>
      <c r="DN53" s="283"/>
      <c r="DO53" s="283"/>
      <c r="DP53" s="283"/>
      <c r="DQ53" s="283"/>
      <c r="DR53" s="283"/>
      <c r="DS53" s="283"/>
      <c r="DT53" s="283"/>
      <c r="DU53" s="283"/>
      <c r="DV53" s="283"/>
      <c r="DW53" s="283"/>
      <c r="DX53" s="283"/>
      <c r="DY53" s="283"/>
      <c r="DZ53" s="283"/>
      <c r="EA53" s="283"/>
      <c r="EB53" s="283"/>
      <c r="EC53" s="283"/>
      <c r="ED53" s="283"/>
      <c r="EE53" s="283"/>
      <c r="EF53" s="283"/>
      <c r="EG53" s="283"/>
      <c r="EH53" s="283"/>
      <c r="EI53" s="283"/>
      <c r="EJ53" s="283"/>
      <c r="EK53" s="283"/>
      <c r="EL53" s="283"/>
      <c r="EM53" s="283"/>
      <c r="EN53" s="283"/>
      <c r="EO53" s="283"/>
      <c r="EP53" s="283"/>
      <c r="EQ53" s="283"/>
      <c r="ER53" s="283"/>
      <c r="ES53" s="283"/>
      <c r="ET53" s="283"/>
      <c r="EU53" s="283"/>
      <c r="EV53" s="283"/>
      <c r="EW53" s="283"/>
      <c r="EX53" s="283"/>
      <c r="EY53" s="283"/>
      <c r="EZ53" s="283"/>
      <c r="FA53" s="283"/>
      <c r="FB53" s="283"/>
      <c r="FC53" s="283"/>
      <c r="FD53" s="283"/>
      <c r="FE53" s="283"/>
      <c r="FF53" s="283"/>
      <c r="FG53" s="283"/>
      <c r="FH53" s="283"/>
      <c r="FI53" s="283"/>
      <c r="FJ53" s="283"/>
      <c r="FK53" s="283"/>
      <c r="FL53" s="283"/>
      <c r="FM53" s="283"/>
      <c r="FN53" s="283"/>
      <c r="FO53" s="283"/>
      <c r="FP53" s="283"/>
      <c r="FQ53" s="283"/>
      <c r="FR53" s="283"/>
      <c r="FS53" s="283"/>
      <c r="FT53" s="283"/>
      <c r="FU53" s="283"/>
      <c r="FV53" s="283"/>
      <c r="FW53" s="283"/>
      <c r="FX53" s="283"/>
      <c r="FY53" s="283"/>
      <c r="FZ53" s="283"/>
      <c r="GA53" s="283"/>
      <c r="GB53" s="283"/>
      <c r="GC53" s="283"/>
      <c r="GD53" s="283"/>
      <c r="GE53" s="283"/>
      <c r="GF53" s="283"/>
      <c r="GG53" s="283"/>
      <c r="GH53" s="283"/>
      <c r="GI53" s="283"/>
      <c r="GJ53" s="283"/>
      <c r="GK53" s="283"/>
      <c r="GL53" s="283"/>
      <c r="GM53" s="283"/>
      <c r="GN53" s="283"/>
      <c r="GO53" s="283"/>
      <c r="GP53" s="283"/>
      <c r="GQ53" s="283"/>
      <c r="GR53" s="283"/>
      <c r="GS53" s="283"/>
      <c r="GT53" s="283"/>
      <c r="GU53" s="283"/>
      <c r="GV53" s="283"/>
      <c r="GW53" s="283"/>
      <c r="GX53" s="283"/>
      <c r="GY53" s="283"/>
      <c r="GZ53" s="283"/>
      <c r="HA53" s="283"/>
      <c r="HB53" s="283"/>
      <c r="HC53" s="283"/>
      <c r="HD53" s="283"/>
      <c r="HE53" s="283"/>
      <c r="HF53" s="283"/>
      <c r="HG53" s="283"/>
      <c r="HH53" s="283"/>
      <c r="HI53" s="283"/>
      <c r="HJ53" s="283"/>
      <c r="HK53" s="283"/>
      <c r="HL53" s="283"/>
      <c r="HM53" s="283"/>
      <c r="HN53" s="283"/>
      <c r="HO53" s="283"/>
      <c r="HP53" s="283"/>
      <c r="HQ53" s="283"/>
      <c r="HR53" s="283"/>
      <c r="HS53" s="283"/>
      <c r="HT53" s="283"/>
      <c r="HU53" s="283"/>
      <c r="HV53" s="283"/>
      <c r="HW53" s="283"/>
      <c r="HX53" s="283"/>
      <c r="HY53" s="283"/>
      <c r="HZ53" s="283"/>
      <c r="IA53" s="283"/>
      <c r="IB53" s="283"/>
      <c r="IC53" s="283"/>
      <c r="ID53" s="283"/>
      <c r="IE53" s="283"/>
      <c r="IF53" s="283"/>
      <c r="IG53" s="283"/>
      <c r="IH53" s="283"/>
      <c r="II53" s="283"/>
      <c r="IJ53" s="283"/>
      <c r="IK53" s="283"/>
      <c r="IL53" s="283"/>
      <c r="IM53" s="283"/>
      <c r="IN53" s="283"/>
      <c r="IO53" s="283"/>
      <c r="IP53" s="283"/>
      <c r="IQ53" s="283"/>
      <c r="IR53" s="283"/>
      <c r="IS53" s="283"/>
      <c r="IT53" s="283"/>
    </row>
    <row r="54" spans="1:254" s="125" customFormat="1" ht="40.5" customHeight="1" thickBot="1">
      <c r="A54" s="975"/>
      <c r="B54" s="825"/>
      <c r="C54" s="772" t="s">
        <v>307</v>
      </c>
      <c r="D54" s="773"/>
      <c r="E54" s="773"/>
      <c r="F54" s="773"/>
      <c r="G54" s="773"/>
      <c r="H54" s="773"/>
      <c r="I54" s="774"/>
      <c r="J54" s="283"/>
      <c r="K54" s="283"/>
      <c r="L54" s="283"/>
      <c r="M54" s="283"/>
      <c r="N54" s="283"/>
      <c r="O54" s="283"/>
      <c r="P54" s="283"/>
      <c r="Q54" s="283"/>
      <c r="R54" s="283"/>
      <c r="S54" s="283"/>
      <c r="T54" s="283"/>
      <c r="U54" s="283"/>
      <c r="V54" s="283"/>
      <c r="W54" s="283"/>
      <c r="X54" s="283"/>
      <c r="Y54" s="283"/>
      <c r="Z54" s="283"/>
      <c r="AA54" s="283"/>
      <c r="AB54" s="283"/>
      <c r="AC54" s="283"/>
      <c r="AD54" s="283"/>
      <c r="AE54" s="283"/>
      <c r="AF54" s="283"/>
      <c r="AG54" s="283"/>
      <c r="AH54" s="283"/>
      <c r="AI54" s="283"/>
      <c r="AJ54" s="283"/>
      <c r="AK54" s="283"/>
      <c r="AL54" s="283"/>
      <c r="AM54" s="283"/>
      <c r="AN54" s="283"/>
      <c r="AO54" s="283"/>
      <c r="AP54" s="283"/>
      <c r="AQ54" s="283"/>
      <c r="AR54" s="283"/>
      <c r="AS54" s="283"/>
      <c r="AT54" s="283"/>
      <c r="AU54" s="283"/>
      <c r="AV54" s="283"/>
      <c r="AW54" s="283"/>
      <c r="AX54" s="283"/>
      <c r="AY54" s="283"/>
      <c r="AZ54" s="283"/>
      <c r="BA54" s="283"/>
      <c r="BB54" s="283"/>
      <c r="BC54" s="283"/>
      <c r="BD54" s="283"/>
      <c r="BE54" s="283"/>
      <c r="BF54" s="283"/>
      <c r="BG54" s="283"/>
      <c r="BH54" s="283"/>
      <c r="BI54" s="283"/>
      <c r="BJ54" s="283"/>
      <c r="BK54" s="283"/>
      <c r="BL54" s="283"/>
      <c r="BM54" s="283"/>
      <c r="BN54" s="283"/>
      <c r="BO54" s="283"/>
      <c r="BP54" s="283"/>
      <c r="BQ54" s="283"/>
      <c r="BR54" s="283"/>
      <c r="BS54" s="283"/>
      <c r="BT54" s="283"/>
      <c r="BU54" s="283"/>
      <c r="BV54" s="283"/>
      <c r="BW54" s="283"/>
      <c r="BX54" s="283"/>
      <c r="BY54" s="283"/>
      <c r="BZ54" s="283"/>
      <c r="CA54" s="283"/>
      <c r="CB54" s="283"/>
      <c r="CC54" s="283"/>
      <c r="CD54" s="283"/>
      <c r="CE54" s="283"/>
      <c r="CF54" s="283"/>
      <c r="CG54" s="283"/>
      <c r="CH54" s="283"/>
      <c r="CI54" s="283"/>
      <c r="CJ54" s="283"/>
      <c r="CK54" s="283"/>
      <c r="CL54" s="283"/>
      <c r="CM54" s="283"/>
      <c r="CN54" s="283"/>
      <c r="CO54" s="283"/>
      <c r="CP54" s="283"/>
      <c r="CQ54" s="283"/>
      <c r="CR54" s="283"/>
      <c r="CS54" s="283"/>
      <c r="CT54" s="283"/>
      <c r="CU54" s="283"/>
      <c r="CV54" s="283"/>
      <c r="CW54" s="283"/>
      <c r="CX54" s="283"/>
      <c r="CY54" s="283"/>
      <c r="CZ54" s="283"/>
      <c r="DA54" s="283"/>
      <c r="DB54" s="283"/>
      <c r="DC54" s="283"/>
      <c r="DD54" s="283"/>
      <c r="DE54" s="283"/>
      <c r="DF54" s="283"/>
      <c r="DG54" s="283"/>
      <c r="DH54" s="283"/>
      <c r="DI54" s="283"/>
      <c r="DJ54" s="283"/>
      <c r="DK54" s="283"/>
      <c r="DL54" s="283"/>
      <c r="DM54" s="283"/>
      <c r="DN54" s="283"/>
      <c r="DO54" s="283"/>
      <c r="DP54" s="283"/>
      <c r="DQ54" s="283"/>
      <c r="DR54" s="283"/>
      <c r="DS54" s="283"/>
      <c r="DT54" s="283"/>
      <c r="DU54" s="283"/>
      <c r="DV54" s="283"/>
      <c r="DW54" s="283"/>
      <c r="DX54" s="283"/>
      <c r="DY54" s="283"/>
      <c r="DZ54" s="283"/>
      <c r="EA54" s="283"/>
      <c r="EB54" s="283"/>
      <c r="EC54" s="283"/>
      <c r="ED54" s="283"/>
      <c r="EE54" s="283"/>
      <c r="EF54" s="283"/>
      <c r="EG54" s="283"/>
      <c r="EH54" s="283"/>
      <c r="EI54" s="283"/>
      <c r="EJ54" s="283"/>
      <c r="EK54" s="283"/>
      <c r="EL54" s="283"/>
      <c r="EM54" s="283"/>
      <c r="EN54" s="283"/>
      <c r="EO54" s="283"/>
      <c r="EP54" s="283"/>
      <c r="EQ54" s="283"/>
      <c r="ER54" s="283"/>
      <c r="ES54" s="283"/>
      <c r="ET54" s="283"/>
      <c r="EU54" s="283"/>
      <c r="EV54" s="283"/>
      <c r="EW54" s="283"/>
      <c r="EX54" s="283"/>
      <c r="EY54" s="283"/>
      <c r="EZ54" s="283"/>
      <c r="FA54" s="283"/>
      <c r="FB54" s="283"/>
      <c r="FC54" s="283"/>
      <c r="FD54" s="283"/>
      <c r="FE54" s="283"/>
      <c r="FF54" s="283"/>
      <c r="FG54" s="283"/>
      <c r="FH54" s="283"/>
      <c r="FI54" s="283"/>
      <c r="FJ54" s="283"/>
      <c r="FK54" s="283"/>
      <c r="FL54" s="283"/>
      <c r="FM54" s="283"/>
      <c r="FN54" s="283"/>
      <c r="FO54" s="283"/>
      <c r="FP54" s="283"/>
      <c r="FQ54" s="283"/>
      <c r="FR54" s="283"/>
      <c r="FS54" s="283"/>
      <c r="FT54" s="283"/>
      <c r="FU54" s="283"/>
      <c r="FV54" s="283"/>
      <c r="FW54" s="283"/>
      <c r="FX54" s="283"/>
      <c r="FY54" s="283"/>
      <c r="FZ54" s="283"/>
      <c r="GA54" s="283"/>
      <c r="GB54" s="283"/>
      <c r="GC54" s="283"/>
      <c r="GD54" s="283"/>
      <c r="GE54" s="283"/>
      <c r="GF54" s="283"/>
      <c r="GG54" s="283"/>
      <c r="GH54" s="283"/>
      <c r="GI54" s="283"/>
      <c r="GJ54" s="283"/>
      <c r="GK54" s="283"/>
      <c r="GL54" s="283"/>
      <c r="GM54" s="283"/>
      <c r="GN54" s="283"/>
      <c r="GO54" s="283"/>
      <c r="GP54" s="283"/>
      <c r="GQ54" s="283"/>
      <c r="GR54" s="283"/>
      <c r="GS54" s="283"/>
      <c r="GT54" s="283"/>
      <c r="GU54" s="283"/>
      <c r="GV54" s="283"/>
      <c r="GW54" s="283"/>
      <c r="GX54" s="283"/>
      <c r="GY54" s="283"/>
      <c r="GZ54" s="283"/>
      <c r="HA54" s="283"/>
      <c r="HB54" s="283"/>
      <c r="HC54" s="283"/>
      <c r="HD54" s="283"/>
      <c r="HE54" s="283"/>
      <c r="HF54" s="283"/>
      <c r="HG54" s="283"/>
      <c r="HH54" s="283"/>
      <c r="HI54" s="283"/>
      <c r="HJ54" s="283"/>
      <c r="HK54" s="283"/>
      <c r="HL54" s="283"/>
      <c r="HM54" s="283"/>
      <c r="HN54" s="283"/>
      <c r="HO54" s="283"/>
      <c r="HP54" s="283"/>
      <c r="HQ54" s="283"/>
      <c r="HR54" s="283"/>
      <c r="HS54" s="283"/>
      <c r="HT54" s="283"/>
      <c r="HU54" s="283"/>
      <c r="HV54" s="283"/>
      <c r="HW54" s="283"/>
      <c r="HX54" s="283"/>
      <c r="HY54" s="283"/>
      <c r="HZ54" s="283"/>
      <c r="IA54" s="283"/>
      <c r="IB54" s="283"/>
      <c r="IC54" s="283"/>
      <c r="ID54" s="283"/>
      <c r="IE54" s="283"/>
      <c r="IF54" s="283"/>
      <c r="IG54" s="283"/>
      <c r="IH54" s="283"/>
      <c r="II54" s="283"/>
      <c r="IJ54" s="283"/>
      <c r="IK54" s="283"/>
      <c r="IL54" s="283"/>
      <c r="IM54" s="283"/>
      <c r="IN54" s="283"/>
      <c r="IO54" s="283"/>
      <c r="IP54" s="283"/>
      <c r="IQ54" s="283"/>
      <c r="IR54" s="283"/>
      <c r="IS54" s="283"/>
      <c r="IT54" s="283"/>
    </row>
    <row r="55" spans="1:254" s="125" customFormat="1" ht="48.75" customHeight="1" thickBot="1">
      <c r="A55" s="819" t="s">
        <v>63</v>
      </c>
      <c r="B55" s="815"/>
      <c r="C55" s="285" t="s">
        <v>64</v>
      </c>
      <c r="D55" s="188">
        <v>-3</v>
      </c>
      <c r="E55" s="188">
        <v>-3</v>
      </c>
      <c r="F55" s="188">
        <v>-3</v>
      </c>
      <c r="G55" s="300"/>
      <c r="H55" s="130"/>
      <c r="I55" s="301"/>
      <c r="J55" s="283"/>
      <c r="K55" s="283"/>
      <c r="L55" s="283"/>
      <c r="M55" s="283"/>
      <c r="N55" s="283"/>
      <c r="O55" s="283"/>
      <c r="P55" s="283"/>
      <c r="Q55" s="283"/>
      <c r="R55" s="283"/>
      <c r="S55" s="283"/>
      <c r="T55" s="283"/>
      <c r="U55" s="283"/>
      <c r="V55" s="283"/>
      <c r="W55" s="283"/>
      <c r="X55" s="283"/>
      <c r="Y55" s="283"/>
      <c r="Z55" s="283"/>
      <c r="AA55" s="283"/>
      <c r="AB55" s="283"/>
      <c r="AC55" s="283"/>
      <c r="AD55" s="283"/>
      <c r="AE55" s="283"/>
      <c r="AF55" s="283"/>
      <c r="AG55" s="283"/>
      <c r="AH55" s="283"/>
      <c r="AI55" s="283"/>
      <c r="AJ55" s="283"/>
      <c r="AK55" s="283"/>
      <c r="AL55" s="283"/>
      <c r="AM55" s="283"/>
      <c r="AN55" s="283"/>
      <c r="AO55" s="283"/>
      <c r="AP55" s="283"/>
      <c r="AQ55" s="283"/>
      <c r="AR55" s="283"/>
      <c r="AS55" s="283"/>
      <c r="AT55" s="283"/>
      <c r="AU55" s="283"/>
      <c r="AV55" s="283"/>
      <c r="AW55" s="283"/>
      <c r="AX55" s="283"/>
      <c r="AY55" s="283"/>
      <c r="AZ55" s="283"/>
      <c r="BA55" s="283"/>
      <c r="BB55" s="283"/>
      <c r="BC55" s="283"/>
      <c r="BD55" s="283"/>
      <c r="BE55" s="283"/>
      <c r="BF55" s="283"/>
      <c r="BG55" s="283"/>
      <c r="BH55" s="283"/>
      <c r="BI55" s="283"/>
      <c r="BJ55" s="283"/>
      <c r="BK55" s="283"/>
      <c r="BL55" s="283"/>
      <c r="BM55" s="283"/>
      <c r="BN55" s="283"/>
      <c r="BO55" s="283"/>
      <c r="BP55" s="283"/>
      <c r="BQ55" s="283"/>
      <c r="BR55" s="283"/>
      <c r="BS55" s="283"/>
      <c r="BT55" s="283"/>
      <c r="BU55" s="283"/>
      <c r="BV55" s="283"/>
      <c r="BW55" s="283"/>
      <c r="BX55" s="283"/>
      <c r="BY55" s="283"/>
      <c r="BZ55" s="283"/>
      <c r="CA55" s="283"/>
      <c r="CB55" s="283"/>
      <c r="CC55" s="283"/>
      <c r="CD55" s="283"/>
      <c r="CE55" s="283"/>
      <c r="CF55" s="283"/>
      <c r="CG55" s="283"/>
      <c r="CH55" s="283"/>
      <c r="CI55" s="283"/>
      <c r="CJ55" s="283"/>
      <c r="CK55" s="283"/>
      <c r="CL55" s="283"/>
      <c r="CM55" s="283"/>
      <c r="CN55" s="283"/>
      <c r="CO55" s="283"/>
      <c r="CP55" s="283"/>
      <c r="CQ55" s="283"/>
      <c r="CR55" s="283"/>
      <c r="CS55" s="283"/>
      <c r="CT55" s="283"/>
      <c r="CU55" s="283"/>
      <c r="CV55" s="283"/>
      <c r="CW55" s="283"/>
      <c r="CX55" s="283"/>
      <c r="CY55" s="283"/>
      <c r="CZ55" s="283"/>
      <c r="DA55" s="283"/>
      <c r="DB55" s="283"/>
      <c r="DC55" s="283"/>
      <c r="DD55" s="283"/>
      <c r="DE55" s="283"/>
      <c r="DF55" s="283"/>
      <c r="DG55" s="283"/>
      <c r="DH55" s="283"/>
      <c r="DI55" s="283"/>
      <c r="DJ55" s="283"/>
      <c r="DK55" s="283"/>
      <c r="DL55" s="283"/>
      <c r="DM55" s="283"/>
      <c r="DN55" s="283"/>
      <c r="DO55" s="283"/>
      <c r="DP55" s="283"/>
      <c r="DQ55" s="283"/>
      <c r="DR55" s="283"/>
      <c r="DS55" s="283"/>
      <c r="DT55" s="283"/>
      <c r="DU55" s="283"/>
      <c r="DV55" s="283"/>
      <c r="DW55" s="283"/>
      <c r="DX55" s="283"/>
      <c r="DY55" s="283"/>
      <c r="DZ55" s="283"/>
      <c r="EA55" s="283"/>
      <c r="EB55" s="283"/>
      <c r="EC55" s="283"/>
      <c r="ED55" s="283"/>
      <c r="EE55" s="283"/>
      <c r="EF55" s="283"/>
      <c r="EG55" s="283"/>
      <c r="EH55" s="283"/>
      <c r="EI55" s="283"/>
      <c r="EJ55" s="283"/>
      <c r="EK55" s="283"/>
      <c r="EL55" s="283"/>
      <c r="EM55" s="283"/>
      <c r="EN55" s="283"/>
      <c r="EO55" s="283"/>
      <c r="EP55" s="283"/>
      <c r="EQ55" s="283"/>
      <c r="ER55" s="283"/>
      <c r="ES55" s="283"/>
      <c r="ET55" s="283"/>
      <c r="EU55" s="283"/>
      <c r="EV55" s="283"/>
      <c r="EW55" s="283"/>
      <c r="EX55" s="283"/>
      <c r="EY55" s="283"/>
      <c r="EZ55" s="283"/>
      <c r="FA55" s="283"/>
      <c r="FB55" s="283"/>
      <c r="FC55" s="283"/>
      <c r="FD55" s="283"/>
      <c r="FE55" s="283"/>
      <c r="FF55" s="283"/>
      <c r="FG55" s="283"/>
      <c r="FH55" s="283"/>
      <c r="FI55" s="283"/>
      <c r="FJ55" s="283"/>
      <c r="FK55" s="283"/>
      <c r="FL55" s="283"/>
      <c r="FM55" s="283"/>
      <c r="FN55" s="283"/>
      <c r="FO55" s="283"/>
      <c r="FP55" s="283"/>
      <c r="FQ55" s="283"/>
      <c r="FR55" s="283"/>
      <c r="FS55" s="283"/>
      <c r="FT55" s="283"/>
      <c r="FU55" s="283"/>
      <c r="FV55" s="283"/>
      <c r="FW55" s="283"/>
      <c r="FX55" s="283"/>
      <c r="FY55" s="283"/>
      <c r="FZ55" s="283"/>
      <c r="GA55" s="283"/>
      <c r="GB55" s="283"/>
      <c r="GC55" s="283"/>
      <c r="GD55" s="283"/>
      <c r="GE55" s="283"/>
      <c r="GF55" s="283"/>
      <c r="GG55" s="283"/>
      <c r="GH55" s="283"/>
      <c r="GI55" s="283"/>
      <c r="GJ55" s="283"/>
      <c r="GK55" s="283"/>
      <c r="GL55" s="283"/>
      <c r="GM55" s="283"/>
      <c r="GN55" s="283"/>
      <c r="GO55" s="283"/>
      <c r="GP55" s="283"/>
      <c r="GQ55" s="283"/>
      <c r="GR55" s="283"/>
      <c r="GS55" s="283"/>
      <c r="GT55" s="283"/>
      <c r="GU55" s="283"/>
      <c r="GV55" s="283"/>
      <c r="GW55" s="283"/>
      <c r="GX55" s="283"/>
      <c r="GY55" s="283"/>
      <c r="GZ55" s="283"/>
      <c r="HA55" s="283"/>
      <c r="HB55" s="283"/>
      <c r="HC55" s="283"/>
      <c r="HD55" s="283"/>
      <c r="HE55" s="283"/>
      <c r="HF55" s="283"/>
      <c r="HG55" s="283"/>
      <c r="HH55" s="283"/>
      <c r="HI55" s="283"/>
      <c r="HJ55" s="283"/>
      <c r="HK55" s="283"/>
      <c r="HL55" s="283"/>
      <c r="HM55" s="283"/>
      <c r="HN55" s="283"/>
      <c r="HO55" s="283"/>
      <c r="HP55" s="283"/>
      <c r="HQ55" s="283"/>
      <c r="HR55" s="283"/>
      <c r="HS55" s="283"/>
      <c r="HT55" s="283"/>
      <c r="HU55" s="283"/>
      <c r="HV55" s="283"/>
      <c r="HW55" s="283"/>
      <c r="HX55" s="283"/>
      <c r="HY55" s="283"/>
      <c r="HZ55" s="283"/>
      <c r="IA55" s="283"/>
      <c r="IB55" s="283"/>
      <c r="IC55" s="283"/>
      <c r="ID55" s="283"/>
      <c r="IE55" s="283"/>
      <c r="IF55" s="283"/>
      <c r="IG55" s="283"/>
      <c r="IH55" s="283"/>
      <c r="II55" s="283"/>
      <c r="IJ55" s="283"/>
      <c r="IK55" s="283"/>
      <c r="IL55" s="283"/>
      <c r="IM55" s="283"/>
      <c r="IN55" s="283"/>
      <c r="IO55" s="283"/>
      <c r="IP55" s="283"/>
      <c r="IQ55" s="283"/>
      <c r="IR55" s="283"/>
      <c r="IS55" s="283"/>
      <c r="IT55" s="283"/>
    </row>
    <row r="56" spans="1:254" s="125" customFormat="1" ht="39" customHeight="1" thickBot="1">
      <c r="A56" s="813" t="s">
        <v>65</v>
      </c>
      <c r="B56" s="815"/>
      <c r="C56" s="285"/>
      <c r="D56" s="132" t="s">
        <v>33</v>
      </c>
      <c r="E56" s="132" t="s">
        <v>33</v>
      </c>
      <c r="F56" s="132" t="s">
        <v>33</v>
      </c>
      <c r="G56" s="302" t="e">
        <f>SUM(#REF!)</f>
        <v>#REF!</v>
      </c>
      <c r="H56" s="302" t="e">
        <f>SUM(#REF!)</f>
        <v>#REF!</v>
      </c>
      <c r="I56" s="302" t="e">
        <f>SUM(#REF!)</f>
        <v>#REF!</v>
      </c>
      <c r="J56" s="283"/>
      <c r="K56" s="283"/>
      <c r="L56" s="283"/>
      <c r="M56" s="283"/>
      <c r="N56" s="283"/>
      <c r="O56" s="283"/>
      <c r="P56" s="283"/>
      <c r="Q56" s="283"/>
      <c r="R56" s="283"/>
      <c r="S56" s="283"/>
      <c r="T56" s="283"/>
      <c r="U56" s="283"/>
      <c r="V56" s="283"/>
      <c r="W56" s="283"/>
      <c r="X56" s="283"/>
      <c r="Y56" s="283"/>
      <c r="Z56" s="283"/>
      <c r="AA56" s="283"/>
      <c r="AB56" s="283"/>
      <c r="AC56" s="283"/>
      <c r="AD56" s="283"/>
      <c r="AE56" s="283"/>
      <c r="AF56" s="283"/>
      <c r="AG56" s="283"/>
      <c r="AH56" s="283"/>
      <c r="AI56" s="283"/>
      <c r="AJ56" s="283"/>
      <c r="AK56" s="283"/>
      <c r="AL56" s="283"/>
      <c r="AM56" s="283"/>
      <c r="AN56" s="283"/>
      <c r="AO56" s="283"/>
      <c r="AP56" s="283"/>
      <c r="AQ56" s="283"/>
      <c r="AR56" s="283"/>
      <c r="AS56" s="283"/>
      <c r="AT56" s="283"/>
      <c r="AU56" s="283"/>
      <c r="AV56" s="283"/>
      <c r="AW56" s="283"/>
      <c r="AX56" s="283"/>
      <c r="AY56" s="283"/>
      <c r="AZ56" s="283"/>
      <c r="BA56" s="283"/>
      <c r="BB56" s="283"/>
      <c r="BC56" s="283"/>
      <c r="BD56" s="283"/>
      <c r="BE56" s="283"/>
      <c r="BF56" s="283"/>
      <c r="BG56" s="283"/>
      <c r="BH56" s="283"/>
      <c r="BI56" s="283"/>
      <c r="BJ56" s="283"/>
      <c r="BK56" s="283"/>
      <c r="BL56" s="283"/>
      <c r="BM56" s="283"/>
      <c r="BN56" s="283"/>
      <c r="BO56" s="283"/>
      <c r="BP56" s="283"/>
      <c r="BQ56" s="283"/>
      <c r="BR56" s="283"/>
      <c r="BS56" s="283"/>
      <c r="BT56" s="283"/>
      <c r="BU56" s="283"/>
      <c r="BV56" s="283"/>
      <c r="BW56" s="283"/>
      <c r="BX56" s="283"/>
      <c r="BY56" s="283"/>
      <c r="BZ56" s="283"/>
      <c r="CA56" s="283"/>
      <c r="CB56" s="283"/>
      <c r="CC56" s="283"/>
      <c r="CD56" s="283"/>
      <c r="CE56" s="283"/>
      <c r="CF56" s="283"/>
      <c r="CG56" s="283"/>
      <c r="CH56" s="283"/>
      <c r="CI56" s="283"/>
      <c r="CJ56" s="283"/>
      <c r="CK56" s="283"/>
      <c r="CL56" s="283"/>
      <c r="CM56" s="283"/>
      <c r="CN56" s="283"/>
      <c r="CO56" s="283"/>
      <c r="CP56" s="283"/>
      <c r="CQ56" s="283"/>
      <c r="CR56" s="283"/>
      <c r="CS56" s="283"/>
      <c r="CT56" s="283"/>
      <c r="CU56" s="283"/>
      <c r="CV56" s="283"/>
      <c r="CW56" s="283"/>
      <c r="CX56" s="283"/>
      <c r="CY56" s="283"/>
      <c r="CZ56" s="283"/>
      <c r="DA56" s="283"/>
      <c r="DB56" s="283"/>
      <c r="DC56" s="283"/>
      <c r="DD56" s="283"/>
      <c r="DE56" s="283"/>
      <c r="DF56" s="283"/>
      <c r="DG56" s="283"/>
      <c r="DH56" s="283"/>
      <c r="DI56" s="283"/>
      <c r="DJ56" s="283"/>
      <c r="DK56" s="283"/>
      <c r="DL56" s="283"/>
      <c r="DM56" s="283"/>
      <c r="DN56" s="283"/>
      <c r="DO56" s="283"/>
      <c r="DP56" s="283"/>
      <c r="DQ56" s="283"/>
      <c r="DR56" s="283"/>
      <c r="DS56" s="283"/>
      <c r="DT56" s="283"/>
      <c r="DU56" s="283"/>
      <c r="DV56" s="283"/>
      <c r="DW56" s="283"/>
      <c r="DX56" s="283"/>
      <c r="DY56" s="283"/>
      <c r="DZ56" s="283"/>
      <c r="EA56" s="283"/>
      <c r="EB56" s="283"/>
      <c r="EC56" s="283"/>
      <c r="ED56" s="283"/>
      <c r="EE56" s="283"/>
      <c r="EF56" s="283"/>
      <c r="EG56" s="283"/>
      <c r="EH56" s="283"/>
      <c r="EI56" s="283"/>
      <c r="EJ56" s="283"/>
      <c r="EK56" s="283"/>
      <c r="EL56" s="283"/>
      <c r="EM56" s="283"/>
      <c r="EN56" s="283"/>
      <c r="EO56" s="283"/>
      <c r="EP56" s="283"/>
      <c r="EQ56" s="283"/>
      <c r="ER56" s="283"/>
      <c r="ES56" s="283"/>
      <c r="ET56" s="283"/>
      <c r="EU56" s="283"/>
      <c r="EV56" s="283"/>
      <c r="EW56" s="283"/>
      <c r="EX56" s="283"/>
      <c r="EY56" s="283"/>
      <c r="EZ56" s="283"/>
      <c r="FA56" s="283"/>
      <c r="FB56" s="283"/>
      <c r="FC56" s="283"/>
      <c r="FD56" s="283"/>
      <c r="FE56" s="283"/>
      <c r="FF56" s="283"/>
      <c r="FG56" s="283"/>
      <c r="FH56" s="283"/>
      <c r="FI56" s="283"/>
      <c r="FJ56" s="283"/>
      <c r="FK56" s="283"/>
      <c r="FL56" s="283"/>
      <c r="FM56" s="283"/>
      <c r="FN56" s="283"/>
      <c r="FO56" s="283"/>
      <c r="FP56" s="283"/>
      <c r="FQ56" s="283"/>
      <c r="FR56" s="283"/>
      <c r="FS56" s="283"/>
      <c r="FT56" s="283"/>
      <c r="FU56" s="283"/>
      <c r="FV56" s="283"/>
      <c r="FW56" s="283"/>
      <c r="FX56" s="283"/>
      <c r="FY56" s="283"/>
      <c r="FZ56" s="283"/>
      <c r="GA56" s="283"/>
      <c r="GB56" s="283"/>
      <c r="GC56" s="283"/>
      <c r="GD56" s="283"/>
      <c r="GE56" s="283"/>
      <c r="GF56" s="283"/>
      <c r="GG56" s="283"/>
      <c r="GH56" s="283"/>
      <c r="GI56" s="283"/>
      <c r="GJ56" s="283"/>
      <c r="GK56" s="283"/>
      <c r="GL56" s="283"/>
      <c r="GM56" s="283"/>
      <c r="GN56" s="283"/>
      <c r="GO56" s="283"/>
      <c r="GP56" s="283"/>
      <c r="GQ56" s="283"/>
      <c r="GR56" s="283"/>
      <c r="GS56" s="283"/>
      <c r="GT56" s="283"/>
      <c r="GU56" s="283"/>
      <c r="GV56" s="283"/>
      <c r="GW56" s="283"/>
      <c r="GX56" s="283"/>
      <c r="GY56" s="283"/>
      <c r="GZ56" s="283"/>
      <c r="HA56" s="283"/>
      <c r="HB56" s="283"/>
      <c r="HC56" s="283"/>
      <c r="HD56" s="283"/>
      <c r="HE56" s="283"/>
      <c r="HF56" s="283"/>
      <c r="HG56" s="283"/>
      <c r="HH56" s="283"/>
      <c r="HI56" s="283"/>
      <c r="HJ56" s="283"/>
      <c r="HK56" s="283"/>
      <c r="HL56" s="283"/>
      <c r="HM56" s="283"/>
      <c r="HN56" s="283"/>
      <c r="HO56" s="283"/>
      <c r="HP56" s="283"/>
      <c r="HQ56" s="283"/>
      <c r="HR56" s="283"/>
      <c r="HS56" s="283"/>
      <c r="HT56" s="283"/>
      <c r="HU56" s="283"/>
      <c r="HV56" s="283"/>
      <c r="HW56" s="283"/>
      <c r="HX56" s="283"/>
      <c r="HY56" s="283"/>
      <c r="HZ56" s="283"/>
      <c r="IA56" s="283"/>
      <c r="IB56" s="283"/>
      <c r="IC56" s="283"/>
      <c r="ID56" s="283"/>
      <c r="IE56" s="283"/>
      <c r="IF56" s="283"/>
      <c r="IG56" s="283"/>
      <c r="IH56" s="283"/>
      <c r="II56" s="283"/>
      <c r="IJ56" s="283"/>
      <c r="IK56" s="283"/>
      <c r="IL56" s="283"/>
      <c r="IM56" s="283"/>
      <c r="IN56" s="283"/>
      <c r="IO56" s="283"/>
      <c r="IP56" s="283"/>
      <c r="IQ56" s="283"/>
      <c r="IR56" s="283"/>
      <c r="IS56" s="283"/>
      <c r="IT56" s="283"/>
    </row>
    <row r="57" spans="1:254" s="125" customFormat="1" ht="23.25" customHeight="1" thickBot="1">
      <c r="A57" s="813" t="s">
        <v>66</v>
      </c>
      <c r="B57" s="814"/>
      <c r="C57" s="815"/>
      <c r="D57" s="284"/>
      <c r="E57" s="284"/>
      <c r="F57" s="284"/>
      <c r="G57" s="132"/>
      <c r="H57" s="134"/>
      <c r="I57" s="131"/>
      <c r="J57" s="283"/>
      <c r="K57" s="283"/>
      <c r="L57" s="283"/>
      <c r="M57" s="283"/>
      <c r="N57" s="283"/>
      <c r="O57" s="283"/>
      <c r="P57" s="283"/>
      <c r="Q57" s="283"/>
      <c r="R57" s="283"/>
      <c r="S57" s="283"/>
      <c r="T57" s="283"/>
      <c r="U57" s="283"/>
      <c r="V57" s="283"/>
      <c r="W57" s="283"/>
      <c r="X57" s="283"/>
      <c r="Y57" s="283"/>
      <c r="Z57" s="283"/>
      <c r="AA57" s="283"/>
      <c r="AB57" s="283"/>
      <c r="AC57" s="283"/>
      <c r="AD57" s="283"/>
      <c r="AE57" s="283"/>
      <c r="AF57" s="283"/>
      <c r="AG57" s="283"/>
      <c r="AH57" s="283"/>
      <c r="AI57" s="283"/>
      <c r="AJ57" s="283"/>
      <c r="AK57" s="283"/>
      <c r="AL57" s="283"/>
      <c r="AM57" s="283"/>
      <c r="AN57" s="283"/>
      <c r="AO57" s="283"/>
      <c r="AP57" s="283"/>
      <c r="AQ57" s="283"/>
      <c r="AR57" s="283"/>
      <c r="AS57" s="283"/>
      <c r="AT57" s="283"/>
      <c r="AU57" s="283"/>
      <c r="AV57" s="283"/>
      <c r="AW57" s="283"/>
      <c r="AX57" s="283"/>
      <c r="AY57" s="283"/>
      <c r="AZ57" s="283"/>
      <c r="BA57" s="283"/>
      <c r="BB57" s="283"/>
      <c r="BC57" s="283"/>
      <c r="BD57" s="283"/>
      <c r="BE57" s="283"/>
      <c r="BF57" s="283"/>
      <c r="BG57" s="283"/>
      <c r="BH57" s="283"/>
      <c r="BI57" s="283"/>
      <c r="BJ57" s="283"/>
      <c r="BK57" s="283"/>
      <c r="BL57" s="283"/>
      <c r="BM57" s="283"/>
      <c r="BN57" s="283"/>
      <c r="BO57" s="283"/>
      <c r="BP57" s="283"/>
      <c r="BQ57" s="283"/>
      <c r="BR57" s="283"/>
      <c r="BS57" s="283"/>
      <c r="BT57" s="283"/>
      <c r="BU57" s="283"/>
      <c r="BV57" s="283"/>
      <c r="BW57" s="283"/>
      <c r="BX57" s="283"/>
      <c r="BY57" s="283"/>
      <c r="BZ57" s="283"/>
      <c r="CA57" s="283"/>
      <c r="CB57" s="283"/>
      <c r="CC57" s="283"/>
      <c r="CD57" s="283"/>
      <c r="CE57" s="283"/>
      <c r="CF57" s="283"/>
      <c r="CG57" s="283"/>
      <c r="CH57" s="283"/>
      <c r="CI57" s="283"/>
      <c r="CJ57" s="283"/>
      <c r="CK57" s="283"/>
      <c r="CL57" s="283"/>
      <c r="CM57" s="283"/>
      <c r="CN57" s="283"/>
      <c r="CO57" s="283"/>
      <c r="CP57" s="283"/>
      <c r="CQ57" s="283"/>
      <c r="CR57" s="283"/>
      <c r="CS57" s="283"/>
      <c r="CT57" s="283"/>
      <c r="CU57" s="283"/>
      <c r="CV57" s="283"/>
      <c r="CW57" s="283"/>
      <c r="CX57" s="283"/>
      <c r="CY57" s="283"/>
      <c r="CZ57" s="283"/>
      <c r="DA57" s="283"/>
      <c r="DB57" s="283"/>
      <c r="DC57" s="283"/>
      <c r="DD57" s="283"/>
      <c r="DE57" s="283"/>
      <c r="DF57" s="283"/>
      <c r="DG57" s="283"/>
      <c r="DH57" s="283"/>
      <c r="DI57" s="283"/>
      <c r="DJ57" s="283"/>
      <c r="DK57" s="283"/>
      <c r="DL57" s="283"/>
      <c r="DM57" s="283"/>
      <c r="DN57" s="283"/>
      <c r="DO57" s="283"/>
      <c r="DP57" s="283"/>
      <c r="DQ57" s="283"/>
      <c r="DR57" s="283"/>
      <c r="DS57" s="283"/>
      <c r="DT57" s="283"/>
      <c r="DU57" s="283"/>
      <c r="DV57" s="283"/>
      <c r="DW57" s="283"/>
      <c r="DX57" s="283"/>
      <c r="DY57" s="283"/>
      <c r="DZ57" s="283"/>
      <c r="EA57" s="283"/>
      <c r="EB57" s="283"/>
      <c r="EC57" s="283"/>
      <c r="ED57" s="283"/>
      <c r="EE57" s="283"/>
      <c r="EF57" s="283"/>
      <c r="EG57" s="283"/>
      <c r="EH57" s="283"/>
      <c r="EI57" s="283"/>
      <c r="EJ57" s="283"/>
      <c r="EK57" s="283"/>
      <c r="EL57" s="283"/>
      <c r="EM57" s="283"/>
      <c r="EN57" s="283"/>
      <c r="EO57" s="283"/>
      <c r="EP57" s="283"/>
      <c r="EQ57" s="283"/>
      <c r="ER57" s="283"/>
      <c r="ES57" s="283"/>
      <c r="ET57" s="283"/>
      <c r="EU57" s="283"/>
      <c r="EV57" s="283"/>
      <c r="EW57" s="283"/>
      <c r="EX57" s="283"/>
      <c r="EY57" s="283"/>
      <c r="EZ57" s="283"/>
      <c r="FA57" s="283"/>
      <c r="FB57" s="283"/>
      <c r="FC57" s="283"/>
      <c r="FD57" s="283"/>
      <c r="FE57" s="283"/>
      <c r="FF57" s="283"/>
      <c r="FG57" s="283"/>
      <c r="FH57" s="283"/>
      <c r="FI57" s="283"/>
      <c r="FJ57" s="283"/>
      <c r="FK57" s="283"/>
      <c r="FL57" s="283"/>
      <c r="FM57" s="283"/>
      <c r="FN57" s="283"/>
      <c r="FO57" s="283"/>
      <c r="FP57" s="283"/>
      <c r="FQ57" s="283"/>
      <c r="FR57" s="283"/>
      <c r="FS57" s="283"/>
      <c r="FT57" s="283"/>
      <c r="FU57" s="283"/>
      <c r="FV57" s="283"/>
      <c r="FW57" s="283"/>
      <c r="FX57" s="283"/>
      <c r="FY57" s="283"/>
      <c r="FZ57" s="283"/>
      <c r="GA57" s="283"/>
      <c r="GB57" s="283"/>
      <c r="GC57" s="283"/>
      <c r="GD57" s="283"/>
      <c r="GE57" s="283"/>
      <c r="GF57" s="283"/>
      <c r="GG57" s="283"/>
      <c r="GH57" s="283"/>
      <c r="GI57" s="283"/>
      <c r="GJ57" s="283"/>
      <c r="GK57" s="283"/>
      <c r="GL57" s="283"/>
      <c r="GM57" s="283"/>
      <c r="GN57" s="283"/>
      <c r="GO57" s="283"/>
      <c r="GP57" s="283"/>
      <c r="GQ57" s="283"/>
      <c r="GR57" s="283"/>
      <c r="GS57" s="283"/>
      <c r="GT57" s="283"/>
      <c r="GU57" s="283"/>
      <c r="GV57" s="283"/>
      <c r="GW57" s="283"/>
      <c r="GX57" s="283"/>
      <c r="GY57" s="283"/>
      <c r="GZ57" s="283"/>
      <c r="HA57" s="283"/>
      <c r="HB57" s="283"/>
      <c r="HC57" s="283"/>
      <c r="HD57" s="283"/>
      <c r="HE57" s="283"/>
      <c r="HF57" s="283"/>
      <c r="HG57" s="283"/>
      <c r="HH57" s="283"/>
      <c r="HI57" s="283"/>
      <c r="HJ57" s="283"/>
      <c r="HK57" s="283"/>
      <c r="HL57" s="283"/>
      <c r="HM57" s="283"/>
      <c r="HN57" s="283"/>
      <c r="HO57" s="283"/>
      <c r="HP57" s="283"/>
      <c r="HQ57" s="283"/>
      <c r="HR57" s="283"/>
      <c r="HS57" s="283"/>
      <c r="HT57" s="283"/>
      <c r="HU57" s="283"/>
      <c r="HV57" s="283"/>
      <c r="HW57" s="283"/>
      <c r="HX57" s="283"/>
      <c r="HY57" s="283"/>
      <c r="HZ57" s="283"/>
      <c r="IA57" s="283"/>
      <c r="IB57" s="283"/>
      <c r="IC57" s="283"/>
      <c r="ID57" s="283"/>
      <c r="IE57" s="283"/>
      <c r="IF57" s="283"/>
      <c r="IG57" s="283"/>
      <c r="IH57" s="283"/>
      <c r="II57" s="283"/>
      <c r="IJ57" s="283"/>
      <c r="IK57" s="283"/>
      <c r="IL57" s="283"/>
      <c r="IM57" s="283"/>
      <c r="IN57" s="283"/>
      <c r="IO57" s="283"/>
      <c r="IP57" s="283"/>
      <c r="IQ57" s="283"/>
      <c r="IR57" s="283"/>
      <c r="IS57" s="283"/>
      <c r="IT57" s="283"/>
    </row>
    <row r="58" spans="1:254" s="125" customFormat="1" ht="23.25" customHeight="1">
      <c r="A58" s="816" t="s">
        <v>67</v>
      </c>
      <c r="B58" s="817"/>
      <c r="C58" s="817"/>
      <c r="D58" s="817"/>
      <c r="E58" s="817"/>
      <c r="F58" s="817"/>
      <c r="G58" s="817"/>
      <c r="H58" s="817"/>
      <c r="I58" s="818"/>
      <c r="J58" s="283"/>
      <c r="K58" s="283"/>
      <c r="L58" s="283"/>
      <c r="M58" s="283"/>
      <c r="N58" s="283"/>
      <c r="O58" s="283"/>
      <c r="P58" s="283"/>
      <c r="Q58" s="283"/>
      <c r="R58" s="283"/>
      <c r="S58" s="283"/>
      <c r="T58" s="283"/>
      <c r="U58" s="283"/>
      <c r="V58" s="283"/>
      <c r="W58" s="283"/>
      <c r="X58" s="283"/>
      <c r="Y58" s="283"/>
      <c r="Z58" s="283"/>
      <c r="AA58" s="283"/>
      <c r="AB58" s="283"/>
      <c r="AC58" s="283"/>
      <c r="AD58" s="283"/>
      <c r="AE58" s="283"/>
      <c r="AF58" s="283"/>
      <c r="AG58" s="283"/>
      <c r="AH58" s="283"/>
      <c r="AI58" s="283"/>
      <c r="AJ58" s="283"/>
      <c r="AK58" s="283"/>
      <c r="AL58" s="283"/>
      <c r="AM58" s="283"/>
      <c r="AN58" s="283"/>
      <c r="AO58" s="283"/>
      <c r="AP58" s="283"/>
      <c r="AQ58" s="283"/>
      <c r="AR58" s="283"/>
      <c r="AS58" s="283"/>
      <c r="AT58" s="283"/>
      <c r="AU58" s="283"/>
      <c r="AV58" s="283"/>
      <c r="AW58" s="283"/>
      <c r="AX58" s="283"/>
      <c r="AY58" s="283"/>
      <c r="AZ58" s="283"/>
      <c r="BA58" s="283"/>
      <c r="BB58" s="283"/>
      <c r="BC58" s="283"/>
      <c r="BD58" s="283"/>
      <c r="BE58" s="283"/>
      <c r="BF58" s="283"/>
      <c r="BG58" s="283"/>
      <c r="BH58" s="283"/>
      <c r="BI58" s="283"/>
      <c r="BJ58" s="283"/>
      <c r="BK58" s="283"/>
      <c r="BL58" s="283"/>
      <c r="BM58" s="283"/>
      <c r="BN58" s="283"/>
      <c r="BO58" s="283"/>
      <c r="BP58" s="283"/>
      <c r="BQ58" s="283"/>
      <c r="BR58" s="283"/>
      <c r="BS58" s="283"/>
      <c r="BT58" s="283"/>
      <c r="BU58" s="283"/>
      <c r="BV58" s="283"/>
      <c r="BW58" s="283"/>
      <c r="BX58" s="283"/>
      <c r="BY58" s="283"/>
      <c r="BZ58" s="283"/>
      <c r="CA58" s="283"/>
      <c r="CB58" s="283"/>
      <c r="CC58" s="283"/>
      <c r="CD58" s="283"/>
      <c r="CE58" s="283"/>
      <c r="CF58" s="283"/>
      <c r="CG58" s="283"/>
      <c r="CH58" s="283"/>
      <c r="CI58" s="283"/>
      <c r="CJ58" s="283"/>
      <c r="CK58" s="283"/>
      <c r="CL58" s="283"/>
      <c r="CM58" s="283"/>
      <c r="CN58" s="283"/>
      <c r="CO58" s="283"/>
      <c r="CP58" s="283"/>
      <c r="CQ58" s="283"/>
      <c r="CR58" s="283"/>
      <c r="CS58" s="283"/>
      <c r="CT58" s="283"/>
      <c r="CU58" s="283"/>
      <c r="CV58" s="283"/>
      <c r="CW58" s="283"/>
      <c r="CX58" s="283"/>
      <c r="CY58" s="283"/>
      <c r="CZ58" s="283"/>
      <c r="DA58" s="283"/>
      <c r="DB58" s="283"/>
      <c r="DC58" s="283"/>
      <c r="DD58" s="283"/>
      <c r="DE58" s="283"/>
      <c r="DF58" s="283"/>
      <c r="DG58" s="283"/>
      <c r="DH58" s="283"/>
      <c r="DI58" s="283"/>
      <c r="DJ58" s="283"/>
      <c r="DK58" s="283"/>
      <c r="DL58" s="283"/>
      <c r="DM58" s="283"/>
      <c r="DN58" s="283"/>
      <c r="DO58" s="283"/>
      <c r="DP58" s="283"/>
      <c r="DQ58" s="283"/>
      <c r="DR58" s="283"/>
      <c r="DS58" s="283"/>
      <c r="DT58" s="283"/>
      <c r="DU58" s="283"/>
      <c r="DV58" s="283"/>
      <c r="DW58" s="283"/>
      <c r="DX58" s="283"/>
      <c r="DY58" s="283"/>
      <c r="DZ58" s="283"/>
      <c r="EA58" s="283"/>
      <c r="EB58" s="283"/>
      <c r="EC58" s="283"/>
      <c r="ED58" s="283"/>
      <c r="EE58" s="283"/>
      <c r="EF58" s="283"/>
      <c r="EG58" s="283"/>
      <c r="EH58" s="283"/>
      <c r="EI58" s="283"/>
      <c r="EJ58" s="283"/>
      <c r="EK58" s="283"/>
      <c r="EL58" s="283"/>
      <c r="EM58" s="283"/>
      <c r="EN58" s="283"/>
      <c r="EO58" s="283"/>
      <c r="EP58" s="283"/>
      <c r="EQ58" s="283"/>
      <c r="ER58" s="283"/>
      <c r="ES58" s="283"/>
      <c r="ET58" s="283"/>
      <c r="EU58" s="283"/>
      <c r="EV58" s="283"/>
      <c r="EW58" s="283"/>
      <c r="EX58" s="283"/>
      <c r="EY58" s="283"/>
      <c r="EZ58" s="283"/>
      <c r="FA58" s="283"/>
      <c r="FB58" s="283"/>
      <c r="FC58" s="283"/>
      <c r="FD58" s="283"/>
      <c r="FE58" s="283"/>
      <c r="FF58" s="283"/>
      <c r="FG58" s="283"/>
      <c r="FH58" s="283"/>
      <c r="FI58" s="283"/>
      <c r="FJ58" s="283"/>
      <c r="FK58" s="283"/>
      <c r="FL58" s="283"/>
      <c r="FM58" s="283"/>
      <c r="FN58" s="283"/>
      <c r="FO58" s="283"/>
      <c r="FP58" s="283"/>
      <c r="FQ58" s="283"/>
      <c r="FR58" s="283"/>
      <c r="FS58" s="283"/>
      <c r="FT58" s="283"/>
      <c r="FU58" s="283"/>
      <c r="FV58" s="283"/>
      <c r="FW58" s="283"/>
      <c r="FX58" s="283"/>
      <c r="FY58" s="283"/>
      <c r="FZ58" s="283"/>
      <c r="GA58" s="283"/>
      <c r="GB58" s="283"/>
      <c r="GC58" s="283"/>
      <c r="GD58" s="283"/>
      <c r="GE58" s="283"/>
      <c r="GF58" s="283"/>
      <c r="GG58" s="283"/>
      <c r="GH58" s="283"/>
      <c r="GI58" s="283"/>
      <c r="GJ58" s="283"/>
      <c r="GK58" s="283"/>
      <c r="GL58" s="283"/>
      <c r="GM58" s="283"/>
      <c r="GN58" s="283"/>
      <c r="GO58" s="283"/>
      <c r="GP58" s="283"/>
      <c r="GQ58" s="283"/>
      <c r="GR58" s="283"/>
      <c r="GS58" s="283"/>
      <c r="GT58" s="283"/>
      <c r="GU58" s="283"/>
      <c r="GV58" s="283"/>
      <c r="GW58" s="283"/>
      <c r="GX58" s="283"/>
      <c r="GY58" s="283"/>
      <c r="GZ58" s="283"/>
      <c r="HA58" s="283"/>
      <c r="HB58" s="283"/>
      <c r="HC58" s="283"/>
      <c r="HD58" s="283"/>
      <c r="HE58" s="283"/>
      <c r="HF58" s="283"/>
      <c r="HG58" s="283"/>
      <c r="HH58" s="283"/>
      <c r="HI58" s="283"/>
      <c r="HJ58" s="283"/>
      <c r="HK58" s="283"/>
      <c r="HL58" s="283"/>
      <c r="HM58" s="283"/>
      <c r="HN58" s="283"/>
      <c r="HO58" s="283"/>
      <c r="HP58" s="283"/>
      <c r="HQ58" s="283"/>
      <c r="HR58" s="283"/>
      <c r="HS58" s="283"/>
      <c r="HT58" s="283"/>
      <c r="HU58" s="283"/>
      <c r="HV58" s="283"/>
      <c r="HW58" s="283"/>
      <c r="HX58" s="283"/>
      <c r="HY58" s="283"/>
      <c r="HZ58" s="283"/>
      <c r="IA58" s="283"/>
      <c r="IB58" s="283"/>
      <c r="IC58" s="283"/>
      <c r="ID58" s="283"/>
      <c r="IE58" s="283"/>
      <c r="IF58" s="283"/>
      <c r="IG58" s="283"/>
      <c r="IH58" s="283"/>
      <c r="II58" s="283"/>
      <c r="IJ58" s="283"/>
      <c r="IK58" s="283"/>
      <c r="IL58" s="283"/>
      <c r="IM58" s="283"/>
      <c r="IN58" s="283"/>
      <c r="IO58" s="283"/>
      <c r="IP58" s="283"/>
      <c r="IQ58" s="283"/>
      <c r="IR58" s="283"/>
      <c r="IS58" s="283"/>
      <c r="IT58" s="283"/>
    </row>
    <row r="59" spans="1:254" s="125" customFormat="1" ht="27" customHeight="1" thickBot="1">
      <c r="A59" s="819" t="s">
        <v>91</v>
      </c>
      <c r="B59" s="820"/>
      <c r="C59" s="820"/>
      <c r="D59" s="820"/>
      <c r="E59" s="820"/>
      <c r="F59" s="820"/>
      <c r="G59" s="820"/>
      <c r="H59" s="820"/>
      <c r="I59" s="821"/>
      <c r="J59" s="283"/>
      <c r="K59" s="283"/>
      <c r="L59" s="283"/>
      <c r="M59" s="283"/>
      <c r="N59" s="283"/>
      <c r="O59" s="283"/>
      <c r="P59" s="283"/>
      <c r="Q59" s="283"/>
      <c r="R59" s="283"/>
      <c r="S59" s="283"/>
      <c r="T59" s="283"/>
      <c r="U59" s="283"/>
      <c r="V59" s="283"/>
      <c r="W59" s="283"/>
      <c r="X59" s="283"/>
      <c r="Y59" s="283"/>
      <c r="Z59" s="283"/>
      <c r="AA59" s="283"/>
      <c r="AB59" s="283"/>
      <c r="AC59" s="283"/>
      <c r="AD59" s="283"/>
      <c r="AE59" s="283"/>
      <c r="AF59" s="283"/>
      <c r="AG59" s="283"/>
      <c r="AH59" s="283"/>
      <c r="AI59" s="283"/>
      <c r="AJ59" s="283"/>
      <c r="AK59" s="283"/>
      <c r="AL59" s="283"/>
      <c r="AM59" s="283"/>
      <c r="AN59" s="283"/>
      <c r="AO59" s="283"/>
      <c r="AP59" s="283"/>
      <c r="AQ59" s="283"/>
      <c r="AR59" s="283"/>
      <c r="AS59" s="283"/>
      <c r="AT59" s="283"/>
      <c r="AU59" s="283"/>
      <c r="AV59" s="283"/>
      <c r="AW59" s="283"/>
      <c r="AX59" s="283"/>
      <c r="AY59" s="283"/>
      <c r="AZ59" s="283"/>
      <c r="BA59" s="283"/>
      <c r="BB59" s="283"/>
      <c r="BC59" s="283"/>
      <c r="BD59" s="283"/>
      <c r="BE59" s="283"/>
      <c r="BF59" s="283"/>
      <c r="BG59" s="283"/>
      <c r="BH59" s="283"/>
      <c r="BI59" s="283"/>
      <c r="BJ59" s="283"/>
      <c r="BK59" s="283"/>
      <c r="BL59" s="283"/>
      <c r="BM59" s="283"/>
      <c r="BN59" s="283"/>
      <c r="BO59" s="283"/>
      <c r="BP59" s="283"/>
      <c r="BQ59" s="283"/>
      <c r="BR59" s="283"/>
      <c r="BS59" s="283"/>
      <c r="BT59" s="283"/>
      <c r="BU59" s="283"/>
      <c r="BV59" s="283"/>
      <c r="BW59" s="283"/>
      <c r="BX59" s="283"/>
      <c r="BY59" s="283"/>
      <c r="BZ59" s="283"/>
      <c r="CA59" s="283"/>
      <c r="CB59" s="283"/>
      <c r="CC59" s="283"/>
      <c r="CD59" s="283"/>
      <c r="CE59" s="283"/>
      <c r="CF59" s="283"/>
      <c r="CG59" s="283"/>
      <c r="CH59" s="283"/>
      <c r="CI59" s="283"/>
      <c r="CJ59" s="283"/>
      <c r="CK59" s="283"/>
      <c r="CL59" s="283"/>
      <c r="CM59" s="283"/>
      <c r="CN59" s="283"/>
      <c r="CO59" s="283"/>
      <c r="CP59" s="283"/>
      <c r="CQ59" s="283"/>
      <c r="CR59" s="283"/>
      <c r="CS59" s="283"/>
      <c r="CT59" s="283"/>
      <c r="CU59" s="283"/>
      <c r="CV59" s="283"/>
      <c r="CW59" s="283"/>
      <c r="CX59" s="283"/>
      <c r="CY59" s="283"/>
      <c r="CZ59" s="283"/>
      <c r="DA59" s="283"/>
      <c r="DB59" s="283"/>
      <c r="DC59" s="283"/>
      <c r="DD59" s="283"/>
      <c r="DE59" s="283"/>
      <c r="DF59" s="283"/>
      <c r="DG59" s="283"/>
      <c r="DH59" s="283"/>
      <c r="DI59" s="283"/>
      <c r="DJ59" s="283"/>
      <c r="DK59" s="283"/>
      <c r="DL59" s="283"/>
      <c r="DM59" s="283"/>
      <c r="DN59" s="283"/>
      <c r="DO59" s="283"/>
      <c r="DP59" s="283"/>
      <c r="DQ59" s="283"/>
      <c r="DR59" s="283"/>
      <c r="DS59" s="283"/>
      <c r="DT59" s="283"/>
      <c r="DU59" s="283"/>
      <c r="DV59" s="283"/>
      <c r="DW59" s="283"/>
      <c r="DX59" s="283"/>
      <c r="DY59" s="283"/>
      <c r="DZ59" s="283"/>
      <c r="EA59" s="283"/>
      <c r="EB59" s="283"/>
      <c r="EC59" s="283"/>
      <c r="ED59" s="283"/>
      <c r="EE59" s="283"/>
      <c r="EF59" s="283"/>
      <c r="EG59" s="283"/>
      <c r="EH59" s="283"/>
      <c r="EI59" s="283"/>
      <c r="EJ59" s="283"/>
      <c r="EK59" s="283"/>
      <c r="EL59" s="283"/>
      <c r="EM59" s="283"/>
      <c r="EN59" s="283"/>
      <c r="EO59" s="283"/>
      <c r="EP59" s="283"/>
      <c r="EQ59" s="283"/>
      <c r="ER59" s="283"/>
      <c r="ES59" s="283"/>
      <c r="ET59" s="283"/>
      <c r="EU59" s="283"/>
      <c r="EV59" s="283"/>
      <c r="EW59" s="283"/>
      <c r="EX59" s="283"/>
      <c r="EY59" s="283"/>
      <c r="EZ59" s="283"/>
      <c r="FA59" s="283"/>
      <c r="FB59" s="283"/>
      <c r="FC59" s="283"/>
      <c r="FD59" s="283"/>
      <c r="FE59" s="283"/>
      <c r="FF59" s="283"/>
      <c r="FG59" s="283"/>
      <c r="FH59" s="283"/>
      <c r="FI59" s="283"/>
      <c r="FJ59" s="283"/>
      <c r="FK59" s="283"/>
      <c r="FL59" s="283"/>
      <c r="FM59" s="283"/>
      <c r="FN59" s="283"/>
      <c r="FO59" s="283"/>
      <c r="FP59" s="283"/>
      <c r="FQ59" s="283"/>
      <c r="FR59" s="283"/>
      <c r="FS59" s="283"/>
      <c r="FT59" s="283"/>
      <c r="FU59" s="283"/>
      <c r="FV59" s="283"/>
      <c r="FW59" s="283"/>
      <c r="FX59" s="283"/>
      <c r="FY59" s="283"/>
      <c r="FZ59" s="283"/>
      <c r="GA59" s="283"/>
      <c r="GB59" s="283"/>
      <c r="GC59" s="283"/>
      <c r="GD59" s="283"/>
      <c r="GE59" s="283"/>
      <c r="GF59" s="283"/>
      <c r="GG59" s="283"/>
      <c r="GH59" s="283"/>
      <c r="GI59" s="283"/>
      <c r="GJ59" s="283"/>
      <c r="GK59" s="283"/>
      <c r="GL59" s="283"/>
      <c r="GM59" s="283"/>
      <c r="GN59" s="283"/>
      <c r="GO59" s="283"/>
      <c r="GP59" s="283"/>
      <c r="GQ59" s="283"/>
      <c r="GR59" s="283"/>
      <c r="GS59" s="283"/>
      <c r="GT59" s="283"/>
      <c r="GU59" s="283"/>
      <c r="GV59" s="283"/>
      <c r="GW59" s="283"/>
      <c r="GX59" s="283"/>
      <c r="GY59" s="283"/>
      <c r="GZ59" s="283"/>
      <c r="HA59" s="283"/>
      <c r="HB59" s="283"/>
      <c r="HC59" s="283"/>
      <c r="HD59" s="283"/>
      <c r="HE59" s="283"/>
      <c r="HF59" s="283"/>
      <c r="HG59" s="283"/>
      <c r="HH59" s="283"/>
      <c r="HI59" s="283"/>
      <c r="HJ59" s="283"/>
      <c r="HK59" s="283"/>
      <c r="HL59" s="283"/>
      <c r="HM59" s="283"/>
      <c r="HN59" s="283"/>
      <c r="HO59" s="283"/>
      <c r="HP59" s="283"/>
      <c r="HQ59" s="283"/>
      <c r="HR59" s="283"/>
      <c r="HS59" s="283"/>
      <c r="HT59" s="283"/>
      <c r="HU59" s="283"/>
      <c r="HV59" s="283"/>
      <c r="HW59" s="283"/>
      <c r="HX59" s="283"/>
      <c r="HY59" s="283"/>
      <c r="HZ59" s="283"/>
      <c r="IA59" s="283"/>
      <c r="IB59" s="283"/>
      <c r="IC59" s="283"/>
      <c r="ID59" s="283"/>
      <c r="IE59" s="283"/>
      <c r="IF59" s="283"/>
      <c r="IG59" s="283"/>
      <c r="IH59" s="283"/>
      <c r="II59" s="283"/>
      <c r="IJ59" s="283"/>
      <c r="IK59" s="283"/>
      <c r="IL59" s="283"/>
      <c r="IM59" s="283"/>
      <c r="IN59" s="283"/>
      <c r="IO59" s="283"/>
      <c r="IP59" s="283"/>
      <c r="IQ59" s="283"/>
      <c r="IR59" s="283"/>
      <c r="IS59" s="283"/>
      <c r="IT59" s="283"/>
    </row>
    <row r="60" spans="1:254" s="125" customFormat="1">
      <c r="A60" s="822" t="s">
        <v>39</v>
      </c>
      <c r="B60" s="823"/>
      <c r="C60" s="823"/>
      <c r="D60" s="823"/>
      <c r="E60" s="823"/>
      <c r="F60" s="823"/>
      <c r="G60" s="823"/>
      <c r="H60" s="823"/>
      <c r="I60" s="824"/>
      <c r="J60" s="283"/>
      <c r="K60" s="283"/>
      <c r="L60" s="283"/>
      <c r="M60" s="283"/>
      <c r="N60" s="283"/>
      <c r="O60" s="283"/>
      <c r="P60" s="283"/>
      <c r="Q60" s="283"/>
      <c r="R60" s="283"/>
      <c r="S60" s="283"/>
      <c r="T60" s="283"/>
      <c r="U60" s="283"/>
      <c r="V60" s="283"/>
      <c r="W60" s="283"/>
      <c r="X60" s="283"/>
      <c r="Y60" s="283"/>
      <c r="Z60" s="283"/>
      <c r="AA60" s="283"/>
      <c r="AB60" s="283"/>
      <c r="AC60" s="283"/>
      <c r="AD60" s="283"/>
      <c r="AE60" s="283"/>
      <c r="AF60" s="283"/>
      <c r="AG60" s="283"/>
      <c r="AH60" s="283"/>
      <c r="AI60" s="283"/>
      <c r="AJ60" s="283"/>
      <c r="AK60" s="283"/>
      <c r="AL60" s="283"/>
      <c r="AM60" s="283"/>
      <c r="AN60" s="283"/>
      <c r="AO60" s="283"/>
      <c r="AP60" s="283"/>
      <c r="AQ60" s="283"/>
      <c r="AR60" s="283"/>
      <c r="AS60" s="283"/>
      <c r="AT60" s="283"/>
      <c r="AU60" s="283"/>
      <c r="AV60" s="283"/>
      <c r="AW60" s="283"/>
      <c r="AX60" s="283"/>
      <c r="AY60" s="283"/>
      <c r="AZ60" s="283"/>
      <c r="BA60" s="283"/>
      <c r="BB60" s="283"/>
      <c r="BC60" s="283"/>
      <c r="BD60" s="283"/>
      <c r="BE60" s="283"/>
      <c r="BF60" s="283"/>
      <c r="BG60" s="283"/>
      <c r="BH60" s="283"/>
      <c r="BI60" s="283"/>
      <c r="BJ60" s="283"/>
      <c r="BK60" s="283"/>
      <c r="BL60" s="283"/>
      <c r="BM60" s="283"/>
      <c r="BN60" s="283"/>
      <c r="BO60" s="283"/>
      <c r="BP60" s="283"/>
      <c r="BQ60" s="283"/>
      <c r="BR60" s="283"/>
      <c r="BS60" s="283"/>
      <c r="BT60" s="283"/>
      <c r="BU60" s="283"/>
      <c r="BV60" s="283"/>
      <c r="BW60" s="283"/>
      <c r="BX60" s="283"/>
      <c r="BY60" s="283"/>
      <c r="BZ60" s="283"/>
      <c r="CA60" s="283"/>
      <c r="CB60" s="283"/>
      <c r="CC60" s="283"/>
      <c r="CD60" s="283"/>
      <c r="CE60" s="283"/>
      <c r="CF60" s="283"/>
      <c r="CG60" s="283"/>
      <c r="CH60" s="283"/>
      <c r="CI60" s="283"/>
      <c r="CJ60" s="283"/>
      <c r="CK60" s="283"/>
      <c r="CL60" s="283"/>
      <c r="CM60" s="283"/>
      <c r="CN60" s="283"/>
      <c r="CO60" s="283"/>
      <c r="CP60" s="283"/>
      <c r="CQ60" s="283"/>
      <c r="CR60" s="283"/>
      <c r="CS60" s="283"/>
      <c r="CT60" s="283"/>
      <c r="CU60" s="283"/>
      <c r="CV60" s="283"/>
      <c r="CW60" s="283"/>
      <c r="CX60" s="283"/>
      <c r="CY60" s="283"/>
      <c r="CZ60" s="283"/>
      <c r="DA60" s="283"/>
      <c r="DB60" s="283"/>
      <c r="DC60" s="283"/>
      <c r="DD60" s="283"/>
      <c r="DE60" s="283"/>
      <c r="DF60" s="283"/>
      <c r="DG60" s="283"/>
      <c r="DH60" s="283"/>
      <c r="DI60" s="283"/>
      <c r="DJ60" s="283"/>
      <c r="DK60" s="283"/>
      <c r="DL60" s="283"/>
      <c r="DM60" s="283"/>
      <c r="DN60" s="283"/>
      <c r="DO60" s="283"/>
      <c r="DP60" s="283"/>
      <c r="DQ60" s="283"/>
      <c r="DR60" s="283"/>
      <c r="DS60" s="283"/>
      <c r="DT60" s="283"/>
      <c r="DU60" s="283"/>
      <c r="DV60" s="283"/>
      <c r="DW60" s="283"/>
      <c r="DX60" s="283"/>
      <c r="DY60" s="283"/>
      <c r="DZ60" s="283"/>
      <c r="EA60" s="283"/>
      <c r="EB60" s="283"/>
      <c r="EC60" s="283"/>
      <c r="ED60" s="283"/>
      <c r="EE60" s="283"/>
      <c r="EF60" s="283"/>
      <c r="EG60" s="283"/>
      <c r="EH60" s="283"/>
      <c r="EI60" s="283"/>
      <c r="EJ60" s="283"/>
      <c r="EK60" s="283"/>
      <c r="EL60" s="283"/>
      <c r="EM60" s="283"/>
      <c r="EN60" s="283"/>
      <c r="EO60" s="283"/>
      <c r="EP60" s="283"/>
      <c r="EQ60" s="283"/>
      <c r="ER60" s="283"/>
      <c r="ES60" s="283"/>
      <c r="ET60" s="283"/>
      <c r="EU60" s="283"/>
      <c r="EV60" s="283"/>
      <c r="EW60" s="283"/>
      <c r="EX60" s="283"/>
      <c r="EY60" s="283"/>
      <c r="EZ60" s="283"/>
      <c r="FA60" s="283"/>
      <c r="FB60" s="283"/>
      <c r="FC60" s="283"/>
      <c r="FD60" s="283"/>
      <c r="FE60" s="283"/>
      <c r="FF60" s="283"/>
      <c r="FG60" s="283"/>
      <c r="FH60" s="283"/>
      <c r="FI60" s="283"/>
      <c r="FJ60" s="283"/>
      <c r="FK60" s="283"/>
      <c r="FL60" s="283"/>
      <c r="FM60" s="283"/>
      <c r="FN60" s="283"/>
      <c r="FO60" s="283"/>
      <c r="FP60" s="283"/>
      <c r="FQ60" s="283"/>
      <c r="FR60" s="283"/>
      <c r="FS60" s="283"/>
      <c r="FT60" s="283"/>
      <c r="FU60" s="283"/>
      <c r="FV60" s="283"/>
      <c r="FW60" s="283"/>
      <c r="FX60" s="283"/>
      <c r="FY60" s="283"/>
      <c r="FZ60" s="283"/>
      <c r="GA60" s="283"/>
      <c r="GB60" s="283"/>
      <c r="GC60" s="283"/>
      <c r="GD60" s="283"/>
      <c r="GE60" s="283"/>
      <c r="GF60" s="283"/>
      <c r="GG60" s="283"/>
      <c r="GH60" s="283"/>
      <c r="GI60" s="283"/>
      <c r="GJ60" s="283"/>
      <c r="GK60" s="283"/>
      <c r="GL60" s="283"/>
      <c r="GM60" s="283"/>
      <c r="GN60" s="283"/>
      <c r="GO60" s="283"/>
      <c r="GP60" s="283"/>
      <c r="GQ60" s="283"/>
      <c r="GR60" s="283"/>
      <c r="GS60" s="283"/>
      <c r="GT60" s="283"/>
      <c r="GU60" s="283"/>
      <c r="GV60" s="283"/>
      <c r="GW60" s="283"/>
      <c r="GX60" s="283"/>
      <c r="GY60" s="283"/>
      <c r="GZ60" s="283"/>
      <c r="HA60" s="283"/>
      <c r="HB60" s="283"/>
      <c r="HC60" s="283"/>
      <c r="HD60" s="283"/>
      <c r="HE60" s="283"/>
      <c r="HF60" s="283"/>
      <c r="HG60" s="283"/>
      <c r="HH60" s="283"/>
      <c r="HI60" s="283"/>
      <c r="HJ60" s="283"/>
      <c r="HK60" s="283"/>
      <c r="HL60" s="283"/>
      <c r="HM60" s="283"/>
      <c r="HN60" s="283"/>
      <c r="HO60" s="283"/>
      <c r="HP60" s="283"/>
      <c r="HQ60" s="283"/>
      <c r="HR60" s="283"/>
      <c r="HS60" s="283"/>
      <c r="HT60" s="283"/>
      <c r="HU60" s="283"/>
      <c r="HV60" s="283"/>
      <c r="HW60" s="283"/>
      <c r="HX60" s="283"/>
      <c r="HY60" s="283"/>
      <c r="HZ60" s="283"/>
      <c r="IA60" s="283"/>
      <c r="IB60" s="283"/>
      <c r="IC60" s="283"/>
      <c r="ID60" s="283"/>
      <c r="IE60" s="283"/>
      <c r="IF60" s="283"/>
      <c r="IG60" s="283"/>
      <c r="IH60" s="283"/>
      <c r="II60" s="283"/>
      <c r="IJ60" s="283"/>
      <c r="IK60" s="283"/>
      <c r="IL60" s="283"/>
      <c r="IM60" s="283"/>
      <c r="IN60" s="283"/>
      <c r="IO60" s="283"/>
      <c r="IP60" s="283"/>
      <c r="IQ60" s="283"/>
      <c r="IR60" s="283"/>
      <c r="IS60" s="283"/>
      <c r="IT60" s="283"/>
    </row>
    <row r="61" spans="1:254" s="125" customFormat="1" ht="27" customHeight="1" thickBot="1">
      <c r="A61" s="734" t="s">
        <v>103</v>
      </c>
      <c r="B61" s="735"/>
      <c r="C61" s="735"/>
      <c r="D61" s="735"/>
      <c r="E61" s="735"/>
      <c r="F61" s="735"/>
      <c r="G61" s="735"/>
      <c r="H61" s="735"/>
      <c r="I61" s="753"/>
      <c r="J61" s="283"/>
      <c r="K61" s="283"/>
      <c r="L61" s="283"/>
      <c r="M61" s="283"/>
      <c r="N61" s="283"/>
      <c r="O61" s="283"/>
      <c r="P61" s="283"/>
      <c r="Q61" s="283"/>
      <c r="R61" s="283"/>
      <c r="S61" s="283"/>
      <c r="T61" s="283"/>
      <c r="U61" s="283"/>
      <c r="V61" s="283"/>
      <c r="W61" s="283"/>
      <c r="X61" s="283"/>
      <c r="Y61" s="283"/>
      <c r="Z61" s="283"/>
      <c r="AA61" s="283"/>
      <c r="AB61" s="283"/>
      <c r="AC61" s="283"/>
      <c r="AD61" s="283"/>
      <c r="AE61" s="283"/>
      <c r="AF61" s="283"/>
      <c r="AG61" s="283"/>
      <c r="AH61" s="283"/>
      <c r="AI61" s="283"/>
      <c r="AJ61" s="283"/>
      <c r="AK61" s="283"/>
      <c r="AL61" s="283"/>
      <c r="AM61" s="283"/>
      <c r="AN61" s="283"/>
      <c r="AO61" s="283"/>
      <c r="AP61" s="283"/>
      <c r="AQ61" s="283"/>
      <c r="AR61" s="283"/>
      <c r="AS61" s="283"/>
      <c r="AT61" s="283"/>
      <c r="AU61" s="283"/>
      <c r="AV61" s="283"/>
      <c r="AW61" s="283"/>
      <c r="AX61" s="283"/>
      <c r="AY61" s="283"/>
      <c r="AZ61" s="283"/>
      <c r="BA61" s="283"/>
      <c r="BB61" s="283"/>
      <c r="BC61" s="283"/>
      <c r="BD61" s="283"/>
      <c r="BE61" s="283"/>
      <c r="BF61" s="283"/>
      <c r="BG61" s="283"/>
      <c r="BH61" s="283"/>
      <c r="BI61" s="283"/>
      <c r="BJ61" s="283"/>
      <c r="BK61" s="283"/>
      <c r="BL61" s="283"/>
      <c r="BM61" s="283"/>
      <c r="BN61" s="283"/>
      <c r="BO61" s="283"/>
      <c r="BP61" s="283"/>
      <c r="BQ61" s="283"/>
      <c r="BR61" s="283"/>
      <c r="BS61" s="283"/>
      <c r="BT61" s="283"/>
      <c r="BU61" s="283"/>
      <c r="BV61" s="283"/>
      <c r="BW61" s="283"/>
      <c r="BX61" s="283"/>
      <c r="BY61" s="283"/>
      <c r="BZ61" s="283"/>
      <c r="CA61" s="283"/>
      <c r="CB61" s="283"/>
      <c r="CC61" s="283"/>
      <c r="CD61" s="283"/>
      <c r="CE61" s="283"/>
      <c r="CF61" s="283"/>
      <c r="CG61" s="283"/>
      <c r="CH61" s="283"/>
      <c r="CI61" s="283"/>
      <c r="CJ61" s="283"/>
      <c r="CK61" s="283"/>
      <c r="CL61" s="283"/>
      <c r="CM61" s="283"/>
      <c r="CN61" s="283"/>
      <c r="CO61" s="283"/>
      <c r="CP61" s="283"/>
      <c r="CQ61" s="283"/>
      <c r="CR61" s="283"/>
      <c r="CS61" s="283"/>
      <c r="CT61" s="283"/>
      <c r="CU61" s="283"/>
      <c r="CV61" s="283"/>
      <c r="CW61" s="283"/>
      <c r="CX61" s="283"/>
      <c r="CY61" s="283"/>
      <c r="CZ61" s="283"/>
      <c r="DA61" s="283"/>
      <c r="DB61" s="283"/>
      <c r="DC61" s="283"/>
      <c r="DD61" s="283"/>
      <c r="DE61" s="283"/>
      <c r="DF61" s="283"/>
      <c r="DG61" s="283"/>
      <c r="DH61" s="283"/>
      <c r="DI61" s="283"/>
      <c r="DJ61" s="283"/>
      <c r="DK61" s="283"/>
      <c r="DL61" s="283"/>
      <c r="DM61" s="283"/>
      <c r="DN61" s="283"/>
      <c r="DO61" s="283"/>
      <c r="DP61" s="283"/>
      <c r="DQ61" s="283"/>
      <c r="DR61" s="283"/>
      <c r="DS61" s="283"/>
      <c r="DT61" s="283"/>
      <c r="DU61" s="283"/>
      <c r="DV61" s="283"/>
      <c r="DW61" s="283"/>
      <c r="DX61" s="283"/>
      <c r="DY61" s="283"/>
      <c r="DZ61" s="283"/>
      <c r="EA61" s="283"/>
      <c r="EB61" s="283"/>
      <c r="EC61" s="283"/>
      <c r="ED61" s="283"/>
      <c r="EE61" s="283"/>
      <c r="EF61" s="283"/>
      <c r="EG61" s="283"/>
      <c r="EH61" s="283"/>
      <c r="EI61" s="283"/>
      <c r="EJ61" s="283"/>
      <c r="EK61" s="283"/>
      <c r="EL61" s="283"/>
      <c r="EM61" s="283"/>
      <c r="EN61" s="283"/>
      <c r="EO61" s="283"/>
      <c r="EP61" s="283"/>
      <c r="EQ61" s="283"/>
      <c r="ER61" s="283"/>
      <c r="ES61" s="283"/>
      <c r="ET61" s="283"/>
      <c r="EU61" s="283"/>
      <c r="EV61" s="283"/>
      <c r="EW61" s="283"/>
      <c r="EX61" s="283"/>
      <c r="EY61" s="283"/>
      <c r="EZ61" s="283"/>
      <c r="FA61" s="283"/>
      <c r="FB61" s="283"/>
      <c r="FC61" s="283"/>
      <c r="FD61" s="283"/>
      <c r="FE61" s="283"/>
      <c r="FF61" s="283"/>
      <c r="FG61" s="283"/>
      <c r="FH61" s="283"/>
      <c r="FI61" s="283"/>
      <c r="FJ61" s="283"/>
      <c r="FK61" s="283"/>
      <c r="FL61" s="283"/>
      <c r="FM61" s="283"/>
      <c r="FN61" s="283"/>
      <c r="FO61" s="283"/>
      <c r="FP61" s="283"/>
      <c r="FQ61" s="283"/>
      <c r="FR61" s="283"/>
      <c r="FS61" s="283"/>
      <c r="FT61" s="283"/>
      <c r="FU61" s="283"/>
      <c r="FV61" s="283"/>
      <c r="FW61" s="283"/>
      <c r="FX61" s="283"/>
      <c r="FY61" s="283"/>
      <c r="FZ61" s="283"/>
      <c r="GA61" s="283"/>
      <c r="GB61" s="283"/>
      <c r="GC61" s="283"/>
      <c r="GD61" s="283"/>
      <c r="GE61" s="283"/>
      <c r="GF61" s="283"/>
      <c r="GG61" s="283"/>
      <c r="GH61" s="283"/>
      <c r="GI61" s="283"/>
      <c r="GJ61" s="283"/>
      <c r="GK61" s="283"/>
      <c r="GL61" s="283"/>
      <c r="GM61" s="283"/>
      <c r="GN61" s="283"/>
      <c r="GO61" s="283"/>
      <c r="GP61" s="283"/>
      <c r="GQ61" s="283"/>
      <c r="GR61" s="283"/>
      <c r="GS61" s="283"/>
      <c r="GT61" s="283"/>
      <c r="GU61" s="283"/>
      <c r="GV61" s="283"/>
      <c r="GW61" s="283"/>
      <c r="GX61" s="283"/>
      <c r="GY61" s="283"/>
      <c r="GZ61" s="283"/>
      <c r="HA61" s="283"/>
      <c r="HB61" s="283"/>
      <c r="HC61" s="283"/>
      <c r="HD61" s="283"/>
      <c r="HE61" s="283"/>
      <c r="HF61" s="283"/>
      <c r="HG61" s="283"/>
      <c r="HH61" s="283"/>
      <c r="HI61" s="283"/>
      <c r="HJ61" s="283"/>
      <c r="HK61" s="283"/>
      <c r="HL61" s="283"/>
      <c r="HM61" s="283"/>
      <c r="HN61" s="283"/>
      <c r="HO61" s="283"/>
      <c r="HP61" s="283"/>
      <c r="HQ61" s="283"/>
      <c r="HR61" s="283"/>
      <c r="HS61" s="283"/>
      <c r="HT61" s="283"/>
      <c r="HU61" s="283"/>
      <c r="HV61" s="283"/>
      <c r="HW61" s="283"/>
      <c r="HX61" s="283"/>
      <c r="HY61" s="283"/>
      <c r="HZ61" s="283"/>
      <c r="IA61" s="283"/>
      <c r="IB61" s="283"/>
      <c r="IC61" s="283"/>
      <c r="ID61" s="283"/>
      <c r="IE61" s="283"/>
      <c r="IF61" s="283"/>
      <c r="IG61" s="283"/>
      <c r="IH61" s="283"/>
      <c r="II61" s="283"/>
      <c r="IJ61" s="283"/>
      <c r="IK61" s="283"/>
      <c r="IL61" s="283"/>
      <c r="IM61" s="283"/>
      <c r="IN61" s="283"/>
      <c r="IO61" s="283"/>
      <c r="IP61" s="283"/>
      <c r="IQ61" s="283"/>
      <c r="IR61" s="283"/>
      <c r="IS61" s="283"/>
      <c r="IT61" s="283"/>
    </row>
    <row r="62" spans="1:254" s="125" customFormat="1">
      <c r="A62" s="822" t="s">
        <v>40</v>
      </c>
      <c r="B62" s="823"/>
      <c r="C62" s="823"/>
      <c r="D62" s="823"/>
      <c r="E62" s="823"/>
      <c r="F62" s="823"/>
      <c r="G62" s="823"/>
      <c r="H62" s="823"/>
      <c r="I62" s="824"/>
      <c r="J62" s="283"/>
      <c r="K62" s="283"/>
      <c r="L62" s="283"/>
      <c r="M62" s="283"/>
      <c r="N62" s="283"/>
      <c r="O62" s="283"/>
      <c r="P62" s="283"/>
      <c r="Q62" s="283"/>
      <c r="R62" s="283"/>
      <c r="S62" s="283"/>
      <c r="T62" s="283"/>
      <c r="U62" s="283"/>
      <c r="V62" s="283"/>
      <c r="W62" s="283"/>
      <c r="X62" s="283"/>
      <c r="Y62" s="283"/>
      <c r="Z62" s="283"/>
      <c r="AA62" s="283"/>
      <c r="AB62" s="283"/>
      <c r="AC62" s="283"/>
      <c r="AD62" s="283"/>
      <c r="AE62" s="283"/>
      <c r="AF62" s="283"/>
      <c r="AG62" s="283"/>
      <c r="AH62" s="283"/>
      <c r="AI62" s="283"/>
      <c r="AJ62" s="283"/>
      <c r="AK62" s="283"/>
      <c r="AL62" s="283"/>
      <c r="AM62" s="283"/>
      <c r="AN62" s="283"/>
      <c r="AO62" s="283"/>
      <c r="AP62" s="283"/>
      <c r="AQ62" s="283"/>
      <c r="AR62" s="283"/>
      <c r="AS62" s="283"/>
      <c r="AT62" s="283"/>
      <c r="AU62" s="283"/>
      <c r="AV62" s="283"/>
      <c r="AW62" s="283"/>
      <c r="AX62" s="283"/>
      <c r="AY62" s="283"/>
      <c r="AZ62" s="283"/>
      <c r="BA62" s="283"/>
      <c r="BB62" s="283"/>
      <c r="BC62" s="283"/>
      <c r="BD62" s="283"/>
      <c r="BE62" s="283"/>
      <c r="BF62" s="283"/>
      <c r="BG62" s="283"/>
      <c r="BH62" s="283"/>
      <c r="BI62" s="283"/>
      <c r="BJ62" s="283"/>
      <c r="BK62" s="283"/>
      <c r="BL62" s="283"/>
      <c r="BM62" s="283"/>
      <c r="BN62" s="283"/>
      <c r="BO62" s="283"/>
      <c r="BP62" s="283"/>
      <c r="BQ62" s="283"/>
      <c r="BR62" s="283"/>
      <c r="BS62" s="283"/>
      <c r="BT62" s="283"/>
      <c r="BU62" s="283"/>
      <c r="BV62" s="283"/>
      <c r="BW62" s="283"/>
      <c r="BX62" s="283"/>
      <c r="BY62" s="283"/>
      <c r="BZ62" s="283"/>
      <c r="CA62" s="283"/>
      <c r="CB62" s="283"/>
      <c r="CC62" s="283"/>
      <c r="CD62" s="283"/>
      <c r="CE62" s="283"/>
      <c r="CF62" s="283"/>
      <c r="CG62" s="283"/>
      <c r="CH62" s="283"/>
      <c r="CI62" s="283"/>
      <c r="CJ62" s="283"/>
      <c r="CK62" s="283"/>
      <c r="CL62" s="283"/>
      <c r="CM62" s="283"/>
      <c r="CN62" s="283"/>
      <c r="CO62" s="283"/>
      <c r="CP62" s="283"/>
      <c r="CQ62" s="283"/>
      <c r="CR62" s="283"/>
      <c r="CS62" s="283"/>
      <c r="CT62" s="283"/>
      <c r="CU62" s="283"/>
      <c r="CV62" s="283"/>
      <c r="CW62" s="283"/>
      <c r="CX62" s="283"/>
      <c r="CY62" s="283"/>
      <c r="CZ62" s="283"/>
      <c r="DA62" s="283"/>
      <c r="DB62" s="283"/>
      <c r="DC62" s="283"/>
      <c r="DD62" s="283"/>
      <c r="DE62" s="283"/>
      <c r="DF62" s="283"/>
      <c r="DG62" s="283"/>
      <c r="DH62" s="283"/>
      <c r="DI62" s="283"/>
      <c r="DJ62" s="283"/>
      <c r="DK62" s="283"/>
      <c r="DL62" s="283"/>
      <c r="DM62" s="283"/>
      <c r="DN62" s="283"/>
      <c r="DO62" s="283"/>
      <c r="DP62" s="283"/>
      <c r="DQ62" s="283"/>
      <c r="DR62" s="283"/>
      <c r="DS62" s="283"/>
      <c r="DT62" s="283"/>
      <c r="DU62" s="283"/>
      <c r="DV62" s="283"/>
      <c r="DW62" s="283"/>
      <c r="DX62" s="283"/>
      <c r="DY62" s="283"/>
      <c r="DZ62" s="283"/>
      <c r="EA62" s="283"/>
      <c r="EB62" s="283"/>
      <c r="EC62" s="283"/>
      <c r="ED62" s="283"/>
      <c r="EE62" s="283"/>
      <c r="EF62" s="283"/>
      <c r="EG62" s="283"/>
      <c r="EH62" s="283"/>
      <c r="EI62" s="283"/>
      <c r="EJ62" s="283"/>
      <c r="EK62" s="283"/>
      <c r="EL62" s="283"/>
      <c r="EM62" s="283"/>
      <c r="EN62" s="283"/>
      <c r="EO62" s="283"/>
      <c r="EP62" s="283"/>
      <c r="EQ62" s="283"/>
      <c r="ER62" s="283"/>
      <c r="ES62" s="283"/>
      <c r="ET62" s="283"/>
      <c r="EU62" s="283"/>
      <c r="EV62" s="283"/>
      <c r="EW62" s="283"/>
      <c r="EX62" s="283"/>
      <c r="EY62" s="283"/>
      <c r="EZ62" s="283"/>
      <c r="FA62" s="283"/>
      <c r="FB62" s="283"/>
      <c r="FC62" s="283"/>
      <c r="FD62" s="283"/>
      <c r="FE62" s="283"/>
      <c r="FF62" s="283"/>
      <c r="FG62" s="283"/>
      <c r="FH62" s="283"/>
      <c r="FI62" s="283"/>
      <c r="FJ62" s="283"/>
      <c r="FK62" s="283"/>
      <c r="FL62" s="283"/>
      <c r="FM62" s="283"/>
      <c r="FN62" s="283"/>
      <c r="FO62" s="283"/>
      <c r="FP62" s="283"/>
      <c r="FQ62" s="283"/>
      <c r="FR62" s="283"/>
      <c r="FS62" s="283"/>
      <c r="FT62" s="283"/>
      <c r="FU62" s="283"/>
      <c r="FV62" s="283"/>
      <c r="FW62" s="283"/>
      <c r="FX62" s="283"/>
      <c r="FY62" s="283"/>
      <c r="FZ62" s="283"/>
      <c r="GA62" s="283"/>
      <c r="GB62" s="283"/>
      <c r="GC62" s="283"/>
      <c r="GD62" s="283"/>
      <c r="GE62" s="283"/>
      <c r="GF62" s="283"/>
      <c r="GG62" s="283"/>
      <c r="GH62" s="283"/>
      <c r="GI62" s="283"/>
      <c r="GJ62" s="283"/>
      <c r="GK62" s="283"/>
      <c r="GL62" s="283"/>
      <c r="GM62" s="283"/>
      <c r="GN62" s="283"/>
      <c r="GO62" s="283"/>
      <c r="GP62" s="283"/>
      <c r="GQ62" s="283"/>
      <c r="GR62" s="283"/>
      <c r="GS62" s="283"/>
      <c r="GT62" s="283"/>
      <c r="GU62" s="283"/>
      <c r="GV62" s="283"/>
      <c r="GW62" s="283"/>
      <c r="GX62" s="283"/>
      <c r="GY62" s="283"/>
      <c r="GZ62" s="283"/>
      <c r="HA62" s="283"/>
      <c r="HB62" s="283"/>
      <c r="HC62" s="283"/>
      <c r="HD62" s="283"/>
      <c r="HE62" s="283"/>
      <c r="HF62" s="283"/>
      <c r="HG62" s="283"/>
      <c r="HH62" s="283"/>
      <c r="HI62" s="283"/>
      <c r="HJ62" s="283"/>
      <c r="HK62" s="283"/>
      <c r="HL62" s="283"/>
      <c r="HM62" s="283"/>
      <c r="HN62" s="283"/>
      <c r="HO62" s="283"/>
      <c r="HP62" s="283"/>
      <c r="HQ62" s="283"/>
      <c r="HR62" s="283"/>
      <c r="HS62" s="283"/>
      <c r="HT62" s="283"/>
      <c r="HU62" s="283"/>
      <c r="HV62" s="283"/>
      <c r="HW62" s="283"/>
      <c r="HX62" s="283"/>
      <c r="HY62" s="283"/>
      <c r="HZ62" s="283"/>
      <c r="IA62" s="283"/>
      <c r="IB62" s="283"/>
      <c r="IC62" s="283"/>
      <c r="ID62" s="283"/>
      <c r="IE62" s="283"/>
      <c r="IF62" s="283"/>
      <c r="IG62" s="283"/>
      <c r="IH62" s="283"/>
      <c r="II62" s="283"/>
      <c r="IJ62" s="283"/>
      <c r="IK62" s="283"/>
      <c r="IL62" s="283"/>
      <c r="IM62" s="283"/>
      <c r="IN62" s="283"/>
      <c r="IO62" s="283"/>
      <c r="IP62" s="283"/>
      <c r="IQ62" s="283"/>
      <c r="IR62" s="283"/>
      <c r="IS62" s="283"/>
      <c r="IT62" s="283"/>
    </row>
    <row r="63" spans="1:254" s="125" customFormat="1" ht="18" customHeight="1" thickBot="1">
      <c r="A63" s="734" t="s">
        <v>104</v>
      </c>
      <c r="B63" s="735"/>
      <c r="C63" s="735"/>
      <c r="D63" s="735"/>
      <c r="E63" s="735"/>
      <c r="F63" s="735"/>
      <c r="G63" s="735"/>
      <c r="H63" s="735"/>
      <c r="I63" s="753"/>
      <c r="J63" s="283"/>
      <c r="K63" s="283"/>
      <c r="L63" s="283"/>
      <c r="M63" s="283"/>
      <c r="N63" s="283"/>
      <c r="O63" s="283"/>
      <c r="P63" s="283"/>
      <c r="Q63" s="283"/>
      <c r="R63" s="283"/>
      <c r="S63" s="283"/>
      <c r="T63" s="283"/>
      <c r="U63" s="283"/>
      <c r="V63" s="283"/>
      <c r="W63" s="283"/>
      <c r="X63" s="283"/>
      <c r="Y63" s="283"/>
      <c r="Z63" s="283"/>
      <c r="AA63" s="283"/>
      <c r="AB63" s="283"/>
      <c r="AC63" s="283"/>
      <c r="AD63" s="283"/>
      <c r="AE63" s="283"/>
      <c r="AF63" s="283"/>
      <c r="AG63" s="283"/>
      <c r="AH63" s="283"/>
      <c r="AI63" s="283"/>
      <c r="AJ63" s="283"/>
      <c r="AK63" s="283"/>
      <c r="AL63" s="283"/>
      <c r="AM63" s="283"/>
      <c r="AN63" s="283"/>
      <c r="AO63" s="283"/>
      <c r="AP63" s="283"/>
      <c r="AQ63" s="283"/>
      <c r="AR63" s="283"/>
      <c r="AS63" s="283"/>
      <c r="AT63" s="283"/>
      <c r="AU63" s="283"/>
      <c r="AV63" s="283"/>
      <c r="AW63" s="283"/>
      <c r="AX63" s="283"/>
      <c r="AY63" s="283"/>
      <c r="AZ63" s="283"/>
      <c r="BA63" s="283"/>
      <c r="BB63" s="283"/>
      <c r="BC63" s="283"/>
      <c r="BD63" s="283"/>
      <c r="BE63" s="283"/>
      <c r="BF63" s="283"/>
      <c r="BG63" s="283"/>
      <c r="BH63" s="283"/>
      <c r="BI63" s="283"/>
      <c r="BJ63" s="283"/>
      <c r="BK63" s="283"/>
      <c r="BL63" s="283"/>
      <c r="BM63" s="283"/>
      <c r="BN63" s="283"/>
      <c r="BO63" s="283"/>
      <c r="BP63" s="283"/>
      <c r="BQ63" s="283"/>
      <c r="BR63" s="283"/>
      <c r="BS63" s="283"/>
      <c r="BT63" s="283"/>
      <c r="BU63" s="283"/>
      <c r="BV63" s="283"/>
      <c r="BW63" s="283"/>
      <c r="BX63" s="283"/>
      <c r="BY63" s="283"/>
      <c r="BZ63" s="283"/>
      <c r="CA63" s="283"/>
      <c r="CB63" s="283"/>
      <c r="CC63" s="283"/>
      <c r="CD63" s="283"/>
      <c r="CE63" s="283"/>
      <c r="CF63" s="283"/>
      <c r="CG63" s="283"/>
      <c r="CH63" s="283"/>
      <c r="CI63" s="283"/>
      <c r="CJ63" s="283"/>
      <c r="CK63" s="283"/>
      <c r="CL63" s="283"/>
      <c r="CM63" s="283"/>
      <c r="CN63" s="283"/>
      <c r="CO63" s="283"/>
      <c r="CP63" s="283"/>
      <c r="CQ63" s="283"/>
      <c r="CR63" s="283"/>
      <c r="CS63" s="283"/>
      <c r="CT63" s="283"/>
      <c r="CU63" s="283"/>
      <c r="CV63" s="283"/>
      <c r="CW63" s="283"/>
      <c r="CX63" s="283"/>
      <c r="CY63" s="283"/>
      <c r="CZ63" s="283"/>
      <c r="DA63" s="283"/>
      <c r="DB63" s="283"/>
      <c r="DC63" s="283"/>
      <c r="DD63" s="283"/>
      <c r="DE63" s="283"/>
      <c r="DF63" s="283"/>
      <c r="DG63" s="283"/>
      <c r="DH63" s="283"/>
      <c r="DI63" s="283"/>
      <c r="DJ63" s="283"/>
      <c r="DK63" s="283"/>
      <c r="DL63" s="283"/>
      <c r="DM63" s="283"/>
      <c r="DN63" s="283"/>
      <c r="DO63" s="283"/>
      <c r="DP63" s="283"/>
      <c r="DQ63" s="283"/>
      <c r="DR63" s="283"/>
      <c r="DS63" s="283"/>
      <c r="DT63" s="283"/>
      <c r="DU63" s="283"/>
      <c r="DV63" s="283"/>
      <c r="DW63" s="283"/>
      <c r="DX63" s="283"/>
      <c r="DY63" s="283"/>
      <c r="DZ63" s="283"/>
      <c r="EA63" s="283"/>
      <c r="EB63" s="283"/>
      <c r="EC63" s="283"/>
      <c r="ED63" s="283"/>
      <c r="EE63" s="283"/>
      <c r="EF63" s="283"/>
      <c r="EG63" s="283"/>
      <c r="EH63" s="283"/>
      <c r="EI63" s="283"/>
      <c r="EJ63" s="283"/>
      <c r="EK63" s="283"/>
      <c r="EL63" s="283"/>
      <c r="EM63" s="283"/>
      <c r="EN63" s="283"/>
      <c r="EO63" s="283"/>
      <c r="EP63" s="283"/>
      <c r="EQ63" s="283"/>
      <c r="ER63" s="283"/>
      <c r="ES63" s="283"/>
      <c r="ET63" s="283"/>
      <c r="EU63" s="283"/>
      <c r="EV63" s="283"/>
      <c r="EW63" s="283"/>
      <c r="EX63" s="283"/>
      <c r="EY63" s="283"/>
      <c r="EZ63" s="283"/>
      <c r="FA63" s="283"/>
      <c r="FB63" s="283"/>
      <c r="FC63" s="283"/>
      <c r="FD63" s="283"/>
      <c r="FE63" s="283"/>
      <c r="FF63" s="283"/>
      <c r="FG63" s="283"/>
      <c r="FH63" s="283"/>
      <c r="FI63" s="283"/>
      <c r="FJ63" s="283"/>
      <c r="FK63" s="283"/>
      <c r="FL63" s="283"/>
      <c r="FM63" s="283"/>
      <c r="FN63" s="283"/>
      <c r="FO63" s="283"/>
      <c r="FP63" s="283"/>
      <c r="FQ63" s="283"/>
      <c r="FR63" s="283"/>
      <c r="FS63" s="283"/>
      <c r="FT63" s="283"/>
      <c r="FU63" s="283"/>
      <c r="FV63" s="283"/>
      <c r="FW63" s="283"/>
      <c r="FX63" s="283"/>
      <c r="FY63" s="283"/>
      <c r="FZ63" s="283"/>
      <c r="GA63" s="283"/>
      <c r="GB63" s="283"/>
      <c r="GC63" s="283"/>
      <c r="GD63" s="283"/>
      <c r="GE63" s="283"/>
      <c r="GF63" s="283"/>
      <c r="GG63" s="283"/>
      <c r="GH63" s="283"/>
      <c r="GI63" s="283"/>
      <c r="GJ63" s="283"/>
      <c r="GK63" s="283"/>
      <c r="GL63" s="283"/>
      <c r="GM63" s="283"/>
      <c r="GN63" s="283"/>
      <c r="GO63" s="283"/>
      <c r="GP63" s="283"/>
      <c r="GQ63" s="283"/>
      <c r="GR63" s="283"/>
      <c r="GS63" s="283"/>
      <c r="GT63" s="283"/>
      <c r="GU63" s="283"/>
      <c r="GV63" s="283"/>
      <c r="GW63" s="283"/>
      <c r="GX63" s="283"/>
      <c r="GY63" s="283"/>
      <c r="GZ63" s="283"/>
      <c r="HA63" s="283"/>
      <c r="HB63" s="283"/>
      <c r="HC63" s="283"/>
      <c r="HD63" s="283"/>
      <c r="HE63" s="283"/>
      <c r="HF63" s="283"/>
      <c r="HG63" s="283"/>
      <c r="HH63" s="283"/>
      <c r="HI63" s="283"/>
      <c r="HJ63" s="283"/>
      <c r="HK63" s="283"/>
      <c r="HL63" s="283"/>
      <c r="HM63" s="283"/>
      <c r="HN63" s="283"/>
      <c r="HO63" s="283"/>
      <c r="HP63" s="283"/>
      <c r="HQ63" s="283"/>
      <c r="HR63" s="283"/>
      <c r="HS63" s="283"/>
      <c r="HT63" s="283"/>
      <c r="HU63" s="283"/>
      <c r="HV63" s="283"/>
      <c r="HW63" s="283"/>
      <c r="HX63" s="283"/>
      <c r="HY63" s="283"/>
      <c r="HZ63" s="283"/>
      <c r="IA63" s="283"/>
      <c r="IB63" s="283"/>
      <c r="IC63" s="283"/>
      <c r="ID63" s="283"/>
      <c r="IE63" s="283"/>
      <c r="IF63" s="283"/>
      <c r="IG63" s="283"/>
      <c r="IH63" s="283"/>
      <c r="II63" s="283"/>
      <c r="IJ63" s="283"/>
      <c r="IK63" s="283"/>
      <c r="IL63" s="283"/>
      <c r="IM63" s="283"/>
      <c r="IN63" s="283"/>
      <c r="IO63" s="283"/>
      <c r="IP63" s="283"/>
      <c r="IQ63" s="283"/>
      <c r="IR63" s="283"/>
      <c r="IS63" s="283"/>
      <c r="IT63" s="283"/>
    </row>
    <row r="64" spans="1:254" s="13" customFormat="1" ht="16.5" customHeight="1"/>
    <row r="65" spans="1:9">
      <c r="A65" s="14"/>
      <c r="B65" s="14"/>
      <c r="C65" s="14"/>
      <c r="D65" s="14"/>
      <c r="E65" s="14"/>
      <c r="F65" s="14"/>
      <c r="G65" s="14"/>
      <c r="H65" s="14"/>
      <c r="I65" s="14"/>
    </row>
    <row r="66" spans="1:9">
      <c r="A66" s="908" t="s">
        <v>73</v>
      </c>
      <c r="B66" s="908"/>
      <c r="C66" s="908"/>
      <c r="D66" s="908"/>
      <c r="E66" s="908"/>
      <c r="F66" s="908"/>
      <c r="G66" s="908"/>
      <c r="H66" s="908"/>
      <c r="I66" s="908"/>
    </row>
    <row r="67" spans="1:9" ht="17.25" thickBot="1">
      <c r="A67" s="908" t="s">
        <v>74</v>
      </c>
      <c r="B67" s="908"/>
      <c r="C67" s="908"/>
      <c r="D67" s="908"/>
      <c r="E67" s="908"/>
      <c r="F67" s="908"/>
      <c r="G67" s="908"/>
      <c r="H67" s="908"/>
      <c r="I67" s="908"/>
    </row>
    <row r="68" spans="1:9" ht="44.25" customHeight="1">
      <c r="A68" s="944" t="s">
        <v>26</v>
      </c>
      <c r="B68" s="945"/>
      <c r="C68" s="945"/>
      <c r="D68" s="557" t="s">
        <v>239</v>
      </c>
      <c r="E68" s="558"/>
      <c r="F68" s="558"/>
      <c r="G68" s="558"/>
      <c r="H68" s="558"/>
      <c r="I68" s="559"/>
    </row>
    <row r="69" spans="1:9" ht="23.25" customHeight="1">
      <c r="A69" s="946"/>
      <c r="B69" s="947"/>
      <c r="C69" s="947"/>
      <c r="D69" s="555" t="s">
        <v>27</v>
      </c>
      <c r="E69" s="645"/>
      <c r="F69" s="556"/>
      <c r="G69" s="555" t="s">
        <v>28</v>
      </c>
      <c r="H69" s="645"/>
      <c r="I69" s="556"/>
    </row>
    <row r="70" spans="1:9" ht="47.25" customHeight="1" thickBot="1">
      <c r="A70" s="948"/>
      <c r="B70" s="949"/>
      <c r="C70" s="950"/>
      <c r="D70" s="2" t="s">
        <v>8</v>
      </c>
      <c r="E70" s="2" t="s">
        <v>9</v>
      </c>
      <c r="F70" s="2" t="s">
        <v>5</v>
      </c>
      <c r="G70" s="2" t="s">
        <v>8</v>
      </c>
      <c r="H70" s="2" t="s">
        <v>9</v>
      </c>
      <c r="I70" s="2" t="s">
        <v>5</v>
      </c>
    </row>
    <row r="71" spans="1:9" ht="17.25" customHeight="1">
      <c r="A71" s="969" t="s">
        <v>29</v>
      </c>
      <c r="B71" s="970"/>
      <c r="C71" s="907" t="s">
        <v>77</v>
      </c>
      <c r="D71" s="908"/>
      <c r="E71" s="908"/>
      <c r="F71" s="973"/>
      <c r="G71" s="973"/>
      <c r="H71" s="973"/>
      <c r="I71" s="909"/>
    </row>
    <row r="72" spans="1:9" ht="26.25" customHeight="1" thickBot="1">
      <c r="A72" s="971"/>
      <c r="B72" s="972"/>
      <c r="C72" s="910" t="s">
        <v>45</v>
      </c>
      <c r="D72" s="911"/>
      <c r="E72" s="911"/>
      <c r="F72" s="974"/>
      <c r="G72" s="974"/>
      <c r="H72" s="974"/>
      <c r="I72" s="912"/>
    </row>
    <row r="73" spans="1:9" ht="38.25" customHeight="1" thickBot="1">
      <c r="A73" s="115">
        <v>1047</v>
      </c>
      <c r="B73" s="116" t="s">
        <v>46</v>
      </c>
      <c r="C73" s="913" t="s">
        <v>77</v>
      </c>
      <c r="D73" s="914"/>
      <c r="E73" s="914"/>
      <c r="F73" s="914"/>
      <c r="G73" s="914"/>
      <c r="H73" s="914"/>
      <c r="I73" s="915"/>
    </row>
    <row r="74" spans="1:9" ht="47.25" customHeight="1" thickBot="1">
      <c r="A74" s="892" t="s">
        <v>47</v>
      </c>
      <c r="B74" s="893"/>
      <c r="C74" s="272" t="s">
        <v>78</v>
      </c>
      <c r="D74" s="271"/>
      <c r="E74" s="271"/>
      <c r="F74" s="271"/>
      <c r="G74" s="271"/>
      <c r="H74" s="271"/>
      <c r="I74" s="271"/>
    </row>
    <row r="75" spans="1:9" ht="38.25" customHeight="1" thickBot="1">
      <c r="A75" s="892" t="s">
        <v>50</v>
      </c>
      <c r="B75" s="893"/>
      <c r="C75" s="272"/>
      <c r="D75" s="272"/>
      <c r="E75" s="272"/>
      <c r="F75" s="271"/>
      <c r="G75" s="271"/>
      <c r="H75" s="271"/>
      <c r="I75" s="271"/>
    </row>
    <row r="76" spans="1:9" ht="74.25" customHeight="1" thickBot="1">
      <c r="A76" s="892" t="s">
        <v>51</v>
      </c>
      <c r="B76" s="897"/>
      <c r="C76" s="893"/>
      <c r="D76" s="272"/>
      <c r="E76" s="272"/>
      <c r="F76" s="271"/>
      <c r="G76" s="212" t="e">
        <f>#REF!</f>
        <v>#REF!</v>
      </c>
      <c r="H76" s="212" t="e">
        <f>#REF!</f>
        <v>#REF!</v>
      </c>
      <c r="I76" s="212" t="e">
        <f>#REF!</f>
        <v>#REF!</v>
      </c>
    </row>
    <row r="77" spans="1:9" ht="43.5" customHeight="1" thickBot="1">
      <c r="A77" s="892" t="s">
        <v>52</v>
      </c>
      <c r="B77" s="893"/>
      <c r="C77" s="212" t="e">
        <f>I76</f>
        <v>#REF!</v>
      </c>
      <c r="D77" s="213"/>
      <c r="E77" s="213"/>
      <c r="F77" s="271"/>
      <c r="G77" s="271"/>
      <c r="H77" s="271"/>
      <c r="I77" s="271"/>
    </row>
    <row r="78" spans="1:9" ht="104.25" customHeight="1" thickBot="1">
      <c r="A78" s="892" t="s">
        <v>53</v>
      </c>
      <c r="B78" s="893"/>
      <c r="C78" s="272"/>
      <c r="D78" s="272"/>
      <c r="E78" s="272"/>
      <c r="F78" s="271"/>
      <c r="G78" s="271"/>
      <c r="H78" s="271"/>
      <c r="I78" s="271"/>
    </row>
    <row r="79" spans="1:9" ht="27.75" customHeight="1" thickBot="1">
      <c r="A79" s="966" t="s">
        <v>39</v>
      </c>
      <c r="B79" s="967"/>
      <c r="C79" s="967"/>
      <c r="D79" s="967"/>
      <c r="E79" s="967"/>
      <c r="F79" s="967"/>
      <c r="G79" s="967"/>
      <c r="H79" s="967"/>
      <c r="I79" s="968"/>
    </row>
    <row r="80" spans="1:9" ht="27" customHeight="1" thickBot="1">
      <c r="A80" s="892" t="s">
        <v>103</v>
      </c>
      <c r="B80" s="897"/>
      <c r="C80" s="897"/>
      <c r="D80" s="897"/>
      <c r="E80" s="897"/>
      <c r="F80" s="897"/>
      <c r="G80" s="897"/>
      <c r="H80" s="897"/>
      <c r="I80" s="893"/>
    </row>
    <row r="81" spans="1:254" ht="30" customHeight="1" thickBot="1">
      <c r="A81" s="966" t="s">
        <v>40</v>
      </c>
      <c r="B81" s="967"/>
      <c r="C81" s="967"/>
      <c r="D81" s="967"/>
      <c r="E81" s="967"/>
      <c r="F81" s="967"/>
      <c r="G81" s="967"/>
      <c r="H81" s="967"/>
      <c r="I81" s="968"/>
    </row>
    <row r="82" spans="1:254" ht="29.25" customHeight="1" thickBot="1">
      <c r="A82" s="892" t="s">
        <v>104</v>
      </c>
      <c r="B82" s="897"/>
      <c r="C82" s="897"/>
      <c r="D82" s="897"/>
      <c r="E82" s="897"/>
      <c r="F82" s="897"/>
      <c r="G82" s="897"/>
      <c r="H82" s="897"/>
      <c r="I82" s="893"/>
    </row>
    <row r="83" spans="1:254">
      <c r="A83" s="898" t="s">
        <v>29</v>
      </c>
      <c r="B83" s="899"/>
      <c r="C83" s="904" t="s">
        <v>10</v>
      </c>
      <c r="D83" s="905"/>
      <c r="E83" s="905"/>
      <c r="F83" s="905"/>
      <c r="G83" s="905"/>
      <c r="H83" s="905"/>
      <c r="I83" s="906"/>
    </row>
    <row r="84" spans="1:254" ht="27.75" customHeight="1">
      <c r="A84" s="900"/>
      <c r="B84" s="901"/>
      <c r="C84" s="907" t="s">
        <v>44</v>
      </c>
      <c r="D84" s="908"/>
      <c r="E84" s="908"/>
      <c r="F84" s="908"/>
      <c r="G84" s="908"/>
      <c r="H84" s="908"/>
      <c r="I84" s="909"/>
    </row>
    <row r="85" spans="1:254" ht="39" customHeight="1" thickBot="1">
      <c r="A85" s="902"/>
      <c r="B85" s="903"/>
      <c r="C85" s="910" t="s">
        <v>45</v>
      </c>
      <c r="D85" s="911"/>
      <c r="E85" s="911"/>
      <c r="F85" s="911"/>
      <c r="G85" s="911"/>
      <c r="H85" s="911"/>
      <c r="I85" s="912"/>
    </row>
    <row r="86" spans="1:254" ht="42.75" customHeight="1" thickBot="1">
      <c r="A86" s="211">
        <v>1098</v>
      </c>
      <c r="B86" s="286" t="s">
        <v>305</v>
      </c>
      <c r="C86" s="913" t="s">
        <v>306</v>
      </c>
      <c r="D86" s="914"/>
      <c r="E86" s="914"/>
      <c r="F86" s="914"/>
      <c r="G86" s="914"/>
      <c r="H86" s="914"/>
      <c r="I86" s="915"/>
    </row>
    <row r="87" spans="1:254" ht="66.75" thickBot="1">
      <c r="A87" s="916" t="s">
        <v>47</v>
      </c>
      <c r="B87" s="917"/>
      <c r="C87" s="287" t="s">
        <v>48</v>
      </c>
      <c r="D87" s="203"/>
      <c r="E87" s="203"/>
      <c r="F87" s="203"/>
      <c r="G87" s="203"/>
      <c r="H87" s="286"/>
      <c r="I87" s="286"/>
    </row>
    <row r="88" spans="1:254" ht="60" customHeight="1" thickBot="1">
      <c r="A88" s="913"/>
      <c r="B88" s="915"/>
      <c r="C88" s="287" t="s">
        <v>49</v>
      </c>
      <c r="D88" s="203"/>
      <c r="E88" s="203"/>
      <c r="F88" s="203"/>
      <c r="G88" s="203"/>
      <c r="H88" s="286"/>
      <c r="I88" s="286"/>
    </row>
    <row r="89" spans="1:254" ht="42" customHeight="1" thickBot="1">
      <c r="A89" s="892" t="s">
        <v>50</v>
      </c>
      <c r="B89" s="893"/>
      <c r="C89" s="287"/>
      <c r="D89" s="287"/>
      <c r="E89" s="287"/>
      <c r="F89" s="287"/>
      <c r="G89" s="286"/>
      <c r="H89" s="286"/>
      <c r="I89" s="286"/>
    </row>
    <row r="90" spans="1:254" ht="71.25" customHeight="1" thickBot="1">
      <c r="A90" s="892" t="s">
        <v>51</v>
      </c>
      <c r="B90" s="897"/>
      <c r="C90" s="893"/>
      <c r="D90" s="287"/>
      <c r="E90" s="287"/>
      <c r="F90" s="287"/>
      <c r="G90" s="212" t="e">
        <f>SUM(#REF!)</f>
        <v>#REF!</v>
      </c>
      <c r="H90" s="212" t="e">
        <f>SUM(#REF!)</f>
        <v>#REF!</v>
      </c>
      <c r="I90" s="212" t="e">
        <f>SUM(#REF!)</f>
        <v>#REF!</v>
      </c>
    </row>
    <row r="91" spans="1:254" ht="48" customHeight="1" thickBot="1">
      <c r="A91" s="892" t="s">
        <v>52</v>
      </c>
      <c r="B91" s="893"/>
      <c r="C91" s="212" t="e">
        <f>I90</f>
        <v>#REF!</v>
      </c>
      <c r="D91" s="299"/>
      <c r="E91" s="299"/>
      <c r="F91" s="299"/>
      <c r="G91" s="286"/>
      <c r="H91" s="286"/>
      <c r="I91" s="286"/>
    </row>
    <row r="92" spans="1:254" ht="99" customHeight="1" thickBot="1">
      <c r="A92" s="892" t="s">
        <v>53</v>
      </c>
      <c r="B92" s="893"/>
      <c r="C92" s="287"/>
      <c r="D92" s="287"/>
      <c r="E92" s="287"/>
      <c r="F92" s="287"/>
      <c r="G92" s="286"/>
      <c r="H92" s="286"/>
      <c r="I92" s="286"/>
    </row>
    <row r="93" spans="1:254" ht="31.5" customHeight="1" thickBot="1">
      <c r="A93" s="894" t="s">
        <v>39</v>
      </c>
      <c r="B93" s="895"/>
      <c r="C93" s="895"/>
      <c r="D93" s="895"/>
      <c r="E93" s="895"/>
      <c r="F93" s="895"/>
      <c r="G93" s="895"/>
      <c r="H93" s="895"/>
      <c r="I93" s="896"/>
    </row>
    <row r="94" spans="1:254" ht="39.75" customHeight="1" thickBot="1">
      <c r="A94" s="892" t="s">
        <v>129</v>
      </c>
      <c r="B94" s="897"/>
      <c r="C94" s="897"/>
      <c r="D94" s="897"/>
      <c r="E94" s="897"/>
      <c r="F94" s="897"/>
      <c r="G94" s="897"/>
      <c r="H94" s="897"/>
      <c r="I94" s="893"/>
    </row>
    <row r="95" spans="1:254" ht="34.5" customHeight="1" thickBot="1">
      <c r="A95" s="894" t="s">
        <v>40</v>
      </c>
      <c r="B95" s="895"/>
      <c r="C95" s="895"/>
      <c r="D95" s="895"/>
      <c r="E95" s="895"/>
      <c r="F95" s="895"/>
      <c r="G95" s="895"/>
      <c r="H95" s="895"/>
      <c r="I95" s="896"/>
    </row>
    <row r="96" spans="1:254" s="4" customFormat="1" ht="35.25" customHeight="1" thickBot="1">
      <c r="A96" s="892" t="s">
        <v>158</v>
      </c>
      <c r="B96" s="897"/>
      <c r="C96" s="897"/>
      <c r="D96" s="897"/>
      <c r="E96" s="897"/>
      <c r="F96" s="897"/>
      <c r="G96" s="897"/>
      <c r="H96" s="897"/>
      <c r="I96" s="893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0"/>
      <c r="BG96" s="50"/>
      <c r="BH96" s="50"/>
      <c r="BI96" s="50"/>
      <c r="BJ96" s="50"/>
      <c r="BK96" s="50"/>
      <c r="BL96" s="50"/>
      <c r="BM96" s="50"/>
      <c r="BN96" s="50"/>
      <c r="BO96" s="50"/>
      <c r="BP96" s="50"/>
      <c r="BQ96" s="50"/>
      <c r="BR96" s="50"/>
      <c r="BS96" s="50"/>
      <c r="BT96" s="50"/>
      <c r="BU96" s="50"/>
      <c r="BV96" s="50"/>
      <c r="BW96" s="50"/>
      <c r="BX96" s="50"/>
      <c r="BY96" s="50"/>
      <c r="BZ96" s="50"/>
      <c r="CA96" s="50"/>
      <c r="CB96" s="50"/>
      <c r="CC96" s="50"/>
      <c r="CD96" s="50"/>
      <c r="CE96" s="50"/>
      <c r="CF96" s="50"/>
      <c r="CG96" s="50"/>
      <c r="CH96" s="50"/>
      <c r="CI96" s="50"/>
      <c r="CJ96" s="50"/>
      <c r="CK96" s="50"/>
      <c r="CL96" s="50"/>
      <c r="CM96" s="50"/>
      <c r="CN96" s="50"/>
      <c r="CO96" s="50"/>
      <c r="CP96" s="50"/>
      <c r="CQ96" s="50"/>
      <c r="CR96" s="50"/>
      <c r="CS96" s="50"/>
      <c r="CT96" s="50"/>
      <c r="CU96" s="50"/>
      <c r="CV96" s="50"/>
      <c r="CW96" s="50"/>
      <c r="CX96" s="50"/>
      <c r="CY96" s="50"/>
      <c r="CZ96" s="50"/>
      <c r="DA96" s="50"/>
      <c r="DB96" s="50"/>
      <c r="DC96" s="50"/>
      <c r="DD96" s="50"/>
      <c r="DE96" s="50"/>
      <c r="DF96" s="50"/>
      <c r="DG96" s="50"/>
      <c r="DH96" s="50"/>
      <c r="DI96" s="50"/>
      <c r="DJ96" s="50"/>
      <c r="DK96" s="50"/>
      <c r="DL96" s="50"/>
      <c r="DM96" s="50"/>
      <c r="DN96" s="50"/>
      <c r="DO96" s="50"/>
      <c r="DP96" s="50"/>
      <c r="DQ96" s="50"/>
      <c r="DR96" s="50"/>
      <c r="DS96" s="50"/>
      <c r="DT96" s="50"/>
      <c r="DU96" s="50"/>
      <c r="DV96" s="50"/>
      <c r="DW96" s="50"/>
      <c r="DX96" s="50"/>
      <c r="DY96" s="50"/>
      <c r="DZ96" s="50"/>
      <c r="EA96" s="50"/>
      <c r="EB96" s="50"/>
      <c r="EC96" s="50"/>
      <c r="ED96" s="50"/>
      <c r="EE96" s="50"/>
      <c r="EF96" s="50"/>
      <c r="EG96" s="50"/>
      <c r="EH96" s="50"/>
      <c r="EI96" s="50"/>
      <c r="EJ96" s="50"/>
      <c r="EK96" s="50"/>
      <c r="EL96" s="50"/>
      <c r="EM96" s="50"/>
      <c r="EN96" s="50"/>
      <c r="EO96" s="50"/>
      <c r="EP96" s="50"/>
      <c r="EQ96" s="50"/>
      <c r="ER96" s="50"/>
      <c r="ES96" s="50"/>
      <c r="ET96" s="50"/>
      <c r="EU96" s="50"/>
      <c r="EV96" s="50"/>
      <c r="EW96" s="50"/>
      <c r="EX96" s="50"/>
      <c r="EY96" s="50"/>
      <c r="EZ96" s="50"/>
      <c r="FA96" s="50"/>
      <c r="FB96" s="50"/>
      <c r="FC96" s="50"/>
      <c r="FD96" s="50"/>
      <c r="FE96" s="50"/>
      <c r="FF96" s="50"/>
      <c r="FG96" s="50"/>
      <c r="FH96" s="50"/>
      <c r="FI96" s="50"/>
      <c r="FJ96" s="50"/>
      <c r="FK96" s="50"/>
      <c r="FL96" s="50"/>
      <c r="FM96" s="50"/>
      <c r="FN96" s="50"/>
      <c r="FO96" s="50"/>
      <c r="FP96" s="50"/>
      <c r="FQ96" s="50"/>
      <c r="FR96" s="50"/>
      <c r="FS96" s="50"/>
      <c r="FT96" s="50"/>
      <c r="FU96" s="50"/>
      <c r="FV96" s="50"/>
      <c r="FW96" s="50"/>
      <c r="FX96" s="50"/>
      <c r="FY96" s="50"/>
      <c r="FZ96" s="50"/>
      <c r="GA96" s="50"/>
      <c r="GB96" s="50"/>
      <c r="GC96" s="50"/>
      <c r="GD96" s="50"/>
      <c r="GE96" s="50"/>
      <c r="GF96" s="50"/>
      <c r="GG96" s="50"/>
      <c r="GH96" s="50"/>
      <c r="GI96" s="50"/>
      <c r="GJ96" s="50"/>
      <c r="GK96" s="50"/>
      <c r="GL96" s="50"/>
      <c r="GM96" s="50"/>
      <c r="GN96" s="50"/>
      <c r="GO96" s="50"/>
      <c r="GP96" s="50"/>
      <c r="GQ96" s="50"/>
      <c r="GR96" s="50"/>
      <c r="GS96" s="50"/>
      <c r="GT96" s="50"/>
      <c r="GU96" s="50"/>
      <c r="GV96" s="50"/>
      <c r="GW96" s="50"/>
      <c r="GX96" s="50"/>
      <c r="GY96" s="50"/>
      <c r="GZ96" s="50"/>
      <c r="HA96" s="50"/>
      <c r="HB96" s="50"/>
      <c r="HC96" s="50"/>
      <c r="HD96" s="50"/>
      <c r="HE96" s="50"/>
      <c r="HF96" s="50"/>
      <c r="HG96" s="50"/>
      <c r="HH96" s="50"/>
      <c r="HI96" s="50"/>
      <c r="HJ96" s="50"/>
      <c r="HK96" s="50"/>
      <c r="HL96" s="50"/>
      <c r="HM96" s="50"/>
      <c r="HN96" s="50"/>
      <c r="HO96" s="50"/>
      <c r="HP96" s="50"/>
      <c r="HQ96" s="50"/>
      <c r="HR96" s="50"/>
      <c r="HS96" s="50"/>
      <c r="HT96" s="50"/>
      <c r="HU96" s="50"/>
      <c r="HV96" s="50"/>
      <c r="HW96" s="50"/>
      <c r="HX96" s="50"/>
      <c r="HY96" s="50"/>
      <c r="HZ96" s="50"/>
      <c r="IA96" s="50"/>
      <c r="IB96" s="50"/>
      <c r="IC96" s="50"/>
      <c r="ID96" s="50"/>
      <c r="IE96" s="50"/>
      <c r="IF96" s="50"/>
      <c r="IG96" s="50"/>
      <c r="IH96" s="50"/>
      <c r="II96" s="50"/>
      <c r="IJ96" s="50"/>
      <c r="IK96" s="50"/>
      <c r="IL96" s="50"/>
      <c r="IM96" s="50"/>
      <c r="IN96" s="50"/>
      <c r="IO96" s="50"/>
      <c r="IP96" s="50"/>
      <c r="IQ96" s="50"/>
      <c r="IR96" s="50"/>
      <c r="IS96" s="50"/>
      <c r="IT96" s="50"/>
    </row>
  </sheetData>
  <mergeCells count="105">
    <mergeCell ref="C14:I14"/>
    <mergeCell ref="A33:I33"/>
    <mergeCell ref="A34:I34"/>
    <mergeCell ref="A35:I35"/>
    <mergeCell ref="A36:I36"/>
    <mergeCell ref="A37:I37"/>
    <mergeCell ref="A80:I80"/>
    <mergeCell ref="A81:I81"/>
    <mergeCell ref="A82:I82"/>
    <mergeCell ref="A75:B75"/>
    <mergeCell ref="A76:C76"/>
    <mergeCell ref="A77:B77"/>
    <mergeCell ref="A78:B78"/>
    <mergeCell ref="A79:I79"/>
    <mergeCell ref="A71:B72"/>
    <mergeCell ref="C71:I71"/>
    <mergeCell ref="C72:I72"/>
    <mergeCell ref="C73:I73"/>
    <mergeCell ref="A74:B74"/>
    <mergeCell ref="A32:I32"/>
    <mergeCell ref="A63:I63"/>
    <mergeCell ref="C52:I52"/>
    <mergeCell ref="A53:A54"/>
    <mergeCell ref="B53:B54"/>
    <mergeCell ref="A9:C11"/>
    <mergeCell ref="D9:I9"/>
    <mergeCell ref="D10:F10"/>
    <mergeCell ref="G10:I10"/>
    <mergeCell ref="A68:C70"/>
    <mergeCell ref="D68:I68"/>
    <mergeCell ref="A67:I67"/>
    <mergeCell ref="A66:I66"/>
    <mergeCell ref="D69:F69"/>
    <mergeCell ref="G69:I69"/>
    <mergeCell ref="A12:B13"/>
    <mergeCell ref="C12:I12"/>
    <mergeCell ref="C13:I13"/>
    <mergeCell ref="A24:I24"/>
    <mergeCell ref="A18:C18"/>
    <mergeCell ref="A19:I19"/>
    <mergeCell ref="A20:I20"/>
    <mergeCell ref="A21:I21"/>
    <mergeCell ref="A22:I22"/>
    <mergeCell ref="A23:I23"/>
    <mergeCell ref="A14:A15"/>
    <mergeCell ref="B14:B15"/>
    <mergeCell ref="A51:B52"/>
    <mergeCell ref="C51:I51"/>
    <mergeCell ref="C53:I53"/>
    <mergeCell ref="A1:I1"/>
    <mergeCell ref="A3:I3"/>
    <mergeCell ref="A5:I5"/>
    <mergeCell ref="C15:I15"/>
    <mergeCell ref="A16:B16"/>
    <mergeCell ref="A17:B17"/>
    <mergeCell ref="A25:B26"/>
    <mergeCell ref="C25:I25"/>
    <mergeCell ref="C26:I26"/>
    <mergeCell ref="A27:A28"/>
    <mergeCell ref="B27:B28"/>
    <mergeCell ref="C27:I27"/>
    <mergeCell ref="C28:I28"/>
    <mergeCell ref="A29:B29"/>
    <mergeCell ref="A7:I7"/>
    <mergeCell ref="A47:I47"/>
    <mergeCell ref="A30:B30"/>
    <mergeCell ref="A31:C31"/>
    <mergeCell ref="A38:B39"/>
    <mergeCell ref="C38:I38"/>
    <mergeCell ref="C39:I39"/>
    <mergeCell ref="A40:A41"/>
    <mergeCell ref="B40:B41"/>
    <mergeCell ref="C40:I40"/>
    <mergeCell ref="A48:I48"/>
    <mergeCell ref="A49:I49"/>
    <mergeCell ref="A50:I50"/>
    <mergeCell ref="A42:B42"/>
    <mergeCell ref="A43:B43"/>
    <mergeCell ref="A44:C44"/>
    <mergeCell ref="A45:I45"/>
    <mergeCell ref="A46:I46"/>
    <mergeCell ref="C41:I41"/>
    <mergeCell ref="A92:B92"/>
    <mergeCell ref="A93:I93"/>
    <mergeCell ref="A94:I94"/>
    <mergeCell ref="A95:I95"/>
    <mergeCell ref="A96:I96"/>
    <mergeCell ref="A83:B85"/>
    <mergeCell ref="C83:I83"/>
    <mergeCell ref="C84:I84"/>
    <mergeCell ref="C85:I85"/>
    <mergeCell ref="C86:I86"/>
    <mergeCell ref="A87:B88"/>
    <mergeCell ref="A89:B89"/>
    <mergeCell ref="A90:C90"/>
    <mergeCell ref="A91:B91"/>
    <mergeCell ref="C54:I54"/>
    <mergeCell ref="A55:B55"/>
    <mergeCell ref="A56:B56"/>
    <mergeCell ref="A57:C57"/>
    <mergeCell ref="A58:I58"/>
    <mergeCell ref="A59:I59"/>
    <mergeCell ref="A60:I60"/>
    <mergeCell ref="A61:I61"/>
    <mergeCell ref="A62:I62"/>
  </mergeCells>
  <pageMargins left="0.2" right="0.19" top="0.17" bottom="0.17" header="0.31496062992126" footer="0.31496062992126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I44"/>
  <sheetViews>
    <sheetView topLeftCell="A7" workbookViewId="0">
      <selection activeCell="K10" sqref="K10"/>
    </sheetView>
  </sheetViews>
  <sheetFormatPr defaultRowHeight="16.5"/>
  <cols>
    <col min="1" max="1" width="11.42578125" style="7" customWidth="1"/>
    <col min="2" max="2" width="18.28515625" style="7" customWidth="1"/>
    <col min="3" max="3" width="21" style="7" customWidth="1"/>
    <col min="4" max="5" width="16" style="7" customWidth="1"/>
    <col min="6" max="6" width="17" style="7" customWidth="1"/>
    <col min="7" max="7" width="11.85546875" style="7" customWidth="1"/>
    <col min="8" max="8" width="11.28515625" style="7" customWidth="1"/>
    <col min="9" max="9" width="12.7109375" style="7" customWidth="1"/>
    <col min="10" max="252" width="9.140625" style="7"/>
    <col min="253" max="253" width="11.42578125" style="7" customWidth="1"/>
    <col min="254" max="254" width="18.28515625" style="7" customWidth="1"/>
    <col min="255" max="255" width="21" style="7" customWidth="1"/>
    <col min="256" max="258" width="16" style="7" customWidth="1"/>
    <col min="259" max="259" width="17" style="7" customWidth="1"/>
    <col min="260" max="260" width="11.5703125" style="7" bestFit="1" customWidth="1"/>
    <col min="261" max="261" width="11.85546875" style="7" customWidth="1"/>
    <col min="262" max="262" width="11.28515625" style="7" customWidth="1"/>
    <col min="263" max="263" width="12.7109375" style="7" customWidth="1"/>
    <col min="264" max="264" width="9.140625" style="7"/>
    <col min="265" max="265" width="9.7109375" style="7" bestFit="1" customWidth="1"/>
    <col min="266" max="508" width="9.140625" style="7"/>
    <col min="509" max="509" width="11.42578125" style="7" customWidth="1"/>
    <col min="510" max="510" width="18.28515625" style="7" customWidth="1"/>
    <col min="511" max="511" width="21" style="7" customWidth="1"/>
    <col min="512" max="514" width="16" style="7" customWidth="1"/>
    <col min="515" max="515" width="17" style="7" customWidth="1"/>
    <col min="516" max="516" width="11.5703125" style="7" bestFit="1" customWidth="1"/>
    <col min="517" max="517" width="11.85546875" style="7" customWidth="1"/>
    <col min="518" max="518" width="11.28515625" style="7" customWidth="1"/>
    <col min="519" max="519" width="12.7109375" style="7" customWidth="1"/>
    <col min="520" max="520" width="9.140625" style="7"/>
    <col min="521" max="521" width="9.7109375" style="7" bestFit="1" customWidth="1"/>
    <col min="522" max="764" width="9.140625" style="7"/>
    <col min="765" max="765" width="11.42578125" style="7" customWidth="1"/>
    <col min="766" max="766" width="18.28515625" style="7" customWidth="1"/>
    <col min="767" max="767" width="21" style="7" customWidth="1"/>
    <col min="768" max="770" width="16" style="7" customWidth="1"/>
    <col min="771" max="771" width="17" style="7" customWidth="1"/>
    <col min="772" max="772" width="11.5703125" style="7" bestFit="1" customWidth="1"/>
    <col min="773" max="773" width="11.85546875" style="7" customWidth="1"/>
    <col min="774" max="774" width="11.28515625" style="7" customWidth="1"/>
    <col min="775" max="775" width="12.7109375" style="7" customWidth="1"/>
    <col min="776" max="776" width="9.140625" style="7"/>
    <col min="777" max="777" width="9.7109375" style="7" bestFit="1" customWidth="1"/>
    <col min="778" max="1020" width="9.140625" style="7"/>
    <col min="1021" max="1021" width="11.42578125" style="7" customWidth="1"/>
    <col min="1022" max="1022" width="18.28515625" style="7" customWidth="1"/>
    <col min="1023" max="1023" width="21" style="7" customWidth="1"/>
    <col min="1024" max="1026" width="16" style="7" customWidth="1"/>
    <col min="1027" max="1027" width="17" style="7" customWidth="1"/>
    <col min="1028" max="1028" width="11.5703125" style="7" bestFit="1" customWidth="1"/>
    <col min="1029" max="1029" width="11.85546875" style="7" customWidth="1"/>
    <col min="1030" max="1030" width="11.28515625" style="7" customWidth="1"/>
    <col min="1031" max="1031" width="12.7109375" style="7" customWidth="1"/>
    <col min="1032" max="1032" width="9.140625" style="7"/>
    <col min="1033" max="1033" width="9.7109375" style="7" bestFit="1" customWidth="1"/>
    <col min="1034" max="1276" width="9.140625" style="7"/>
    <col min="1277" max="1277" width="11.42578125" style="7" customWidth="1"/>
    <col min="1278" max="1278" width="18.28515625" style="7" customWidth="1"/>
    <col min="1279" max="1279" width="21" style="7" customWidth="1"/>
    <col min="1280" max="1282" width="16" style="7" customWidth="1"/>
    <col min="1283" max="1283" width="17" style="7" customWidth="1"/>
    <col min="1284" max="1284" width="11.5703125" style="7" bestFit="1" customWidth="1"/>
    <col min="1285" max="1285" width="11.85546875" style="7" customWidth="1"/>
    <col min="1286" max="1286" width="11.28515625" style="7" customWidth="1"/>
    <col min="1287" max="1287" width="12.7109375" style="7" customWidth="1"/>
    <col min="1288" max="1288" width="9.140625" style="7"/>
    <col min="1289" max="1289" width="9.7109375" style="7" bestFit="1" customWidth="1"/>
    <col min="1290" max="1532" width="9.140625" style="7"/>
    <col min="1533" max="1533" width="11.42578125" style="7" customWidth="1"/>
    <col min="1534" max="1534" width="18.28515625" style="7" customWidth="1"/>
    <col min="1535" max="1535" width="21" style="7" customWidth="1"/>
    <col min="1536" max="1538" width="16" style="7" customWidth="1"/>
    <col min="1539" max="1539" width="17" style="7" customWidth="1"/>
    <col min="1540" max="1540" width="11.5703125" style="7" bestFit="1" customWidth="1"/>
    <col min="1541" max="1541" width="11.85546875" style="7" customWidth="1"/>
    <col min="1542" max="1542" width="11.28515625" style="7" customWidth="1"/>
    <col min="1543" max="1543" width="12.7109375" style="7" customWidth="1"/>
    <col min="1544" max="1544" width="9.140625" style="7"/>
    <col min="1545" max="1545" width="9.7109375" style="7" bestFit="1" customWidth="1"/>
    <col min="1546" max="1788" width="9.140625" style="7"/>
    <col min="1789" max="1789" width="11.42578125" style="7" customWidth="1"/>
    <col min="1790" max="1790" width="18.28515625" style="7" customWidth="1"/>
    <col min="1791" max="1791" width="21" style="7" customWidth="1"/>
    <col min="1792" max="1794" width="16" style="7" customWidth="1"/>
    <col min="1795" max="1795" width="17" style="7" customWidth="1"/>
    <col min="1796" max="1796" width="11.5703125" style="7" bestFit="1" customWidth="1"/>
    <col min="1797" max="1797" width="11.85546875" style="7" customWidth="1"/>
    <col min="1798" max="1798" width="11.28515625" style="7" customWidth="1"/>
    <col min="1799" max="1799" width="12.7109375" style="7" customWidth="1"/>
    <col min="1800" max="1800" width="9.140625" style="7"/>
    <col min="1801" max="1801" width="9.7109375" style="7" bestFit="1" customWidth="1"/>
    <col min="1802" max="2044" width="9.140625" style="7"/>
    <col min="2045" max="2045" width="11.42578125" style="7" customWidth="1"/>
    <col min="2046" max="2046" width="18.28515625" style="7" customWidth="1"/>
    <col min="2047" max="2047" width="21" style="7" customWidth="1"/>
    <col min="2048" max="2050" width="16" style="7" customWidth="1"/>
    <col min="2051" max="2051" width="17" style="7" customWidth="1"/>
    <col min="2052" max="2052" width="11.5703125" style="7" bestFit="1" customWidth="1"/>
    <col min="2053" max="2053" width="11.85546875" style="7" customWidth="1"/>
    <col min="2054" max="2054" width="11.28515625" style="7" customWidth="1"/>
    <col min="2055" max="2055" width="12.7109375" style="7" customWidth="1"/>
    <col min="2056" max="2056" width="9.140625" style="7"/>
    <col min="2057" max="2057" width="9.7109375" style="7" bestFit="1" customWidth="1"/>
    <col min="2058" max="2300" width="9.140625" style="7"/>
    <col min="2301" max="2301" width="11.42578125" style="7" customWidth="1"/>
    <col min="2302" max="2302" width="18.28515625" style="7" customWidth="1"/>
    <col min="2303" max="2303" width="21" style="7" customWidth="1"/>
    <col min="2304" max="2306" width="16" style="7" customWidth="1"/>
    <col min="2307" max="2307" width="17" style="7" customWidth="1"/>
    <col min="2308" max="2308" width="11.5703125" style="7" bestFit="1" customWidth="1"/>
    <col min="2309" max="2309" width="11.85546875" style="7" customWidth="1"/>
    <col min="2310" max="2310" width="11.28515625" style="7" customWidth="1"/>
    <col min="2311" max="2311" width="12.7109375" style="7" customWidth="1"/>
    <col min="2312" max="2312" width="9.140625" style="7"/>
    <col min="2313" max="2313" width="9.7109375" style="7" bestFit="1" customWidth="1"/>
    <col min="2314" max="2556" width="9.140625" style="7"/>
    <col min="2557" max="2557" width="11.42578125" style="7" customWidth="1"/>
    <col min="2558" max="2558" width="18.28515625" style="7" customWidth="1"/>
    <col min="2559" max="2559" width="21" style="7" customWidth="1"/>
    <col min="2560" max="2562" width="16" style="7" customWidth="1"/>
    <col min="2563" max="2563" width="17" style="7" customWidth="1"/>
    <col min="2564" max="2564" width="11.5703125" style="7" bestFit="1" customWidth="1"/>
    <col min="2565" max="2565" width="11.85546875" style="7" customWidth="1"/>
    <col min="2566" max="2566" width="11.28515625" style="7" customWidth="1"/>
    <col min="2567" max="2567" width="12.7109375" style="7" customWidth="1"/>
    <col min="2568" max="2568" width="9.140625" style="7"/>
    <col min="2569" max="2569" width="9.7109375" style="7" bestFit="1" customWidth="1"/>
    <col min="2570" max="2812" width="9.140625" style="7"/>
    <col min="2813" max="2813" width="11.42578125" style="7" customWidth="1"/>
    <col min="2814" max="2814" width="18.28515625" style="7" customWidth="1"/>
    <col min="2815" max="2815" width="21" style="7" customWidth="1"/>
    <col min="2816" max="2818" width="16" style="7" customWidth="1"/>
    <col min="2819" max="2819" width="17" style="7" customWidth="1"/>
    <col min="2820" max="2820" width="11.5703125" style="7" bestFit="1" customWidth="1"/>
    <col min="2821" max="2821" width="11.85546875" style="7" customWidth="1"/>
    <col min="2822" max="2822" width="11.28515625" style="7" customWidth="1"/>
    <col min="2823" max="2823" width="12.7109375" style="7" customWidth="1"/>
    <col min="2824" max="2824" width="9.140625" style="7"/>
    <col min="2825" max="2825" width="9.7109375" style="7" bestFit="1" customWidth="1"/>
    <col min="2826" max="3068" width="9.140625" style="7"/>
    <col min="3069" max="3069" width="11.42578125" style="7" customWidth="1"/>
    <col min="3070" max="3070" width="18.28515625" style="7" customWidth="1"/>
    <col min="3071" max="3071" width="21" style="7" customWidth="1"/>
    <col min="3072" max="3074" width="16" style="7" customWidth="1"/>
    <col min="3075" max="3075" width="17" style="7" customWidth="1"/>
    <col min="3076" max="3076" width="11.5703125" style="7" bestFit="1" customWidth="1"/>
    <col min="3077" max="3077" width="11.85546875" style="7" customWidth="1"/>
    <col min="3078" max="3078" width="11.28515625" style="7" customWidth="1"/>
    <col min="3079" max="3079" width="12.7109375" style="7" customWidth="1"/>
    <col min="3080" max="3080" width="9.140625" style="7"/>
    <col min="3081" max="3081" width="9.7109375" style="7" bestFit="1" customWidth="1"/>
    <col min="3082" max="3324" width="9.140625" style="7"/>
    <col min="3325" max="3325" width="11.42578125" style="7" customWidth="1"/>
    <col min="3326" max="3326" width="18.28515625" style="7" customWidth="1"/>
    <col min="3327" max="3327" width="21" style="7" customWidth="1"/>
    <col min="3328" max="3330" width="16" style="7" customWidth="1"/>
    <col min="3331" max="3331" width="17" style="7" customWidth="1"/>
    <col min="3332" max="3332" width="11.5703125" style="7" bestFit="1" customWidth="1"/>
    <col min="3333" max="3333" width="11.85546875" style="7" customWidth="1"/>
    <col min="3334" max="3334" width="11.28515625" style="7" customWidth="1"/>
    <col min="3335" max="3335" width="12.7109375" style="7" customWidth="1"/>
    <col min="3336" max="3336" width="9.140625" style="7"/>
    <col min="3337" max="3337" width="9.7109375" style="7" bestFit="1" customWidth="1"/>
    <col min="3338" max="3580" width="9.140625" style="7"/>
    <col min="3581" max="3581" width="11.42578125" style="7" customWidth="1"/>
    <col min="3582" max="3582" width="18.28515625" style="7" customWidth="1"/>
    <col min="3583" max="3583" width="21" style="7" customWidth="1"/>
    <col min="3584" max="3586" width="16" style="7" customWidth="1"/>
    <col min="3587" max="3587" width="17" style="7" customWidth="1"/>
    <col min="3588" max="3588" width="11.5703125" style="7" bestFit="1" customWidth="1"/>
    <col min="3589" max="3589" width="11.85546875" style="7" customWidth="1"/>
    <col min="3590" max="3590" width="11.28515625" style="7" customWidth="1"/>
    <col min="3591" max="3591" width="12.7109375" style="7" customWidth="1"/>
    <col min="3592" max="3592" width="9.140625" style="7"/>
    <col min="3593" max="3593" width="9.7109375" style="7" bestFit="1" customWidth="1"/>
    <col min="3594" max="3836" width="9.140625" style="7"/>
    <col min="3837" max="3837" width="11.42578125" style="7" customWidth="1"/>
    <col min="3838" max="3838" width="18.28515625" style="7" customWidth="1"/>
    <col min="3839" max="3839" width="21" style="7" customWidth="1"/>
    <col min="3840" max="3842" width="16" style="7" customWidth="1"/>
    <col min="3843" max="3843" width="17" style="7" customWidth="1"/>
    <col min="3844" max="3844" width="11.5703125" style="7" bestFit="1" customWidth="1"/>
    <col min="3845" max="3845" width="11.85546875" style="7" customWidth="1"/>
    <col min="3846" max="3846" width="11.28515625" style="7" customWidth="1"/>
    <col min="3847" max="3847" width="12.7109375" style="7" customWidth="1"/>
    <col min="3848" max="3848" width="9.140625" style="7"/>
    <col min="3849" max="3849" width="9.7109375" style="7" bestFit="1" customWidth="1"/>
    <col min="3850" max="4092" width="9.140625" style="7"/>
    <col min="4093" max="4093" width="11.42578125" style="7" customWidth="1"/>
    <col min="4094" max="4094" width="18.28515625" style="7" customWidth="1"/>
    <col min="4095" max="4095" width="21" style="7" customWidth="1"/>
    <col min="4096" max="4098" width="16" style="7" customWidth="1"/>
    <col min="4099" max="4099" width="17" style="7" customWidth="1"/>
    <col min="4100" max="4100" width="11.5703125" style="7" bestFit="1" customWidth="1"/>
    <col min="4101" max="4101" width="11.85546875" style="7" customWidth="1"/>
    <col min="4102" max="4102" width="11.28515625" style="7" customWidth="1"/>
    <col min="4103" max="4103" width="12.7109375" style="7" customWidth="1"/>
    <col min="4104" max="4104" width="9.140625" style="7"/>
    <col min="4105" max="4105" width="9.7109375" style="7" bestFit="1" customWidth="1"/>
    <col min="4106" max="4348" width="9.140625" style="7"/>
    <col min="4349" max="4349" width="11.42578125" style="7" customWidth="1"/>
    <col min="4350" max="4350" width="18.28515625" style="7" customWidth="1"/>
    <col min="4351" max="4351" width="21" style="7" customWidth="1"/>
    <col min="4352" max="4354" width="16" style="7" customWidth="1"/>
    <col min="4355" max="4355" width="17" style="7" customWidth="1"/>
    <col min="4356" max="4356" width="11.5703125" style="7" bestFit="1" customWidth="1"/>
    <col min="4357" max="4357" width="11.85546875" style="7" customWidth="1"/>
    <col min="4358" max="4358" width="11.28515625" style="7" customWidth="1"/>
    <col min="4359" max="4359" width="12.7109375" style="7" customWidth="1"/>
    <col min="4360" max="4360" width="9.140625" style="7"/>
    <col min="4361" max="4361" width="9.7109375" style="7" bestFit="1" customWidth="1"/>
    <col min="4362" max="4604" width="9.140625" style="7"/>
    <col min="4605" max="4605" width="11.42578125" style="7" customWidth="1"/>
    <col min="4606" max="4606" width="18.28515625" style="7" customWidth="1"/>
    <col min="4607" max="4607" width="21" style="7" customWidth="1"/>
    <col min="4608" max="4610" width="16" style="7" customWidth="1"/>
    <col min="4611" max="4611" width="17" style="7" customWidth="1"/>
    <col min="4612" max="4612" width="11.5703125" style="7" bestFit="1" customWidth="1"/>
    <col min="4613" max="4613" width="11.85546875" style="7" customWidth="1"/>
    <col min="4614" max="4614" width="11.28515625" style="7" customWidth="1"/>
    <col min="4615" max="4615" width="12.7109375" style="7" customWidth="1"/>
    <col min="4616" max="4616" width="9.140625" style="7"/>
    <col min="4617" max="4617" width="9.7109375" style="7" bestFit="1" customWidth="1"/>
    <col min="4618" max="4860" width="9.140625" style="7"/>
    <col min="4861" max="4861" width="11.42578125" style="7" customWidth="1"/>
    <col min="4862" max="4862" width="18.28515625" style="7" customWidth="1"/>
    <col min="4863" max="4863" width="21" style="7" customWidth="1"/>
    <col min="4864" max="4866" width="16" style="7" customWidth="1"/>
    <col min="4867" max="4867" width="17" style="7" customWidth="1"/>
    <col min="4868" max="4868" width="11.5703125" style="7" bestFit="1" customWidth="1"/>
    <col min="4869" max="4869" width="11.85546875" style="7" customWidth="1"/>
    <col min="4870" max="4870" width="11.28515625" style="7" customWidth="1"/>
    <col min="4871" max="4871" width="12.7109375" style="7" customWidth="1"/>
    <col min="4872" max="4872" width="9.140625" style="7"/>
    <col min="4873" max="4873" width="9.7109375" style="7" bestFit="1" customWidth="1"/>
    <col min="4874" max="5116" width="9.140625" style="7"/>
    <col min="5117" max="5117" width="11.42578125" style="7" customWidth="1"/>
    <col min="5118" max="5118" width="18.28515625" style="7" customWidth="1"/>
    <col min="5119" max="5119" width="21" style="7" customWidth="1"/>
    <col min="5120" max="5122" width="16" style="7" customWidth="1"/>
    <col min="5123" max="5123" width="17" style="7" customWidth="1"/>
    <col min="5124" max="5124" width="11.5703125" style="7" bestFit="1" customWidth="1"/>
    <col min="5125" max="5125" width="11.85546875" style="7" customWidth="1"/>
    <col min="5126" max="5126" width="11.28515625" style="7" customWidth="1"/>
    <col min="5127" max="5127" width="12.7109375" style="7" customWidth="1"/>
    <col min="5128" max="5128" width="9.140625" style="7"/>
    <col min="5129" max="5129" width="9.7109375" style="7" bestFit="1" customWidth="1"/>
    <col min="5130" max="5372" width="9.140625" style="7"/>
    <col min="5373" max="5373" width="11.42578125" style="7" customWidth="1"/>
    <col min="5374" max="5374" width="18.28515625" style="7" customWidth="1"/>
    <col min="5375" max="5375" width="21" style="7" customWidth="1"/>
    <col min="5376" max="5378" width="16" style="7" customWidth="1"/>
    <col min="5379" max="5379" width="17" style="7" customWidth="1"/>
    <col min="5380" max="5380" width="11.5703125" style="7" bestFit="1" customWidth="1"/>
    <col min="5381" max="5381" width="11.85546875" style="7" customWidth="1"/>
    <col min="5382" max="5382" width="11.28515625" style="7" customWidth="1"/>
    <col min="5383" max="5383" width="12.7109375" style="7" customWidth="1"/>
    <col min="5384" max="5384" width="9.140625" style="7"/>
    <col min="5385" max="5385" width="9.7109375" style="7" bestFit="1" customWidth="1"/>
    <col min="5386" max="5628" width="9.140625" style="7"/>
    <col min="5629" max="5629" width="11.42578125" style="7" customWidth="1"/>
    <col min="5630" max="5630" width="18.28515625" style="7" customWidth="1"/>
    <col min="5631" max="5631" width="21" style="7" customWidth="1"/>
    <col min="5632" max="5634" width="16" style="7" customWidth="1"/>
    <col min="5635" max="5635" width="17" style="7" customWidth="1"/>
    <col min="5636" max="5636" width="11.5703125" style="7" bestFit="1" customWidth="1"/>
    <col min="5637" max="5637" width="11.85546875" style="7" customWidth="1"/>
    <col min="5638" max="5638" width="11.28515625" style="7" customWidth="1"/>
    <col min="5639" max="5639" width="12.7109375" style="7" customWidth="1"/>
    <col min="5640" max="5640" width="9.140625" style="7"/>
    <col min="5641" max="5641" width="9.7109375" style="7" bestFit="1" customWidth="1"/>
    <col min="5642" max="5884" width="9.140625" style="7"/>
    <col min="5885" max="5885" width="11.42578125" style="7" customWidth="1"/>
    <col min="5886" max="5886" width="18.28515625" style="7" customWidth="1"/>
    <col min="5887" max="5887" width="21" style="7" customWidth="1"/>
    <col min="5888" max="5890" width="16" style="7" customWidth="1"/>
    <col min="5891" max="5891" width="17" style="7" customWidth="1"/>
    <col min="5892" max="5892" width="11.5703125" style="7" bestFit="1" customWidth="1"/>
    <col min="5893" max="5893" width="11.85546875" style="7" customWidth="1"/>
    <col min="5894" max="5894" width="11.28515625" style="7" customWidth="1"/>
    <col min="5895" max="5895" width="12.7109375" style="7" customWidth="1"/>
    <col min="5896" max="5896" width="9.140625" style="7"/>
    <col min="5897" max="5897" width="9.7109375" style="7" bestFit="1" customWidth="1"/>
    <col min="5898" max="6140" width="9.140625" style="7"/>
    <col min="6141" max="6141" width="11.42578125" style="7" customWidth="1"/>
    <col min="6142" max="6142" width="18.28515625" style="7" customWidth="1"/>
    <col min="6143" max="6143" width="21" style="7" customWidth="1"/>
    <col min="6144" max="6146" width="16" style="7" customWidth="1"/>
    <col min="6147" max="6147" width="17" style="7" customWidth="1"/>
    <col min="6148" max="6148" width="11.5703125" style="7" bestFit="1" customWidth="1"/>
    <col min="6149" max="6149" width="11.85546875" style="7" customWidth="1"/>
    <col min="6150" max="6150" width="11.28515625" style="7" customWidth="1"/>
    <col min="6151" max="6151" width="12.7109375" style="7" customWidth="1"/>
    <col min="6152" max="6152" width="9.140625" style="7"/>
    <col min="6153" max="6153" width="9.7109375" style="7" bestFit="1" customWidth="1"/>
    <col min="6154" max="6396" width="9.140625" style="7"/>
    <col min="6397" max="6397" width="11.42578125" style="7" customWidth="1"/>
    <col min="6398" max="6398" width="18.28515625" style="7" customWidth="1"/>
    <col min="6399" max="6399" width="21" style="7" customWidth="1"/>
    <col min="6400" max="6402" width="16" style="7" customWidth="1"/>
    <col min="6403" max="6403" width="17" style="7" customWidth="1"/>
    <col min="6404" max="6404" width="11.5703125" style="7" bestFit="1" customWidth="1"/>
    <col min="6405" max="6405" width="11.85546875" style="7" customWidth="1"/>
    <col min="6406" max="6406" width="11.28515625" style="7" customWidth="1"/>
    <col min="6407" max="6407" width="12.7109375" style="7" customWidth="1"/>
    <col min="6408" max="6408" width="9.140625" style="7"/>
    <col min="6409" max="6409" width="9.7109375" style="7" bestFit="1" customWidth="1"/>
    <col min="6410" max="6652" width="9.140625" style="7"/>
    <col min="6653" max="6653" width="11.42578125" style="7" customWidth="1"/>
    <col min="6654" max="6654" width="18.28515625" style="7" customWidth="1"/>
    <col min="6655" max="6655" width="21" style="7" customWidth="1"/>
    <col min="6656" max="6658" width="16" style="7" customWidth="1"/>
    <col min="6659" max="6659" width="17" style="7" customWidth="1"/>
    <col min="6660" max="6660" width="11.5703125" style="7" bestFit="1" customWidth="1"/>
    <col min="6661" max="6661" width="11.85546875" style="7" customWidth="1"/>
    <col min="6662" max="6662" width="11.28515625" style="7" customWidth="1"/>
    <col min="6663" max="6663" width="12.7109375" style="7" customWidth="1"/>
    <col min="6664" max="6664" width="9.140625" style="7"/>
    <col min="6665" max="6665" width="9.7109375" style="7" bestFit="1" customWidth="1"/>
    <col min="6666" max="6908" width="9.140625" style="7"/>
    <col min="6909" max="6909" width="11.42578125" style="7" customWidth="1"/>
    <col min="6910" max="6910" width="18.28515625" style="7" customWidth="1"/>
    <col min="6911" max="6911" width="21" style="7" customWidth="1"/>
    <col min="6912" max="6914" width="16" style="7" customWidth="1"/>
    <col min="6915" max="6915" width="17" style="7" customWidth="1"/>
    <col min="6916" max="6916" width="11.5703125" style="7" bestFit="1" customWidth="1"/>
    <col min="6917" max="6917" width="11.85546875" style="7" customWidth="1"/>
    <col min="6918" max="6918" width="11.28515625" style="7" customWidth="1"/>
    <col min="6919" max="6919" width="12.7109375" style="7" customWidth="1"/>
    <col min="6920" max="6920" width="9.140625" style="7"/>
    <col min="6921" max="6921" width="9.7109375" style="7" bestFit="1" customWidth="1"/>
    <col min="6922" max="7164" width="9.140625" style="7"/>
    <col min="7165" max="7165" width="11.42578125" style="7" customWidth="1"/>
    <col min="7166" max="7166" width="18.28515625" style="7" customWidth="1"/>
    <col min="7167" max="7167" width="21" style="7" customWidth="1"/>
    <col min="7168" max="7170" width="16" style="7" customWidth="1"/>
    <col min="7171" max="7171" width="17" style="7" customWidth="1"/>
    <col min="7172" max="7172" width="11.5703125" style="7" bestFit="1" customWidth="1"/>
    <col min="7173" max="7173" width="11.85546875" style="7" customWidth="1"/>
    <col min="7174" max="7174" width="11.28515625" style="7" customWidth="1"/>
    <col min="7175" max="7175" width="12.7109375" style="7" customWidth="1"/>
    <col min="7176" max="7176" width="9.140625" style="7"/>
    <col min="7177" max="7177" width="9.7109375" style="7" bestFit="1" customWidth="1"/>
    <col min="7178" max="7420" width="9.140625" style="7"/>
    <col min="7421" max="7421" width="11.42578125" style="7" customWidth="1"/>
    <col min="7422" max="7422" width="18.28515625" style="7" customWidth="1"/>
    <col min="7423" max="7423" width="21" style="7" customWidth="1"/>
    <col min="7424" max="7426" width="16" style="7" customWidth="1"/>
    <col min="7427" max="7427" width="17" style="7" customWidth="1"/>
    <col min="7428" max="7428" width="11.5703125" style="7" bestFit="1" customWidth="1"/>
    <col min="7429" max="7429" width="11.85546875" style="7" customWidth="1"/>
    <col min="7430" max="7430" width="11.28515625" style="7" customWidth="1"/>
    <col min="7431" max="7431" width="12.7109375" style="7" customWidth="1"/>
    <col min="7432" max="7432" width="9.140625" style="7"/>
    <col min="7433" max="7433" width="9.7109375" style="7" bestFit="1" customWidth="1"/>
    <col min="7434" max="7676" width="9.140625" style="7"/>
    <col min="7677" max="7677" width="11.42578125" style="7" customWidth="1"/>
    <col min="7678" max="7678" width="18.28515625" style="7" customWidth="1"/>
    <col min="7679" max="7679" width="21" style="7" customWidth="1"/>
    <col min="7680" max="7682" width="16" style="7" customWidth="1"/>
    <col min="7683" max="7683" width="17" style="7" customWidth="1"/>
    <col min="7684" max="7684" width="11.5703125" style="7" bestFit="1" customWidth="1"/>
    <col min="7685" max="7685" width="11.85546875" style="7" customWidth="1"/>
    <col min="7686" max="7686" width="11.28515625" style="7" customWidth="1"/>
    <col min="7687" max="7687" width="12.7109375" style="7" customWidth="1"/>
    <col min="7688" max="7688" width="9.140625" style="7"/>
    <col min="7689" max="7689" width="9.7109375" style="7" bestFit="1" customWidth="1"/>
    <col min="7690" max="7932" width="9.140625" style="7"/>
    <col min="7933" max="7933" width="11.42578125" style="7" customWidth="1"/>
    <col min="7934" max="7934" width="18.28515625" style="7" customWidth="1"/>
    <col min="7935" max="7935" width="21" style="7" customWidth="1"/>
    <col min="7936" max="7938" width="16" style="7" customWidth="1"/>
    <col min="7939" max="7939" width="17" style="7" customWidth="1"/>
    <col min="7940" max="7940" width="11.5703125" style="7" bestFit="1" customWidth="1"/>
    <col min="7941" max="7941" width="11.85546875" style="7" customWidth="1"/>
    <col min="7942" max="7942" width="11.28515625" style="7" customWidth="1"/>
    <col min="7943" max="7943" width="12.7109375" style="7" customWidth="1"/>
    <col min="7944" max="7944" width="9.140625" style="7"/>
    <col min="7945" max="7945" width="9.7109375" style="7" bestFit="1" customWidth="1"/>
    <col min="7946" max="8188" width="9.140625" style="7"/>
    <col min="8189" max="8189" width="11.42578125" style="7" customWidth="1"/>
    <col min="8190" max="8190" width="18.28515625" style="7" customWidth="1"/>
    <col min="8191" max="8191" width="21" style="7" customWidth="1"/>
    <col min="8192" max="8194" width="16" style="7" customWidth="1"/>
    <col min="8195" max="8195" width="17" style="7" customWidth="1"/>
    <col min="8196" max="8196" width="11.5703125" style="7" bestFit="1" customWidth="1"/>
    <col min="8197" max="8197" width="11.85546875" style="7" customWidth="1"/>
    <col min="8198" max="8198" width="11.28515625" style="7" customWidth="1"/>
    <col min="8199" max="8199" width="12.7109375" style="7" customWidth="1"/>
    <col min="8200" max="8200" width="9.140625" style="7"/>
    <col min="8201" max="8201" width="9.7109375" style="7" bestFit="1" customWidth="1"/>
    <col min="8202" max="8444" width="9.140625" style="7"/>
    <col min="8445" max="8445" width="11.42578125" style="7" customWidth="1"/>
    <col min="8446" max="8446" width="18.28515625" style="7" customWidth="1"/>
    <col min="8447" max="8447" width="21" style="7" customWidth="1"/>
    <col min="8448" max="8450" width="16" style="7" customWidth="1"/>
    <col min="8451" max="8451" width="17" style="7" customWidth="1"/>
    <col min="8452" max="8452" width="11.5703125" style="7" bestFit="1" customWidth="1"/>
    <col min="8453" max="8453" width="11.85546875" style="7" customWidth="1"/>
    <col min="8454" max="8454" width="11.28515625" style="7" customWidth="1"/>
    <col min="8455" max="8455" width="12.7109375" style="7" customWidth="1"/>
    <col min="8456" max="8456" width="9.140625" style="7"/>
    <col min="8457" max="8457" width="9.7109375" style="7" bestFit="1" customWidth="1"/>
    <col min="8458" max="8700" width="9.140625" style="7"/>
    <col min="8701" max="8701" width="11.42578125" style="7" customWidth="1"/>
    <col min="8702" max="8702" width="18.28515625" style="7" customWidth="1"/>
    <col min="8703" max="8703" width="21" style="7" customWidth="1"/>
    <col min="8704" max="8706" width="16" style="7" customWidth="1"/>
    <col min="8707" max="8707" width="17" style="7" customWidth="1"/>
    <col min="8708" max="8708" width="11.5703125" style="7" bestFit="1" customWidth="1"/>
    <col min="8709" max="8709" width="11.85546875" style="7" customWidth="1"/>
    <col min="8710" max="8710" width="11.28515625" style="7" customWidth="1"/>
    <col min="8711" max="8711" width="12.7109375" style="7" customWidth="1"/>
    <col min="8712" max="8712" width="9.140625" style="7"/>
    <col min="8713" max="8713" width="9.7109375" style="7" bestFit="1" customWidth="1"/>
    <col min="8714" max="8956" width="9.140625" style="7"/>
    <col min="8957" max="8957" width="11.42578125" style="7" customWidth="1"/>
    <col min="8958" max="8958" width="18.28515625" style="7" customWidth="1"/>
    <col min="8959" max="8959" width="21" style="7" customWidth="1"/>
    <col min="8960" max="8962" width="16" style="7" customWidth="1"/>
    <col min="8963" max="8963" width="17" style="7" customWidth="1"/>
    <col min="8964" max="8964" width="11.5703125" style="7" bestFit="1" customWidth="1"/>
    <col min="8965" max="8965" width="11.85546875" style="7" customWidth="1"/>
    <col min="8966" max="8966" width="11.28515625" style="7" customWidth="1"/>
    <col min="8967" max="8967" width="12.7109375" style="7" customWidth="1"/>
    <col min="8968" max="8968" width="9.140625" style="7"/>
    <col min="8969" max="8969" width="9.7109375" style="7" bestFit="1" customWidth="1"/>
    <col min="8970" max="9212" width="9.140625" style="7"/>
    <col min="9213" max="9213" width="11.42578125" style="7" customWidth="1"/>
    <col min="9214" max="9214" width="18.28515625" style="7" customWidth="1"/>
    <col min="9215" max="9215" width="21" style="7" customWidth="1"/>
    <col min="9216" max="9218" width="16" style="7" customWidth="1"/>
    <col min="9219" max="9219" width="17" style="7" customWidth="1"/>
    <col min="9220" max="9220" width="11.5703125" style="7" bestFit="1" customWidth="1"/>
    <col min="9221" max="9221" width="11.85546875" style="7" customWidth="1"/>
    <col min="9222" max="9222" width="11.28515625" style="7" customWidth="1"/>
    <col min="9223" max="9223" width="12.7109375" style="7" customWidth="1"/>
    <col min="9224" max="9224" width="9.140625" style="7"/>
    <col min="9225" max="9225" width="9.7109375" style="7" bestFit="1" customWidth="1"/>
    <col min="9226" max="9468" width="9.140625" style="7"/>
    <col min="9469" max="9469" width="11.42578125" style="7" customWidth="1"/>
    <col min="9470" max="9470" width="18.28515625" style="7" customWidth="1"/>
    <col min="9471" max="9471" width="21" style="7" customWidth="1"/>
    <col min="9472" max="9474" width="16" style="7" customWidth="1"/>
    <col min="9475" max="9475" width="17" style="7" customWidth="1"/>
    <col min="9476" max="9476" width="11.5703125" style="7" bestFit="1" customWidth="1"/>
    <col min="9477" max="9477" width="11.85546875" style="7" customWidth="1"/>
    <col min="9478" max="9478" width="11.28515625" style="7" customWidth="1"/>
    <col min="9479" max="9479" width="12.7109375" style="7" customWidth="1"/>
    <col min="9480" max="9480" width="9.140625" style="7"/>
    <col min="9481" max="9481" width="9.7109375" style="7" bestFit="1" customWidth="1"/>
    <col min="9482" max="9724" width="9.140625" style="7"/>
    <col min="9725" max="9725" width="11.42578125" style="7" customWidth="1"/>
    <col min="9726" max="9726" width="18.28515625" style="7" customWidth="1"/>
    <col min="9727" max="9727" width="21" style="7" customWidth="1"/>
    <col min="9728" max="9730" width="16" style="7" customWidth="1"/>
    <col min="9731" max="9731" width="17" style="7" customWidth="1"/>
    <col min="9732" max="9732" width="11.5703125" style="7" bestFit="1" customWidth="1"/>
    <col min="9733" max="9733" width="11.85546875" style="7" customWidth="1"/>
    <col min="9734" max="9734" width="11.28515625" style="7" customWidth="1"/>
    <col min="9735" max="9735" width="12.7109375" style="7" customWidth="1"/>
    <col min="9736" max="9736" width="9.140625" style="7"/>
    <col min="9737" max="9737" width="9.7109375" style="7" bestFit="1" customWidth="1"/>
    <col min="9738" max="9980" width="9.140625" style="7"/>
    <col min="9981" max="9981" width="11.42578125" style="7" customWidth="1"/>
    <col min="9982" max="9982" width="18.28515625" style="7" customWidth="1"/>
    <col min="9983" max="9983" width="21" style="7" customWidth="1"/>
    <col min="9984" max="9986" width="16" style="7" customWidth="1"/>
    <col min="9987" max="9987" width="17" style="7" customWidth="1"/>
    <col min="9988" max="9988" width="11.5703125" style="7" bestFit="1" customWidth="1"/>
    <col min="9989" max="9989" width="11.85546875" style="7" customWidth="1"/>
    <col min="9990" max="9990" width="11.28515625" style="7" customWidth="1"/>
    <col min="9991" max="9991" width="12.7109375" style="7" customWidth="1"/>
    <col min="9992" max="9992" width="9.140625" style="7"/>
    <col min="9993" max="9993" width="9.7109375" style="7" bestFit="1" customWidth="1"/>
    <col min="9994" max="10236" width="9.140625" style="7"/>
    <col min="10237" max="10237" width="11.42578125" style="7" customWidth="1"/>
    <col min="10238" max="10238" width="18.28515625" style="7" customWidth="1"/>
    <col min="10239" max="10239" width="21" style="7" customWidth="1"/>
    <col min="10240" max="10242" width="16" style="7" customWidth="1"/>
    <col min="10243" max="10243" width="17" style="7" customWidth="1"/>
    <col min="10244" max="10244" width="11.5703125" style="7" bestFit="1" customWidth="1"/>
    <col min="10245" max="10245" width="11.85546875" style="7" customWidth="1"/>
    <col min="10246" max="10246" width="11.28515625" style="7" customWidth="1"/>
    <col min="10247" max="10247" width="12.7109375" style="7" customWidth="1"/>
    <col min="10248" max="10248" width="9.140625" style="7"/>
    <col min="10249" max="10249" width="9.7109375" style="7" bestFit="1" customWidth="1"/>
    <col min="10250" max="10492" width="9.140625" style="7"/>
    <col min="10493" max="10493" width="11.42578125" style="7" customWidth="1"/>
    <col min="10494" max="10494" width="18.28515625" style="7" customWidth="1"/>
    <col min="10495" max="10495" width="21" style="7" customWidth="1"/>
    <col min="10496" max="10498" width="16" style="7" customWidth="1"/>
    <col min="10499" max="10499" width="17" style="7" customWidth="1"/>
    <col min="10500" max="10500" width="11.5703125" style="7" bestFit="1" customWidth="1"/>
    <col min="10501" max="10501" width="11.85546875" style="7" customWidth="1"/>
    <col min="10502" max="10502" width="11.28515625" style="7" customWidth="1"/>
    <col min="10503" max="10503" width="12.7109375" style="7" customWidth="1"/>
    <col min="10504" max="10504" width="9.140625" style="7"/>
    <col min="10505" max="10505" width="9.7109375" style="7" bestFit="1" customWidth="1"/>
    <col min="10506" max="10748" width="9.140625" style="7"/>
    <col min="10749" max="10749" width="11.42578125" style="7" customWidth="1"/>
    <col min="10750" max="10750" width="18.28515625" style="7" customWidth="1"/>
    <col min="10751" max="10751" width="21" style="7" customWidth="1"/>
    <col min="10752" max="10754" width="16" style="7" customWidth="1"/>
    <col min="10755" max="10755" width="17" style="7" customWidth="1"/>
    <col min="10756" max="10756" width="11.5703125" style="7" bestFit="1" customWidth="1"/>
    <col min="10757" max="10757" width="11.85546875" style="7" customWidth="1"/>
    <col min="10758" max="10758" width="11.28515625" style="7" customWidth="1"/>
    <col min="10759" max="10759" width="12.7109375" style="7" customWidth="1"/>
    <col min="10760" max="10760" width="9.140625" style="7"/>
    <col min="10761" max="10761" width="9.7109375" style="7" bestFit="1" customWidth="1"/>
    <col min="10762" max="11004" width="9.140625" style="7"/>
    <col min="11005" max="11005" width="11.42578125" style="7" customWidth="1"/>
    <col min="11006" max="11006" width="18.28515625" style="7" customWidth="1"/>
    <col min="11007" max="11007" width="21" style="7" customWidth="1"/>
    <col min="11008" max="11010" width="16" style="7" customWidth="1"/>
    <col min="11011" max="11011" width="17" style="7" customWidth="1"/>
    <col min="11012" max="11012" width="11.5703125" style="7" bestFit="1" customWidth="1"/>
    <col min="11013" max="11013" width="11.85546875" style="7" customWidth="1"/>
    <col min="11014" max="11014" width="11.28515625" style="7" customWidth="1"/>
    <col min="11015" max="11015" width="12.7109375" style="7" customWidth="1"/>
    <col min="11016" max="11016" width="9.140625" style="7"/>
    <col min="11017" max="11017" width="9.7109375" style="7" bestFit="1" customWidth="1"/>
    <col min="11018" max="11260" width="9.140625" style="7"/>
    <col min="11261" max="11261" width="11.42578125" style="7" customWidth="1"/>
    <col min="11262" max="11262" width="18.28515625" style="7" customWidth="1"/>
    <col min="11263" max="11263" width="21" style="7" customWidth="1"/>
    <col min="11264" max="11266" width="16" style="7" customWidth="1"/>
    <col min="11267" max="11267" width="17" style="7" customWidth="1"/>
    <col min="11268" max="11268" width="11.5703125" style="7" bestFit="1" customWidth="1"/>
    <col min="11269" max="11269" width="11.85546875" style="7" customWidth="1"/>
    <col min="11270" max="11270" width="11.28515625" style="7" customWidth="1"/>
    <col min="11271" max="11271" width="12.7109375" style="7" customWidth="1"/>
    <col min="11272" max="11272" width="9.140625" style="7"/>
    <col min="11273" max="11273" width="9.7109375" style="7" bestFit="1" customWidth="1"/>
    <col min="11274" max="11516" width="9.140625" style="7"/>
    <col min="11517" max="11517" width="11.42578125" style="7" customWidth="1"/>
    <col min="11518" max="11518" width="18.28515625" style="7" customWidth="1"/>
    <col min="11519" max="11519" width="21" style="7" customWidth="1"/>
    <col min="11520" max="11522" width="16" style="7" customWidth="1"/>
    <col min="11523" max="11523" width="17" style="7" customWidth="1"/>
    <col min="11524" max="11524" width="11.5703125" style="7" bestFit="1" customWidth="1"/>
    <col min="11525" max="11525" width="11.85546875" style="7" customWidth="1"/>
    <col min="11526" max="11526" width="11.28515625" style="7" customWidth="1"/>
    <col min="11527" max="11527" width="12.7109375" style="7" customWidth="1"/>
    <col min="11528" max="11528" width="9.140625" style="7"/>
    <col min="11529" max="11529" width="9.7109375" style="7" bestFit="1" customWidth="1"/>
    <col min="11530" max="11772" width="9.140625" style="7"/>
    <col min="11773" max="11773" width="11.42578125" style="7" customWidth="1"/>
    <col min="11774" max="11774" width="18.28515625" style="7" customWidth="1"/>
    <col min="11775" max="11775" width="21" style="7" customWidth="1"/>
    <col min="11776" max="11778" width="16" style="7" customWidth="1"/>
    <col min="11779" max="11779" width="17" style="7" customWidth="1"/>
    <col min="11780" max="11780" width="11.5703125" style="7" bestFit="1" customWidth="1"/>
    <col min="11781" max="11781" width="11.85546875" style="7" customWidth="1"/>
    <col min="11782" max="11782" width="11.28515625" style="7" customWidth="1"/>
    <col min="11783" max="11783" width="12.7109375" style="7" customWidth="1"/>
    <col min="11784" max="11784" width="9.140625" style="7"/>
    <col min="11785" max="11785" width="9.7109375" style="7" bestFit="1" customWidth="1"/>
    <col min="11786" max="12028" width="9.140625" style="7"/>
    <col min="12029" max="12029" width="11.42578125" style="7" customWidth="1"/>
    <col min="12030" max="12030" width="18.28515625" style="7" customWidth="1"/>
    <col min="12031" max="12031" width="21" style="7" customWidth="1"/>
    <col min="12032" max="12034" width="16" style="7" customWidth="1"/>
    <col min="12035" max="12035" width="17" style="7" customWidth="1"/>
    <col min="12036" max="12036" width="11.5703125" style="7" bestFit="1" customWidth="1"/>
    <col min="12037" max="12037" width="11.85546875" style="7" customWidth="1"/>
    <col min="12038" max="12038" width="11.28515625" style="7" customWidth="1"/>
    <col min="12039" max="12039" width="12.7109375" style="7" customWidth="1"/>
    <col min="12040" max="12040" width="9.140625" style="7"/>
    <col min="12041" max="12041" width="9.7109375" style="7" bestFit="1" customWidth="1"/>
    <col min="12042" max="12284" width="9.140625" style="7"/>
    <col min="12285" max="12285" width="11.42578125" style="7" customWidth="1"/>
    <col min="12286" max="12286" width="18.28515625" style="7" customWidth="1"/>
    <col min="12287" max="12287" width="21" style="7" customWidth="1"/>
    <col min="12288" max="12290" width="16" style="7" customWidth="1"/>
    <col min="12291" max="12291" width="17" style="7" customWidth="1"/>
    <col min="12292" max="12292" width="11.5703125" style="7" bestFit="1" customWidth="1"/>
    <col min="12293" max="12293" width="11.85546875" style="7" customWidth="1"/>
    <col min="12294" max="12294" width="11.28515625" style="7" customWidth="1"/>
    <col min="12295" max="12295" width="12.7109375" style="7" customWidth="1"/>
    <col min="12296" max="12296" width="9.140625" style="7"/>
    <col min="12297" max="12297" width="9.7109375" style="7" bestFit="1" customWidth="1"/>
    <col min="12298" max="12540" width="9.140625" style="7"/>
    <col min="12541" max="12541" width="11.42578125" style="7" customWidth="1"/>
    <col min="12542" max="12542" width="18.28515625" style="7" customWidth="1"/>
    <col min="12543" max="12543" width="21" style="7" customWidth="1"/>
    <col min="12544" max="12546" width="16" style="7" customWidth="1"/>
    <col min="12547" max="12547" width="17" style="7" customWidth="1"/>
    <col min="12548" max="12548" width="11.5703125" style="7" bestFit="1" customWidth="1"/>
    <col min="12549" max="12549" width="11.85546875" style="7" customWidth="1"/>
    <col min="12550" max="12550" width="11.28515625" style="7" customWidth="1"/>
    <col min="12551" max="12551" width="12.7109375" style="7" customWidth="1"/>
    <col min="12552" max="12552" width="9.140625" style="7"/>
    <col min="12553" max="12553" width="9.7109375" style="7" bestFit="1" customWidth="1"/>
    <col min="12554" max="12796" width="9.140625" style="7"/>
    <col min="12797" max="12797" width="11.42578125" style="7" customWidth="1"/>
    <col min="12798" max="12798" width="18.28515625" style="7" customWidth="1"/>
    <col min="12799" max="12799" width="21" style="7" customWidth="1"/>
    <col min="12800" max="12802" width="16" style="7" customWidth="1"/>
    <col min="12803" max="12803" width="17" style="7" customWidth="1"/>
    <col min="12804" max="12804" width="11.5703125" style="7" bestFit="1" customWidth="1"/>
    <col min="12805" max="12805" width="11.85546875" style="7" customWidth="1"/>
    <col min="12806" max="12806" width="11.28515625" style="7" customWidth="1"/>
    <col min="12807" max="12807" width="12.7109375" style="7" customWidth="1"/>
    <col min="12808" max="12808" width="9.140625" style="7"/>
    <col min="12809" max="12809" width="9.7109375" style="7" bestFit="1" customWidth="1"/>
    <col min="12810" max="13052" width="9.140625" style="7"/>
    <col min="13053" max="13053" width="11.42578125" style="7" customWidth="1"/>
    <col min="13054" max="13054" width="18.28515625" style="7" customWidth="1"/>
    <col min="13055" max="13055" width="21" style="7" customWidth="1"/>
    <col min="13056" max="13058" width="16" style="7" customWidth="1"/>
    <col min="13059" max="13059" width="17" style="7" customWidth="1"/>
    <col min="13060" max="13060" width="11.5703125" style="7" bestFit="1" customWidth="1"/>
    <col min="13061" max="13061" width="11.85546875" style="7" customWidth="1"/>
    <col min="13062" max="13062" width="11.28515625" style="7" customWidth="1"/>
    <col min="13063" max="13063" width="12.7109375" style="7" customWidth="1"/>
    <col min="13064" max="13064" width="9.140625" style="7"/>
    <col min="13065" max="13065" width="9.7109375" style="7" bestFit="1" customWidth="1"/>
    <col min="13066" max="13308" width="9.140625" style="7"/>
    <col min="13309" max="13309" width="11.42578125" style="7" customWidth="1"/>
    <col min="13310" max="13310" width="18.28515625" style="7" customWidth="1"/>
    <col min="13311" max="13311" width="21" style="7" customWidth="1"/>
    <col min="13312" max="13314" width="16" style="7" customWidth="1"/>
    <col min="13315" max="13315" width="17" style="7" customWidth="1"/>
    <col min="13316" max="13316" width="11.5703125" style="7" bestFit="1" customWidth="1"/>
    <col min="13317" max="13317" width="11.85546875" style="7" customWidth="1"/>
    <col min="13318" max="13318" width="11.28515625" style="7" customWidth="1"/>
    <col min="13319" max="13319" width="12.7109375" style="7" customWidth="1"/>
    <col min="13320" max="13320" width="9.140625" style="7"/>
    <col min="13321" max="13321" width="9.7109375" style="7" bestFit="1" customWidth="1"/>
    <col min="13322" max="13564" width="9.140625" style="7"/>
    <col min="13565" max="13565" width="11.42578125" style="7" customWidth="1"/>
    <col min="13566" max="13566" width="18.28515625" style="7" customWidth="1"/>
    <col min="13567" max="13567" width="21" style="7" customWidth="1"/>
    <col min="13568" max="13570" width="16" style="7" customWidth="1"/>
    <col min="13571" max="13571" width="17" style="7" customWidth="1"/>
    <col min="13572" max="13572" width="11.5703125" style="7" bestFit="1" customWidth="1"/>
    <col min="13573" max="13573" width="11.85546875" style="7" customWidth="1"/>
    <col min="13574" max="13574" width="11.28515625" style="7" customWidth="1"/>
    <col min="13575" max="13575" width="12.7109375" style="7" customWidth="1"/>
    <col min="13576" max="13576" width="9.140625" style="7"/>
    <col min="13577" max="13577" width="9.7109375" style="7" bestFit="1" customWidth="1"/>
    <col min="13578" max="13820" width="9.140625" style="7"/>
    <col min="13821" max="13821" width="11.42578125" style="7" customWidth="1"/>
    <col min="13822" max="13822" width="18.28515625" style="7" customWidth="1"/>
    <col min="13823" max="13823" width="21" style="7" customWidth="1"/>
    <col min="13824" max="13826" width="16" style="7" customWidth="1"/>
    <col min="13827" max="13827" width="17" style="7" customWidth="1"/>
    <col min="13828" max="13828" width="11.5703125" style="7" bestFit="1" customWidth="1"/>
    <col min="13829" max="13829" width="11.85546875" style="7" customWidth="1"/>
    <col min="13830" max="13830" width="11.28515625" style="7" customWidth="1"/>
    <col min="13831" max="13831" width="12.7109375" style="7" customWidth="1"/>
    <col min="13832" max="13832" width="9.140625" style="7"/>
    <col min="13833" max="13833" width="9.7109375" style="7" bestFit="1" customWidth="1"/>
    <col min="13834" max="14076" width="9.140625" style="7"/>
    <col min="14077" max="14077" width="11.42578125" style="7" customWidth="1"/>
    <col min="14078" max="14078" width="18.28515625" style="7" customWidth="1"/>
    <col min="14079" max="14079" width="21" style="7" customWidth="1"/>
    <col min="14080" max="14082" width="16" style="7" customWidth="1"/>
    <col min="14083" max="14083" width="17" style="7" customWidth="1"/>
    <col min="14084" max="14084" width="11.5703125" style="7" bestFit="1" customWidth="1"/>
    <col min="14085" max="14085" width="11.85546875" style="7" customWidth="1"/>
    <col min="14086" max="14086" width="11.28515625" style="7" customWidth="1"/>
    <col min="14087" max="14087" width="12.7109375" style="7" customWidth="1"/>
    <col min="14088" max="14088" width="9.140625" style="7"/>
    <col min="14089" max="14089" width="9.7109375" style="7" bestFit="1" customWidth="1"/>
    <col min="14090" max="14332" width="9.140625" style="7"/>
    <col min="14333" max="14333" width="11.42578125" style="7" customWidth="1"/>
    <col min="14334" max="14334" width="18.28515625" style="7" customWidth="1"/>
    <col min="14335" max="14335" width="21" style="7" customWidth="1"/>
    <col min="14336" max="14338" width="16" style="7" customWidth="1"/>
    <col min="14339" max="14339" width="17" style="7" customWidth="1"/>
    <col min="14340" max="14340" width="11.5703125" style="7" bestFit="1" customWidth="1"/>
    <col min="14341" max="14341" width="11.85546875" style="7" customWidth="1"/>
    <col min="14342" max="14342" width="11.28515625" style="7" customWidth="1"/>
    <col min="14343" max="14343" width="12.7109375" style="7" customWidth="1"/>
    <col min="14344" max="14344" width="9.140625" style="7"/>
    <col min="14345" max="14345" width="9.7109375" style="7" bestFit="1" customWidth="1"/>
    <col min="14346" max="14588" width="9.140625" style="7"/>
    <col min="14589" max="14589" width="11.42578125" style="7" customWidth="1"/>
    <col min="14590" max="14590" width="18.28515625" style="7" customWidth="1"/>
    <col min="14591" max="14591" width="21" style="7" customWidth="1"/>
    <col min="14592" max="14594" width="16" style="7" customWidth="1"/>
    <col min="14595" max="14595" width="17" style="7" customWidth="1"/>
    <col min="14596" max="14596" width="11.5703125" style="7" bestFit="1" customWidth="1"/>
    <col min="14597" max="14597" width="11.85546875" style="7" customWidth="1"/>
    <col min="14598" max="14598" width="11.28515625" style="7" customWidth="1"/>
    <col min="14599" max="14599" width="12.7109375" style="7" customWidth="1"/>
    <col min="14600" max="14600" width="9.140625" style="7"/>
    <col min="14601" max="14601" width="9.7109375" style="7" bestFit="1" customWidth="1"/>
    <col min="14602" max="14844" width="9.140625" style="7"/>
    <col min="14845" max="14845" width="11.42578125" style="7" customWidth="1"/>
    <col min="14846" max="14846" width="18.28515625" style="7" customWidth="1"/>
    <col min="14847" max="14847" width="21" style="7" customWidth="1"/>
    <col min="14848" max="14850" width="16" style="7" customWidth="1"/>
    <col min="14851" max="14851" width="17" style="7" customWidth="1"/>
    <col min="14852" max="14852" width="11.5703125" style="7" bestFit="1" customWidth="1"/>
    <col min="14853" max="14853" width="11.85546875" style="7" customWidth="1"/>
    <col min="14854" max="14854" width="11.28515625" style="7" customWidth="1"/>
    <col min="14855" max="14855" width="12.7109375" style="7" customWidth="1"/>
    <col min="14856" max="14856" width="9.140625" style="7"/>
    <col min="14857" max="14857" width="9.7109375" style="7" bestFit="1" customWidth="1"/>
    <col min="14858" max="15100" width="9.140625" style="7"/>
    <col min="15101" max="15101" width="11.42578125" style="7" customWidth="1"/>
    <col min="15102" max="15102" width="18.28515625" style="7" customWidth="1"/>
    <col min="15103" max="15103" width="21" style="7" customWidth="1"/>
    <col min="15104" max="15106" width="16" style="7" customWidth="1"/>
    <col min="15107" max="15107" width="17" style="7" customWidth="1"/>
    <col min="15108" max="15108" width="11.5703125" style="7" bestFit="1" customWidth="1"/>
    <col min="15109" max="15109" width="11.85546875" style="7" customWidth="1"/>
    <col min="15110" max="15110" width="11.28515625" style="7" customWidth="1"/>
    <col min="15111" max="15111" width="12.7109375" style="7" customWidth="1"/>
    <col min="15112" max="15112" width="9.140625" style="7"/>
    <col min="15113" max="15113" width="9.7109375" style="7" bestFit="1" customWidth="1"/>
    <col min="15114" max="15356" width="9.140625" style="7"/>
    <col min="15357" max="15357" width="11.42578125" style="7" customWidth="1"/>
    <col min="15358" max="15358" width="18.28515625" style="7" customWidth="1"/>
    <col min="15359" max="15359" width="21" style="7" customWidth="1"/>
    <col min="15360" max="15362" width="16" style="7" customWidth="1"/>
    <col min="15363" max="15363" width="17" style="7" customWidth="1"/>
    <col min="15364" max="15364" width="11.5703125" style="7" bestFit="1" customWidth="1"/>
    <col min="15365" max="15365" width="11.85546875" style="7" customWidth="1"/>
    <col min="15366" max="15366" width="11.28515625" style="7" customWidth="1"/>
    <col min="15367" max="15367" width="12.7109375" style="7" customWidth="1"/>
    <col min="15368" max="15368" width="9.140625" style="7"/>
    <col min="15369" max="15369" width="9.7109375" style="7" bestFit="1" customWidth="1"/>
    <col min="15370" max="15612" width="9.140625" style="7"/>
    <col min="15613" max="15613" width="11.42578125" style="7" customWidth="1"/>
    <col min="15614" max="15614" width="18.28515625" style="7" customWidth="1"/>
    <col min="15615" max="15615" width="21" style="7" customWidth="1"/>
    <col min="15616" max="15618" width="16" style="7" customWidth="1"/>
    <col min="15619" max="15619" width="17" style="7" customWidth="1"/>
    <col min="15620" max="15620" width="11.5703125" style="7" bestFit="1" customWidth="1"/>
    <col min="15621" max="15621" width="11.85546875" style="7" customWidth="1"/>
    <col min="15622" max="15622" width="11.28515625" style="7" customWidth="1"/>
    <col min="15623" max="15623" width="12.7109375" style="7" customWidth="1"/>
    <col min="15624" max="15624" width="9.140625" style="7"/>
    <col min="15625" max="15625" width="9.7109375" style="7" bestFit="1" customWidth="1"/>
    <col min="15626" max="15868" width="9.140625" style="7"/>
    <col min="15869" max="15869" width="11.42578125" style="7" customWidth="1"/>
    <col min="15870" max="15870" width="18.28515625" style="7" customWidth="1"/>
    <col min="15871" max="15871" width="21" style="7" customWidth="1"/>
    <col min="15872" max="15874" width="16" style="7" customWidth="1"/>
    <col min="15875" max="15875" width="17" style="7" customWidth="1"/>
    <col min="15876" max="15876" width="11.5703125" style="7" bestFit="1" customWidth="1"/>
    <col min="15877" max="15877" width="11.85546875" style="7" customWidth="1"/>
    <col min="15878" max="15878" width="11.28515625" style="7" customWidth="1"/>
    <col min="15879" max="15879" width="12.7109375" style="7" customWidth="1"/>
    <col min="15880" max="15880" width="9.140625" style="7"/>
    <col min="15881" max="15881" width="9.7109375" style="7" bestFit="1" customWidth="1"/>
    <col min="15882" max="16124" width="9.140625" style="7"/>
    <col min="16125" max="16125" width="11.42578125" style="7" customWidth="1"/>
    <col min="16126" max="16126" width="18.28515625" style="7" customWidth="1"/>
    <col min="16127" max="16127" width="21" style="7" customWidth="1"/>
    <col min="16128" max="16130" width="16" style="7" customWidth="1"/>
    <col min="16131" max="16131" width="17" style="7" customWidth="1"/>
    <col min="16132" max="16132" width="11.5703125" style="7" bestFit="1" customWidth="1"/>
    <col min="16133" max="16133" width="11.85546875" style="7" customWidth="1"/>
    <col min="16134" max="16134" width="11.28515625" style="7" customWidth="1"/>
    <col min="16135" max="16135" width="12.7109375" style="7" customWidth="1"/>
    <col min="16136" max="16136" width="9.140625" style="7"/>
    <col min="16137" max="16137" width="9.7109375" style="7" bestFit="1" customWidth="1"/>
    <col min="16138" max="16384" width="9.140625" style="7"/>
  </cols>
  <sheetData>
    <row r="1" spans="1:9" ht="34.5" customHeight="1">
      <c r="A1" s="976" t="s">
        <v>241</v>
      </c>
      <c r="B1" s="976"/>
      <c r="C1" s="976"/>
      <c r="D1" s="976"/>
      <c r="E1" s="976"/>
      <c r="F1" s="976"/>
      <c r="G1" s="976"/>
      <c r="H1" s="976"/>
      <c r="I1" s="976"/>
    </row>
    <row r="2" spans="1:9">
      <c r="A2" s="210"/>
      <c r="B2" s="210"/>
      <c r="C2" s="210"/>
      <c r="D2" s="210"/>
      <c r="E2" s="210"/>
      <c r="F2" s="210"/>
      <c r="G2" s="210"/>
      <c r="H2" s="210"/>
      <c r="I2" s="210"/>
    </row>
    <row r="3" spans="1:9" ht="36" customHeight="1">
      <c r="A3" s="977" t="s">
        <v>277</v>
      </c>
      <c r="B3" s="977"/>
      <c r="C3" s="977"/>
      <c r="D3" s="977"/>
      <c r="E3" s="977"/>
      <c r="F3" s="977"/>
      <c r="G3" s="977"/>
      <c r="H3" s="977"/>
      <c r="I3" s="977"/>
    </row>
    <row r="5" spans="1:9" ht="38.25" customHeight="1">
      <c r="A5" s="919" t="s">
        <v>24</v>
      </c>
      <c r="B5" s="919"/>
      <c r="C5" s="919"/>
      <c r="D5" s="919"/>
      <c r="E5" s="919"/>
      <c r="F5" s="919"/>
      <c r="G5" s="919"/>
      <c r="H5" s="919"/>
      <c r="I5" s="919"/>
    </row>
    <row r="6" spans="1:9" ht="22.5" customHeight="1">
      <c r="A6" s="209"/>
      <c r="B6" s="209"/>
      <c r="C6" s="209"/>
      <c r="D6" s="209"/>
      <c r="E6" s="209"/>
      <c r="F6" s="209"/>
      <c r="G6" s="209"/>
      <c r="H6" s="209"/>
      <c r="I6" s="209"/>
    </row>
    <row r="7" spans="1:9" ht="21.75" customHeight="1">
      <c r="A7" s="942" t="s">
        <v>61</v>
      </c>
      <c r="B7" s="942"/>
      <c r="C7" s="942"/>
      <c r="D7" s="942"/>
      <c r="E7" s="942"/>
      <c r="F7" s="942"/>
      <c r="G7" s="942"/>
      <c r="H7" s="942"/>
      <c r="I7" s="942"/>
    </row>
    <row r="8" spans="1:9" ht="13.5" customHeight="1">
      <c r="A8" s="276"/>
      <c r="B8" s="276"/>
      <c r="C8" s="276"/>
      <c r="D8" s="276"/>
      <c r="E8" s="276"/>
      <c r="F8" s="276"/>
      <c r="G8" s="276"/>
      <c r="H8" s="276"/>
      <c r="I8" s="276"/>
    </row>
    <row r="9" spans="1:9" ht="43.5" customHeight="1">
      <c r="A9" s="938" t="s">
        <v>26</v>
      </c>
      <c r="B9" s="938"/>
      <c r="C9" s="938"/>
      <c r="D9" s="978" t="s">
        <v>239</v>
      </c>
      <c r="E9" s="978"/>
      <c r="F9" s="978"/>
      <c r="G9" s="978"/>
      <c r="H9" s="978"/>
      <c r="I9" s="978"/>
    </row>
    <row r="10" spans="1:9" ht="17.25" customHeight="1">
      <c r="A10" s="938"/>
      <c r="B10" s="938"/>
      <c r="C10" s="938"/>
      <c r="D10" s="546" t="s">
        <v>27</v>
      </c>
      <c r="E10" s="546"/>
      <c r="F10" s="546"/>
      <c r="G10" s="546" t="s">
        <v>28</v>
      </c>
      <c r="H10" s="546"/>
      <c r="I10" s="546"/>
    </row>
    <row r="11" spans="1:9" ht="39" customHeight="1">
      <c r="A11" s="938"/>
      <c r="B11" s="938"/>
      <c r="C11" s="938"/>
      <c r="D11" s="290" t="s">
        <v>8</v>
      </c>
      <c r="E11" s="290" t="s">
        <v>9</v>
      </c>
      <c r="F11" s="274" t="s">
        <v>5</v>
      </c>
      <c r="G11" s="290" t="s">
        <v>8</v>
      </c>
      <c r="H11" s="290" t="s">
        <v>9</v>
      </c>
      <c r="I11" s="274" t="s">
        <v>5</v>
      </c>
    </row>
    <row r="12" spans="1:9" ht="17.25" customHeight="1">
      <c r="A12" s="979" t="s">
        <v>29</v>
      </c>
      <c r="B12" s="979"/>
      <c r="C12" s="980" t="s">
        <v>10</v>
      </c>
      <c r="D12" s="980"/>
      <c r="E12" s="980"/>
      <c r="F12" s="980"/>
      <c r="G12" s="980"/>
      <c r="H12" s="980"/>
      <c r="I12" s="980"/>
    </row>
    <row r="13" spans="1:9" s="10" customFormat="1" ht="28.5" customHeight="1">
      <c r="A13" s="979"/>
      <c r="B13" s="979"/>
      <c r="C13" s="981" t="s">
        <v>298</v>
      </c>
      <c r="D13" s="981"/>
      <c r="E13" s="981"/>
      <c r="F13" s="981"/>
      <c r="G13" s="981"/>
      <c r="H13" s="981"/>
      <c r="I13" s="981"/>
    </row>
    <row r="14" spans="1:9" ht="29.25" customHeight="1">
      <c r="A14" s="982">
        <v>1047</v>
      </c>
      <c r="B14" s="983" t="s">
        <v>299</v>
      </c>
      <c r="C14" s="980" t="s">
        <v>31</v>
      </c>
      <c r="D14" s="980"/>
      <c r="E14" s="980"/>
      <c r="F14" s="980"/>
      <c r="G14" s="980"/>
      <c r="H14" s="980"/>
      <c r="I14" s="980"/>
    </row>
    <row r="15" spans="1:9" ht="40.5" customHeight="1">
      <c r="A15" s="982"/>
      <c r="B15" s="983"/>
      <c r="C15" s="981" t="s">
        <v>300</v>
      </c>
      <c r="D15" s="981"/>
      <c r="E15" s="981"/>
      <c r="F15" s="981"/>
      <c r="G15" s="981"/>
      <c r="H15" s="981"/>
      <c r="I15" s="981"/>
    </row>
    <row r="16" spans="1:9" ht="58.5" customHeight="1">
      <c r="A16" s="996" t="s">
        <v>63</v>
      </c>
      <c r="B16" s="996"/>
      <c r="C16" s="291" t="s">
        <v>64</v>
      </c>
      <c r="D16" s="292"/>
      <c r="E16" s="292"/>
      <c r="F16" s="292"/>
      <c r="G16" s="292"/>
      <c r="H16" s="292"/>
      <c r="I16" s="292"/>
    </row>
    <row r="17" spans="1:9" ht="45.75" customHeight="1">
      <c r="A17" s="996" t="s">
        <v>65</v>
      </c>
      <c r="B17" s="996"/>
      <c r="C17" s="291"/>
      <c r="D17" s="293" t="s">
        <v>33</v>
      </c>
      <c r="E17" s="293" t="s">
        <v>33</v>
      </c>
      <c r="F17" s="293" t="s">
        <v>33</v>
      </c>
      <c r="G17" s="294" t="e">
        <f>SUM(#REF!)</f>
        <v>#REF!</v>
      </c>
      <c r="H17" s="293" t="e">
        <f>SUM(#REF!)</f>
        <v>#REF!</v>
      </c>
      <c r="I17" s="293" t="e">
        <f>SUM(#REF!)</f>
        <v>#REF!</v>
      </c>
    </row>
    <row r="18" spans="1:9" ht="30" customHeight="1">
      <c r="A18" s="996" t="s">
        <v>66</v>
      </c>
      <c r="B18" s="996"/>
      <c r="C18" s="996"/>
      <c r="D18" s="291"/>
      <c r="E18" s="291"/>
      <c r="F18" s="291"/>
      <c r="G18" s="293"/>
      <c r="H18" s="293"/>
      <c r="I18" s="293"/>
    </row>
    <row r="19" spans="1:9" ht="24.75" customHeight="1">
      <c r="A19" s="996" t="s">
        <v>67</v>
      </c>
      <c r="B19" s="996"/>
      <c r="C19" s="996"/>
      <c r="D19" s="996"/>
      <c r="E19" s="996"/>
      <c r="F19" s="996"/>
      <c r="G19" s="996"/>
      <c r="H19" s="996"/>
      <c r="I19" s="996"/>
    </row>
    <row r="20" spans="1:9" ht="23.25" customHeight="1">
      <c r="A20" s="996" t="s">
        <v>91</v>
      </c>
      <c r="B20" s="996"/>
      <c r="C20" s="996"/>
      <c r="D20" s="996"/>
      <c r="E20" s="996"/>
      <c r="F20" s="996"/>
      <c r="G20" s="996"/>
      <c r="H20" s="996"/>
      <c r="I20" s="996"/>
    </row>
    <row r="21" spans="1:9" ht="27.75" customHeight="1">
      <c r="A21" s="984" t="s">
        <v>39</v>
      </c>
      <c r="B21" s="984"/>
      <c r="C21" s="984"/>
      <c r="D21" s="984"/>
      <c r="E21" s="984"/>
      <c r="F21" s="984"/>
      <c r="G21" s="984"/>
      <c r="H21" s="984"/>
      <c r="I21" s="984"/>
    </row>
    <row r="22" spans="1:9" ht="27.75" customHeight="1">
      <c r="A22" s="985" t="s">
        <v>103</v>
      </c>
      <c r="B22" s="985"/>
      <c r="C22" s="985"/>
      <c r="D22" s="985"/>
      <c r="E22" s="985"/>
      <c r="F22" s="985"/>
      <c r="G22" s="985"/>
      <c r="H22" s="985"/>
      <c r="I22" s="985"/>
    </row>
    <row r="23" spans="1:9" ht="31.5" customHeight="1">
      <c r="A23" s="984" t="s">
        <v>40</v>
      </c>
      <c r="B23" s="984"/>
      <c r="C23" s="984"/>
      <c r="D23" s="984"/>
      <c r="E23" s="984"/>
      <c r="F23" s="984"/>
      <c r="G23" s="984"/>
      <c r="H23" s="984"/>
      <c r="I23" s="984"/>
    </row>
    <row r="24" spans="1:9" ht="29.25" customHeight="1">
      <c r="A24" s="985" t="s">
        <v>104</v>
      </c>
      <c r="B24" s="985"/>
      <c r="C24" s="985"/>
      <c r="D24" s="985"/>
      <c r="E24" s="985"/>
      <c r="F24" s="985"/>
      <c r="G24" s="985"/>
      <c r="H24" s="985"/>
      <c r="I24" s="985"/>
    </row>
    <row r="26" spans="1:9" ht="16.5" customHeight="1">
      <c r="A26" s="919" t="s">
        <v>268</v>
      </c>
      <c r="B26" s="919"/>
      <c r="C26" s="919"/>
      <c r="D26" s="919"/>
      <c r="E26" s="919"/>
      <c r="F26" s="919"/>
      <c r="G26" s="919"/>
      <c r="H26" s="919"/>
      <c r="I26" s="919"/>
    </row>
    <row r="28" spans="1:9" ht="16.5" customHeight="1">
      <c r="A28" s="919" t="s">
        <v>43</v>
      </c>
      <c r="B28" s="919"/>
      <c r="C28" s="919"/>
      <c r="D28" s="919"/>
      <c r="E28" s="919"/>
      <c r="F28" s="919"/>
      <c r="G28" s="919"/>
      <c r="H28" s="919"/>
      <c r="I28" s="919"/>
    </row>
    <row r="29" spans="1:9" ht="17.25" thickBot="1"/>
    <row r="30" spans="1:9" ht="39.75" customHeight="1">
      <c r="A30" s="986" t="s">
        <v>26</v>
      </c>
      <c r="B30" s="987"/>
      <c r="C30" s="988"/>
      <c r="D30" s="557" t="s">
        <v>239</v>
      </c>
      <c r="E30" s="558"/>
      <c r="F30" s="558"/>
      <c r="G30" s="558"/>
      <c r="H30" s="558"/>
      <c r="I30" s="559"/>
    </row>
    <row r="31" spans="1:9" ht="32.25" customHeight="1">
      <c r="A31" s="989"/>
      <c r="B31" s="990"/>
      <c r="C31" s="991"/>
      <c r="D31" s="555" t="s">
        <v>27</v>
      </c>
      <c r="E31" s="645"/>
      <c r="F31" s="556"/>
      <c r="G31" s="555" t="s">
        <v>28</v>
      </c>
      <c r="H31" s="645"/>
      <c r="I31" s="556"/>
    </row>
    <row r="32" spans="1:9" ht="36" customHeight="1" thickBot="1">
      <c r="A32" s="992"/>
      <c r="B32" s="993"/>
      <c r="C32" s="994"/>
      <c r="D32" s="2" t="s">
        <v>8</v>
      </c>
      <c r="E32" s="2" t="s">
        <v>9</v>
      </c>
      <c r="F32" s="277" t="s">
        <v>5</v>
      </c>
      <c r="G32" s="2" t="s">
        <v>8</v>
      </c>
      <c r="H32" s="2" t="s">
        <v>9</v>
      </c>
      <c r="I32" s="11" t="s">
        <v>5</v>
      </c>
    </row>
    <row r="33" spans="1:9" ht="17.25" customHeight="1">
      <c r="A33" s="969" t="s">
        <v>29</v>
      </c>
      <c r="B33" s="970"/>
      <c r="C33" s="916" t="s">
        <v>77</v>
      </c>
      <c r="D33" s="995"/>
      <c r="E33" s="995"/>
      <c r="F33" s="995"/>
      <c r="G33" s="995"/>
      <c r="H33" s="995"/>
      <c r="I33" s="917"/>
    </row>
    <row r="34" spans="1:9" ht="26.25" customHeight="1" thickBot="1">
      <c r="A34" s="971"/>
      <c r="B34" s="972"/>
      <c r="C34" s="910" t="s">
        <v>45</v>
      </c>
      <c r="D34" s="911"/>
      <c r="E34" s="911"/>
      <c r="F34" s="911"/>
      <c r="G34" s="911"/>
      <c r="H34" s="911"/>
      <c r="I34" s="912"/>
    </row>
    <row r="35" spans="1:9" ht="38.25" customHeight="1" thickBot="1">
      <c r="A35" s="211">
        <v>1047</v>
      </c>
      <c r="B35" s="275" t="s">
        <v>276</v>
      </c>
      <c r="C35" s="913" t="s">
        <v>77</v>
      </c>
      <c r="D35" s="914"/>
      <c r="E35" s="914"/>
      <c r="F35" s="914"/>
      <c r="G35" s="914"/>
      <c r="H35" s="914"/>
      <c r="I35" s="915"/>
    </row>
    <row r="36" spans="1:9" ht="47.25" customHeight="1" thickBot="1">
      <c r="A36" s="892" t="s">
        <v>47</v>
      </c>
      <c r="B36" s="893"/>
      <c r="C36" s="273" t="s">
        <v>78</v>
      </c>
      <c r="D36" s="275"/>
      <c r="E36" s="275"/>
      <c r="F36" s="275"/>
      <c r="G36" s="275"/>
      <c r="H36" s="275"/>
      <c r="I36" s="275"/>
    </row>
    <row r="37" spans="1:9" ht="38.25" customHeight="1" thickBot="1">
      <c r="A37" s="892" t="s">
        <v>50</v>
      </c>
      <c r="B37" s="893"/>
      <c r="C37" s="273"/>
      <c r="D37" s="273"/>
      <c r="E37" s="273"/>
      <c r="F37" s="275"/>
      <c r="G37" s="275"/>
      <c r="H37" s="275"/>
      <c r="I37" s="275"/>
    </row>
    <row r="38" spans="1:9" ht="74.25" customHeight="1" thickBot="1">
      <c r="A38" s="892" t="s">
        <v>51</v>
      </c>
      <c r="B38" s="897"/>
      <c r="C38" s="893"/>
      <c r="D38" s="208"/>
      <c r="E38" s="208"/>
      <c r="F38" s="207"/>
      <c r="G38" s="212" t="e">
        <f>#REF!</f>
        <v>#REF!</v>
      </c>
      <c r="H38" s="212" t="e">
        <f>#REF!</f>
        <v>#REF!</v>
      </c>
      <c r="I38" s="212" t="e">
        <f>#REF!</f>
        <v>#REF!</v>
      </c>
    </row>
    <row r="39" spans="1:9" ht="43.5" customHeight="1" thickBot="1">
      <c r="A39" s="892" t="s">
        <v>52</v>
      </c>
      <c r="B39" s="893"/>
      <c r="C39" s="212" t="e">
        <f>I38</f>
        <v>#REF!</v>
      </c>
      <c r="D39" s="213"/>
      <c r="E39" s="213"/>
      <c r="F39" s="207"/>
      <c r="G39" s="207"/>
      <c r="H39" s="207"/>
      <c r="I39" s="207"/>
    </row>
    <row r="40" spans="1:9" ht="104.25" customHeight="1" thickBot="1">
      <c r="A40" s="892" t="s">
        <v>53</v>
      </c>
      <c r="B40" s="893"/>
      <c r="C40" s="208"/>
      <c r="D40" s="208"/>
      <c r="E40" s="208"/>
      <c r="F40" s="207"/>
      <c r="G40" s="207"/>
      <c r="H40" s="207"/>
      <c r="I40" s="207"/>
    </row>
    <row r="41" spans="1:9" ht="27.75" customHeight="1" thickBot="1">
      <c r="A41" s="966" t="s">
        <v>39</v>
      </c>
      <c r="B41" s="967"/>
      <c r="C41" s="967"/>
      <c r="D41" s="967"/>
      <c r="E41" s="967"/>
      <c r="F41" s="967"/>
      <c r="G41" s="967"/>
      <c r="H41" s="967"/>
      <c r="I41" s="968"/>
    </row>
    <row r="42" spans="1:9" ht="27" customHeight="1" thickBot="1">
      <c r="A42" s="892" t="s">
        <v>103</v>
      </c>
      <c r="B42" s="897"/>
      <c r="C42" s="897"/>
      <c r="D42" s="897"/>
      <c r="E42" s="897"/>
      <c r="F42" s="897"/>
      <c r="G42" s="897"/>
      <c r="H42" s="897"/>
      <c r="I42" s="893"/>
    </row>
    <row r="43" spans="1:9" ht="30" customHeight="1" thickBot="1">
      <c r="A43" s="966" t="s">
        <v>40</v>
      </c>
      <c r="B43" s="967"/>
      <c r="C43" s="967"/>
      <c r="D43" s="967"/>
      <c r="E43" s="967"/>
      <c r="F43" s="967"/>
      <c r="G43" s="967"/>
      <c r="H43" s="967"/>
      <c r="I43" s="968"/>
    </row>
    <row r="44" spans="1:9" ht="29.25" customHeight="1" thickBot="1">
      <c r="A44" s="892" t="s">
        <v>104</v>
      </c>
      <c r="B44" s="897"/>
      <c r="C44" s="897"/>
      <c r="D44" s="897"/>
      <c r="E44" s="897"/>
      <c r="F44" s="897"/>
      <c r="G44" s="897"/>
      <c r="H44" s="897"/>
      <c r="I44" s="893"/>
    </row>
  </sheetData>
  <mergeCells count="43">
    <mergeCell ref="D10:F10"/>
    <mergeCell ref="G10:I10"/>
    <mergeCell ref="A20:I20"/>
    <mergeCell ref="A21:I21"/>
    <mergeCell ref="A22:I22"/>
    <mergeCell ref="C15:I15"/>
    <mergeCell ref="A16:B16"/>
    <mergeCell ref="A17:B17"/>
    <mergeCell ref="A18:C18"/>
    <mergeCell ref="A19:I19"/>
    <mergeCell ref="C35:I35"/>
    <mergeCell ref="A36:B36"/>
    <mergeCell ref="A37:B37"/>
    <mergeCell ref="A38:C38"/>
    <mergeCell ref="A39:B39"/>
    <mergeCell ref="A40:B40"/>
    <mergeCell ref="A41:I41"/>
    <mergeCell ref="A42:I42"/>
    <mergeCell ref="A43:I43"/>
    <mergeCell ref="A44:I44"/>
    <mergeCell ref="A30:C32"/>
    <mergeCell ref="D30:I30"/>
    <mergeCell ref="D31:F31"/>
    <mergeCell ref="G31:I31"/>
    <mergeCell ref="A33:B34"/>
    <mergeCell ref="C33:I33"/>
    <mergeCell ref="C34:I34"/>
    <mergeCell ref="A1:I1"/>
    <mergeCell ref="A3:I3"/>
    <mergeCell ref="A5:I5"/>
    <mergeCell ref="A26:I26"/>
    <mergeCell ref="A28:I28"/>
    <mergeCell ref="A7:I7"/>
    <mergeCell ref="A9:C11"/>
    <mergeCell ref="D9:I9"/>
    <mergeCell ref="A12:B13"/>
    <mergeCell ref="C12:I12"/>
    <mergeCell ref="C13:I13"/>
    <mergeCell ref="A14:A15"/>
    <mergeCell ref="B14:B15"/>
    <mergeCell ref="C14:I14"/>
    <mergeCell ref="A23:I23"/>
    <mergeCell ref="A24:I2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IR71"/>
  <sheetViews>
    <sheetView workbookViewId="0">
      <selection activeCell="A158" sqref="A158:XFD162"/>
    </sheetView>
  </sheetViews>
  <sheetFormatPr defaultRowHeight="15"/>
  <cols>
    <col min="1" max="1" width="13.42578125" style="9" customWidth="1"/>
    <col min="2" max="2" width="16.7109375" style="9" customWidth="1"/>
    <col min="3" max="3" width="25.85546875" style="9" customWidth="1"/>
    <col min="4" max="4" width="15.85546875" style="9" customWidth="1"/>
    <col min="5" max="5" width="20.5703125" style="9" customWidth="1"/>
    <col min="6" max="6" width="12.28515625" style="9" customWidth="1"/>
    <col min="7" max="7" width="15" style="9" customWidth="1"/>
    <col min="8" max="8" width="13.85546875" style="9" customWidth="1"/>
    <col min="9" max="9" width="11.140625" style="9" bestFit="1" customWidth="1"/>
    <col min="10" max="16384" width="9.140625" style="9"/>
  </cols>
  <sheetData>
    <row r="1" spans="1:252" ht="16.5">
      <c r="A1" s="1012" t="s">
        <v>242</v>
      </c>
      <c r="B1" s="1012"/>
      <c r="C1" s="1012"/>
      <c r="D1" s="1012"/>
      <c r="E1" s="1012"/>
      <c r="F1" s="1012"/>
      <c r="G1" s="1012"/>
      <c r="H1" s="1012"/>
      <c r="I1" s="1012"/>
    </row>
    <row r="2" spans="1:252" ht="16.5">
      <c r="A2" s="90"/>
      <c r="B2" s="90"/>
      <c r="C2" s="90"/>
      <c r="D2" s="90"/>
      <c r="E2" s="90"/>
      <c r="F2" s="90"/>
      <c r="G2" s="90"/>
      <c r="H2" s="90"/>
      <c r="I2" s="90"/>
    </row>
    <row r="3" spans="1:252" ht="44.25" customHeight="1">
      <c r="A3" s="1014" t="s">
        <v>256</v>
      </c>
      <c r="B3" s="1014"/>
      <c r="C3" s="1014"/>
      <c r="D3" s="1014"/>
      <c r="E3" s="1014"/>
      <c r="F3" s="1014"/>
      <c r="G3" s="1014"/>
      <c r="H3" s="1014"/>
      <c r="I3" s="1014"/>
    </row>
    <row r="6" spans="1:252" ht="49.5" customHeight="1">
      <c r="A6" s="1013" t="s">
        <v>24</v>
      </c>
      <c r="B6" s="1013"/>
      <c r="C6" s="1013"/>
      <c r="D6" s="1013"/>
      <c r="E6" s="1013"/>
      <c r="F6" s="1013"/>
      <c r="G6" s="1013"/>
      <c r="H6" s="1013"/>
      <c r="I6" s="1013"/>
    </row>
    <row r="7" spans="1:252" ht="16.5">
      <c r="A7" s="1015" t="s">
        <v>61</v>
      </c>
      <c r="B7" s="1015"/>
      <c r="C7" s="1015"/>
      <c r="D7" s="1015"/>
      <c r="E7" s="1015"/>
      <c r="F7" s="1015"/>
      <c r="G7" s="1015"/>
      <c r="H7" s="1015"/>
      <c r="I7" s="1015"/>
    </row>
    <row r="8" spans="1:252" ht="16.5">
      <c r="A8" s="93"/>
      <c r="B8" s="93"/>
      <c r="C8" s="93"/>
      <c r="D8" s="93"/>
      <c r="E8" s="93"/>
      <c r="F8" s="93"/>
      <c r="G8" s="93"/>
      <c r="H8" s="93"/>
      <c r="I8" s="93"/>
    </row>
    <row r="9" spans="1:252" s="1" customFormat="1" ht="48" customHeight="1">
      <c r="A9" s="546" t="s">
        <v>26</v>
      </c>
      <c r="B9" s="546"/>
      <c r="C9" s="546"/>
      <c r="D9" s="557" t="s">
        <v>239</v>
      </c>
      <c r="E9" s="558"/>
      <c r="F9" s="558"/>
      <c r="G9" s="558"/>
      <c r="H9" s="558"/>
      <c r="I9" s="55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</row>
    <row r="10" spans="1:252" s="1" customFormat="1" ht="34.5" customHeight="1">
      <c r="A10" s="546"/>
      <c r="B10" s="546"/>
      <c r="C10" s="546"/>
      <c r="D10" s="555" t="s">
        <v>27</v>
      </c>
      <c r="E10" s="645"/>
      <c r="F10" s="556"/>
      <c r="G10" s="555" t="s">
        <v>28</v>
      </c>
      <c r="H10" s="645"/>
      <c r="I10" s="556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</row>
    <row r="11" spans="1:252" s="1" customFormat="1" ht="33.75" thickBot="1">
      <c r="A11" s="546"/>
      <c r="B11" s="546"/>
      <c r="C11" s="546"/>
      <c r="D11" s="68" t="s">
        <v>8</v>
      </c>
      <c r="E11" s="68" t="s">
        <v>9</v>
      </c>
      <c r="F11" s="95" t="s">
        <v>5</v>
      </c>
      <c r="G11" s="68" t="s">
        <v>8</v>
      </c>
      <c r="H11" s="68" t="s">
        <v>9</v>
      </c>
      <c r="I11" s="75" t="s">
        <v>5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</row>
    <row r="12" spans="1:252" s="10" customFormat="1" ht="16.5" customHeight="1">
      <c r="A12" s="677" t="s">
        <v>29</v>
      </c>
      <c r="B12" s="678"/>
      <c r="C12" s="536" t="s">
        <v>10</v>
      </c>
      <c r="D12" s="537"/>
      <c r="E12" s="537"/>
      <c r="F12" s="537"/>
      <c r="G12" s="537"/>
      <c r="H12" s="537"/>
      <c r="I12" s="538"/>
    </row>
    <row r="13" spans="1:252" s="10" customFormat="1" ht="16.5" customHeight="1">
      <c r="A13" s="679"/>
      <c r="B13" s="680"/>
      <c r="C13" s="539" t="s">
        <v>255</v>
      </c>
      <c r="D13" s="540"/>
      <c r="E13" s="540"/>
      <c r="F13" s="540"/>
      <c r="G13" s="540"/>
      <c r="H13" s="540"/>
      <c r="I13" s="541"/>
    </row>
    <row r="14" spans="1:252" s="10" customFormat="1" ht="16.5">
      <c r="A14" s="626">
        <v>1047</v>
      </c>
      <c r="B14" s="546" t="s">
        <v>254</v>
      </c>
      <c r="C14" s="547" t="s">
        <v>31</v>
      </c>
      <c r="D14" s="548"/>
      <c r="E14" s="548"/>
      <c r="F14" s="548"/>
      <c r="G14" s="548"/>
      <c r="H14" s="548"/>
      <c r="I14" s="549"/>
    </row>
    <row r="15" spans="1:252" s="10" customFormat="1" ht="63.75" customHeight="1" thickBot="1">
      <c r="A15" s="627"/>
      <c r="B15" s="546"/>
      <c r="C15" s="550" t="s">
        <v>243</v>
      </c>
      <c r="D15" s="551"/>
      <c r="E15" s="551"/>
      <c r="F15" s="551"/>
      <c r="G15" s="551"/>
      <c r="H15" s="551"/>
      <c r="I15" s="552"/>
    </row>
    <row r="16" spans="1:252" s="10" customFormat="1" ht="66" customHeight="1" thickBot="1">
      <c r="A16" s="533" t="s">
        <v>63</v>
      </c>
      <c r="B16" s="554"/>
      <c r="C16" s="186" t="s">
        <v>64</v>
      </c>
      <c r="D16" s="105">
        <v>1</v>
      </c>
      <c r="E16" s="105">
        <v>1</v>
      </c>
      <c r="F16" s="105">
        <v>1</v>
      </c>
      <c r="G16" s="106"/>
      <c r="H16" s="106"/>
      <c r="I16" s="71"/>
    </row>
    <row r="17" spans="1:9" s="10" customFormat="1" ht="36.75" customHeight="1" thickBot="1">
      <c r="A17" s="533" t="s">
        <v>65</v>
      </c>
      <c r="B17" s="534"/>
      <c r="C17" s="186"/>
      <c r="D17" s="72" t="s">
        <v>33</v>
      </c>
      <c r="E17" s="72" t="s">
        <v>33</v>
      </c>
      <c r="F17" s="72" t="s">
        <v>33</v>
      </c>
      <c r="G17" s="73" t="e">
        <f>SUM(#REF!)</f>
        <v>#REF!</v>
      </c>
      <c r="H17" s="73" t="e">
        <f>SUM(#REF!)</f>
        <v>#REF!</v>
      </c>
      <c r="I17" s="73" t="e">
        <f>SUM(#REF!)</f>
        <v>#REF!</v>
      </c>
    </row>
    <row r="18" spans="1:9" s="10" customFormat="1" ht="33" customHeight="1" thickBot="1">
      <c r="A18" s="533" t="s">
        <v>66</v>
      </c>
      <c r="B18" s="572"/>
      <c r="C18" s="534"/>
      <c r="D18" s="185"/>
      <c r="E18" s="185"/>
      <c r="F18" s="72"/>
      <c r="G18" s="70"/>
      <c r="H18" s="70"/>
      <c r="I18" s="71"/>
    </row>
    <row r="19" spans="1:9" s="10" customFormat="1" ht="34.5" customHeight="1">
      <c r="A19" s="573" t="s">
        <v>67</v>
      </c>
      <c r="B19" s="574"/>
      <c r="C19" s="574"/>
      <c r="D19" s="574"/>
      <c r="E19" s="574"/>
      <c r="F19" s="574"/>
      <c r="G19" s="574"/>
      <c r="H19" s="574"/>
      <c r="I19" s="575"/>
    </row>
    <row r="20" spans="1:9" s="10" customFormat="1" ht="33" customHeight="1" thickBot="1">
      <c r="A20" s="553" t="s">
        <v>91</v>
      </c>
      <c r="B20" s="576"/>
      <c r="C20" s="576"/>
      <c r="D20" s="576"/>
      <c r="E20" s="576"/>
      <c r="F20" s="576"/>
      <c r="G20" s="576"/>
      <c r="H20" s="576"/>
      <c r="I20" s="577"/>
    </row>
    <row r="21" spans="1:9" s="10" customFormat="1" ht="35.25" customHeight="1">
      <c r="A21" s="584" t="s">
        <v>39</v>
      </c>
      <c r="B21" s="585"/>
      <c r="C21" s="585"/>
      <c r="D21" s="585"/>
      <c r="E21" s="585"/>
      <c r="F21" s="585"/>
      <c r="G21" s="585"/>
      <c r="H21" s="585"/>
      <c r="I21" s="586"/>
    </row>
    <row r="22" spans="1:9" s="10" customFormat="1" ht="17.25" thickBot="1">
      <c r="A22" s="628" t="s">
        <v>103</v>
      </c>
      <c r="B22" s="629"/>
      <c r="C22" s="629"/>
      <c r="D22" s="629"/>
      <c r="E22" s="629"/>
      <c r="F22" s="629"/>
      <c r="G22" s="629"/>
      <c r="H22" s="629"/>
      <c r="I22" s="630"/>
    </row>
    <row r="23" spans="1:9" s="10" customFormat="1" ht="28.5" customHeight="1">
      <c r="A23" s="584" t="s">
        <v>40</v>
      </c>
      <c r="B23" s="585"/>
      <c r="C23" s="585"/>
      <c r="D23" s="585"/>
      <c r="E23" s="585"/>
      <c r="F23" s="585"/>
      <c r="G23" s="585"/>
      <c r="H23" s="585"/>
      <c r="I23" s="586"/>
    </row>
    <row r="24" spans="1:9" s="10" customFormat="1" ht="28.5" customHeight="1" thickBot="1">
      <c r="A24" s="628" t="s">
        <v>104</v>
      </c>
      <c r="B24" s="629"/>
      <c r="C24" s="629"/>
      <c r="D24" s="629"/>
      <c r="E24" s="629"/>
      <c r="F24" s="629"/>
      <c r="G24" s="629"/>
      <c r="H24" s="629"/>
      <c r="I24" s="630"/>
    </row>
    <row r="25" spans="1:9" s="10" customFormat="1" ht="16.5" customHeight="1">
      <c r="A25" s="677" t="s">
        <v>29</v>
      </c>
      <c r="B25" s="678"/>
      <c r="C25" s="536" t="s">
        <v>10</v>
      </c>
      <c r="D25" s="537"/>
      <c r="E25" s="537"/>
      <c r="F25" s="537"/>
      <c r="G25" s="537"/>
      <c r="H25" s="537"/>
      <c r="I25" s="997"/>
    </row>
    <row r="26" spans="1:9" s="10" customFormat="1" ht="16.5" customHeight="1">
      <c r="A26" s="679"/>
      <c r="B26" s="680"/>
      <c r="C26" s="539" t="s">
        <v>302</v>
      </c>
      <c r="D26" s="540"/>
      <c r="E26" s="540"/>
      <c r="F26" s="540"/>
      <c r="G26" s="540"/>
      <c r="H26" s="540"/>
      <c r="I26" s="998"/>
    </row>
    <row r="27" spans="1:9" s="10" customFormat="1" ht="16.5">
      <c r="A27" s="590">
        <v>1047</v>
      </c>
      <c r="B27" s="546" t="s">
        <v>301</v>
      </c>
      <c r="C27" s="547" t="s">
        <v>31</v>
      </c>
      <c r="D27" s="548"/>
      <c r="E27" s="548"/>
      <c r="F27" s="548"/>
      <c r="G27" s="548"/>
      <c r="H27" s="548"/>
      <c r="I27" s="999"/>
    </row>
    <row r="28" spans="1:9" s="10" customFormat="1" ht="36" customHeight="1" thickBot="1">
      <c r="A28" s="590"/>
      <c r="B28" s="546"/>
      <c r="C28" s="550" t="s">
        <v>303</v>
      </c>
      <c r="D28" s="551"/>
      <c r="E28" s="551"/>
      <c r="F28" s="551"/>
      <c r="G28" s="551"/>
      <c r="H28" s="551"/>
      <c r="I28" s="1000"/>
    </row>
    <row r="29" spans="1:9" s="10" customFormat="1" ht="66" customHeight="1" thickBot="1">
      <c r="A29" s="533" t="s">
        <v>63</v>
      </c>
      <c r="B29" s="554"/>
      <c r="C29" s="288" t="s">
        <v>64</v>
      </c>
      <c r="D29" s="105">
        <v>1</v>
      </c>
      <c r="E29" s="105">
        <v>1</v>
      </c>
      <c r="F29" s="105">
        <v>1</v>
      </c>
      <c r="G29" s="106"/>
      <c r="H29" s="106"/>
      <c r="I29" s="71"/>
    </row>
    <row r="30" spans="1:9" s="10" customFormat="1" ht="36.75" customHeight="1" thickBot="1">
      <c r="A30" s="533" t="s">
        <v>65</v>
      </c>
      <c r="B30" s="534"/>
      <c r="C30" s="288"/>
      <c r="D30" s="72" t="s">
        <v>33</v>
      </c>
      <c r="E30" s="72" t="s">
        <v>33</v>
      </c>
      <c r="F30" s="72" t="s">
        <v>33</v>
      </c>
      <c r="G30" s="73" t="e">
        <f>SUM(#REF!)</f>
        <v>#REF!</v>
      </c>
      <c r="H30" s="73" t="e">
        <f>SUM(#REF!)</f>
        <v>#REF!</v>
      </c>
      <c r="I30" s="73" t="e">
        <f>SUM(#REF!)</f>
        <v>#REF!</v>
      </c>
    </row>
    <row r="31" spans="1:9" s="10" customFormat="1" ht="33" customHeight="1" thickBot="1">
      <c r="A31" s="533" t="s">
        <v>66</v>
      </c>
      <c r="B31" s="572"/>
      <c r="C31" s="534"/>
      <c r="D31" s="278"/>
      <c r="E31" s="278"/>
      <c r="F31" s="72"/>
      <c r="G31" s="70"/>
      <c r="H31" s="70"/>
      <c r="I31" s="71"/>
    </row>
    <row r="32" spans="1:9" s="10" customFormat="1" ht="34.5" customHeight="1">
      <c r="A32" s="573" t="s">
        <v>67</v>
      </c>
      <c r="B32" s="574"/>
      <c r="C32" s="574"/>
      <c r="D32" s="574"/>
      <c r="E32" s="574"/>
      <c r="F32" s="574"/>
      <c r="G32" s="574"/>
      <c r="H32" s="574"/>
      <c r="I32" s="575"/>
    </row>
    <row r="33" spans="1:9" s="10" customFormat="1" ht="26.25" customHeight="1" thickBot="1">
      <c r="A33" s="553" t="s">
        <v>68</v>
      </c>
      <c r="B33" s="576"/>
      <c r="C33" s="576"/>
      <c r="D33" s="576"/>
      <c r="E33" s="576"/>
      <c r="F33" s="576"/>
      <c r="G33" s="576"/>
      <c r="H33" s="576"/>
      <c r="I33" s="577"/>
    </row>
    <row r="34" spans="1:9" s="10" customFormat="1" ht="35.25" customHeight="1">
      <c r="A34" s="584" t="s">
        <v>39</v>
      </c>
      <c r="B34" s="585"/>
      <c r="C34" s="585"/>
      <c r="D34" s="585"/>
      <c r="E34" s="585"/>
      <c r="F34" s="585"/>
      <c r="G34" s="585"/>
      <c r="H34" s="585"/>
      <c r="I34" s="586"/>
    </row>
    <row r="35" spans="1:9" s="10" customFormat="1" ht="17.25" thickBot="1">
      <c r="A35" s="628" t="s">
        <v>103</v>
      </c>
      <c r="B35" s="629"/>
      <c r="C35" s="629"/>
      <c r="D35" s="629"/>
      <c r="E35" s="629"/>
      <c r="F35" s="629"/>
      <c r="G35" s="629"/>
      <c r="H35" s="629"/>
      <c r="I35" s="630"/>
    </row>
    <row r="36" spans="1:9" s="10" customFormat="1" ht="28.5" customHeight="1">
      <c r="A36" s="584" t="s">
        <v>40</v>
      </c>
      <c r="B36" s="585"/>
      <c r="C36" s="585"/>
      <c r="D36" s="585"/>
      <c r="E36" s="585"/>
      <c r="F36" s="585"/>
      <c r="G36" s="585"/>
      <c r="H36" s="585"/>
      <c r="I36" s="586"/>
    </row>
    <row r="37" spans="1:9" s="10" customFormat="1" ht="19.5" customHeight="1" thickBot="1">
      <c r="A37" s="628" t="s">
        <v>104</v>
      </c>
      <c r="B37" s="629"/>
      <c r="C37" s="629"/>
      <c r="D37" s="629"/>
      <c r="E37" s="629"/>
      <c r="F37" s="629"/>
      <c r="G37" s="629"/>
      <c r="H37" s="629"/>
      <c r="I37" s="630"/>
    </row>
    <row r="38" spans="1:9" ht="16.5">
      <c r="A38" s="93"/>
      <c r="B38" s="93"/>
      <c r="C38" s="93"/>
      <c r="D38" s="93"/>
      <c r="E38" s="93"/>
      <c r="F38" s="93"/>
      <c r="G38" s="93"/>
      <c r="H38" s="93"/>
      <c r="I38" s="93"/>
    </row>
    <row r="39" spans="1:9" ht="15.75" thickBot="1"/>
    <row r="40" spans="1:9" ht="16.5">
      <c r="A40" s="1039" t="s">
        <v>87</v>
      </c>
      <c r="B40" s="1040"/>
      <c r="C40" s="1040"/>
      <c r="D40" s="1040"/>
      <c r="E40" s="1040"/>
      <c r="F40" s="1040"/>
      <c r="G40" s="1040"/>
      <c r="H40" s="1040"/>
      <c r="I40" s="1041"/>
    </row>
    <row r="41" spans="1:9" ht="31.5" customHeight="1" thickBot="1">
      <c r="A41" s="1036" t="s">
        <v>43</v>
      </c>
      <c r="B41" s="1037"/>
      <c r="C41" s="1037"/>
      <c r="D41" s="1015"/>
      <c r="E41" s="1015"/>
      <c r="F41" s="1015"/>
      <c r="G41" s="1015"/>
      <c r="H41" s="1015"/>
      <c r="I41" s="1038"/>
    </row>
    <row r="42" spans="1:9" ht="36" customHeight="1">
      <c r="A42" s="1018" t="s">
        <v>26</v>
      </c>
      <c r="B42" s="1019"/>
      <c r="C42" s="1019"/>
      <c r="D42" s="557" t="s">
        <v>239</v>
      </c>
      <c r="E42" s="558"/>
      <c r="F42" s="558"/>
      <c r="G42" s="558"/>
      <c r="H42" s="558"/>
      <c r="I42" s="559"/>
    </row>
    <row r="43" spans="1:9" ht="16.5">
      <c r="A43" s="1020"/>
      <c r="B43" s="1021"/>
      <c r="C43" s="1021"/>
      <c r="D43" s="555" t="s">
        <v>27</v>
      </c>
      <c r="E43" s="645"/>
      <c r="F43" s="556"/>
      <c r="G43" s="555" t="s">
        <v>28</v>
      </c>
      <c r="H43" s="645"/>
      <c r="I43" s="556"/>
    </row>
    <row r="44" spans="1:9" ht="33.75" thickBot="1">
      <c r="A44" s="1022"/>
      <c r="B44" s="1023"/>
      <c r="C44" s="1024"/>
      <c r="D44" s="68" t="s">
        <v>8</v>
      </c>
      <c r="E44" s="68" t="s">
        <v>9</v>
      </c>
      <c r="F44" s="68" t="s">
        <v>5</v>
      </c>
      <c r="G44" s="68" t="s">
        <v>8</v>
      </c>
      <c r="H44" s="68" t="s">
        <v>9</v>
      </c>
      <c r="I44" s="68" t="s">
        <v>5</v>
      </c>
    </row>
    <row r="45" spans="1:9" ht="21.75" customHeight="1">
      <c r="A45" s="1042" t="s">
        <v>29</v>
      </c>
      <c r="B45" s="1043"/>
      <c r="C45" s="1056" t="s">
        <v>10</v>
      </c>
      <c r="D45" s="1057"/>
      <c r="E45" s="1057"/>
      <c r="F45" s="1057"/>
      <c r="G45" s="1057"/>
      <c r="H45" s="1057"/>
      <c r="I45" s="1058"/>
    </row>
    <row r="46" spans="1:9" ht="24" customHeight="1">
      <c r="A46" s="1044"/>
      <c r="B46" s="1045"/>
      <c r="C46" s="1048" t="s">
        <v>44</v>
      </c>
      <c r="D46" s="1049"/>
      <c r="E46" s="1049"/>
      <c r="F46" s="1050"/>
      <c r="G46" s="1050"/>
      <c r="H46" s="1050"/>
      <c r="I46" s="1051"/>
    </row>
    <row r="47" spans="1:9" ht="25.5" customHeight="1" thickBot="1">
      <c r="A47" s="1046"/>
      <c r="B47" s="1047"/>
      <c r="C47" s="1052" t="s">
        <v>45</v>
      </c>
      <c r="D47" s="1053"/>
      <c r="E47" s="1053"/>
      <c r="F47" s="1054"/>
      <c r="G47" s="1054"/>
      <c r="H47" s="1054"/>
      <c r="I47" s="1055"/>
    </row>
    <row r="48" spans="1:9" ht="32.25" customHeight="1" thickBot="1">
      <c r="A48" s="81">
        <v>1098</v>
      </c>
      <c r="B48" s="100" t="s">
        <v>46</v>
      </c>
      <c r="C48" s="1034" t="s">
        <v>89</v>
      </c>
      <c r="D48" s="1059"/>
      <c r="E48" s="1059"/>
      <c r="F48" s="1059"/>
      <c r="G48" s="1059"/>
      <c r="H48" s="1059"/>
      <c r="I48" s="1035"/>
    </row>
    <row r="49" spans="1:252" ht="66.75" thickBot="1">
      <c r="A49" s="1032" t="s">
        <v>47</v>
      </c>
      <c r="B49" s="1033"/>
      <c r="C49" s="97" t="s">
        <v>48</v>
      </c>
      <c r="D49" s="100"/>
      <c r="E49" s="100"/>
      <c r="F49" s="100"/>
      <c r="G49" s="100"/>
      <c r="H49" s="100"/>
      <c r="I49" s="100"/>
    </row>
    <row r="50" spans="1:252" ht="50.25" thickBot="1">
      <c r="A50" s="1034"/>
      <c r="B50" s="1035"/>
      <c r="C50" s="97" t="s">
        <v>49</v>
      </c>
      <c r="D50" s="177"/>
      <c r="E50" s="177"/>
      <c r="F50" s="177"/>
      <c r="G50" s="100"/>
      <c r="H50" s="100"/>
      <c r="I50" s="100"/>
    </row>
    <row r="51" spans="1:252" ht="31.5" customHeight="1" thickBot="1">
      <c r="A51" s="1001" t="s">
        <v>50</v>
      </c>
      <c r="B51" s="1002"/>
      <c r="C51" s="97"/>
      <c r="D51" s="97"/>
      <c r="E51" s="97"/>
      <c r="F51" s="100"/>
      <c r="G51" s="100"/>
      <c r="H51" s="100"/>
      <c r="I51" s="100"/>
    </row>
    <row r="52" spans="1:252" ht="57" customHeight="1" thickBot="1">
      <c r="A52" s="1001" t="s">
        <v>51</v>
      </c>
      <c r="B52" s="1060"/>
      <c r="C52" s="1002"/>
      <c r="D52" s="97"/>
      <c r="E52" s="97"/>
      <c r="F52" s="100"/>
      <c r="G52" s="82" t="e">
        <f>SUM(#REF!)</f>
        <v>#REF!</v>
      </c>
      <c r="H52" s="82" t="e">
        <f>SUM(#REF!)</f>
        <v>#REF!</v>
      </c>
      <c r="I52" s="82" t="e">
        <f>SUM(#REF!)</f>
        <v>#REF!</v>
      </c>
    </row>
    <row r="53" spans="1:252" ht="51.75" customHeight="1" thickBot="1">
      <c r="A53" s="1001" t="s">
        <v>52</v>
      </c>
      <c r="B53" s="1002"/>
      <c r="C53" s="82" t="e">
        <f>I52</f>
        <v>#REF!</v>
      </c>
      <c r="D53" s="83"/>
      <c r="E53" s="83"/>
      <c r="F53" s="100"/>
      <c r="G53" s="100"/>
      <c r="H53" s="100"/>
      <c r="I53" s="100"/>
    </row>
    <row r="54" spans="1:252" ht="105.75" customHeight="1" thickBot="1">
      <c r="A54" s="1001" t="s">
        <v>53</v>
      </c>
      <c r="B54" s="1002"/>
      <c r="C54" s="97"/>
      <c r="D54" s="97"/>
      <c r="E54" s="97"/>
      <c r="F54" s="100"/>
      <c r="G54" s="100"/>
      <c r="H54" s="100"/>
      <c r="I54" s="100"/>
    </row>
    <row r="55" spans="1:252" ht="36.75" customHeight="1" thickBot="1">
      <c r="A55" s="1003" t="s">
        <v>39</v>
      </c>
      <c r="B55" s="1004"/>
      <c r="C55" s="1004"/>
      <c r="D55" s="1004"/>
      <c r="E55" s="1004"/>
      <c r="F55" s="1004"/>
      <c r="G55" s="1004"/>
      <c r="H55" s="1004"/>
      <c r="I55" s="1005"/>
    </row>
    <row r="56" spans="1:252" ht="31.5" customHeight="1" thickBot="1">
      <c r="A56" s="1006" t="s">
        <v>129</v>
      </c>
      <c r="B56" s="1007"/>
      <c r="C56" s="1007"/>
      <c r="D56" s="1007"/>
      <c r="E56" s="1007"/>
      <c r="F56" s="1007"/>
      <c r="G56" s="1007"/>
      <c r="H56" s="1007"/>
      <c r="I56" s="1008"/>
    </row>
    <row r="57" spans="1:252" ht="40.5" customHeight="1" thickBot="1">
      <c r="A57" s="1009" t="s">
        <v>40</v>
      </c>
      <c r="B57" s="1010"/>
      <c r="C57" s="1010"/>
      <c r="D57" s="1010"/>
      <c r="E57" s="1010"/>
      <c r="F57" s="1010"/>
      <c r="G57" s="1010"/>
      <c r="H57" s="1010"/>
      <c r="I57" s="1011"/>
    </row>
    <row r="58" spans="1:252" s="1" customFormat="1" ht="33.75" customHeight="1" thickBot="1">
      <c r="A58" s="1006" t="s">
        <v>158</v>
      </c>
      <c r="B58" s="1007"/>
      <c r="C58" s="1007"/>
      <c r="D58" s="1007"/>
      <c r="E58" s="1007"/>
      <c r="F58" s="1007"/>
      <c r="G58" s="1007"/>
      <c r="H58" s="1007"/>
      <c r="I58" s="1008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  <c r="FN58" s="9"/>
      <c r="FO58" s="9"/>
      <c r="FP58" s="9"/>
      <c r="FQ58" s="9"/>
      <c r="FR58" s="9"/>
      <c r="FS58" s="9"/>
      <c r="FT58" s="9"/>
      <c r="FU58" s="9"/>
      <c r="FV58" s="9"/>
      <c r="FW58" s="9"/>
      <c r="FX58" s="9"/>
      <c r="FY58" s="9"/>
      <c r="FZ58" s="9"/>
      <c r="GA58" s="9"/>
      <c r="GB58" s="9"/>
      <c r="GC58" s="9"/>
      <c r="GD58" s="9"/>
      <c r="GE58" s="9"/>
      <c r="GF58" s="9"/>
      <c r="GG58" s="9"/>
      <c r="GH58" s="9"/>
      <c r="GI58" s="9"/>
      <c r="GJ58" s="9"/>
      <c r="GK58" s="9"/>
      <c r="GL58" s="9"/>
      <c r="GM58" s="9"/>
      <c r="GN58" s="9"/>
      <c r="GO58" s="9"/>
      <c r="GP58" s="9"/>
      <c r="GQ58" s="9"/>
      <c r="GR58" s="9"/>
      <c r="GS58" s="9"/>
      <c r="GT58" s="9"/>
      <c r="GU58" s="9"/>
      <c r="GV58" s="9"/>
      <c r="GW58" s="9"/>
      <c r="GX58" s="9"/>
      <c r="GY58" s="9"/>
      <c r="GZ58" s="9"/>
      <c r="HA58" s="9"/>
      <c r="HB58" s="9"/>
      <c r="HC58" s="9"/>
      <c r="HD58" s="9"/>
      <c r="HE58" s="9"/>
      <c r="HF58" s="9"/>
      <c r="HG58" s="9"/>
      <c r="HH58" s="9"/>
      <c r="HI58" s="9"/>
      <c r="HJ58" s="9"/>
      <c r="HK58" s="9"/>
      <c r="HL58" s="9"/>
      <c r="HM58" s="9"/>
      <c r="HN58" s="9"/>
      <c r="HO58" s="9"/>
      <c r="HP58" s="9"/>
      <c r="HQ58" s="9"/>
      <c r="HR58" s="9"/>
      <c r="HS58" s="9"/>
      <c r="HT58" s="9"/>
      <c r="HU58" s="9"/>
      <c r="HV58" s="9"/>
      <c r="HW58" s="9"/>
      <c r="HX58" s="9"/>
      <c r="HY58" s="9"/>
      <c r="HZ58" s="9"/>
      <c r="IA58" s="9"/>
      <c r="IB58" s="9"/>
      <c r="IC58" s="9"/>
      <c r="ID58" s="9"/>
      <c r="IE58" s="9"/>
      <c r="IF58" s="9"/>
      <c r="IG58" s="9"/>
      <c r="IH58" s="9"/>
      <c r="II58" s="9"/>
      <c r="IJ58" s="9"/>
      <c r="IK58" s="9"/>
      <c r="IL58" s="9"/>
      <c r="IM58" s="9"/>
      <c r="IN58" s="9"/>
      <c r="IO58" s="9"/>
      <c r="IP58" s="9"/>
      <c r="IQ58" s="9"/>
      <c r="IR58" s="9"/>
    </row>
    <row r="59" spans="1:252" s="1" customFormat="1" ht="16.5">
      <c r="A59" s="587" t="s">
        <v>29</v>
      </c>
      <c r="B59" s="588"/>
      <c r="C59" s="536" t="s">
        <v>10</v>
      </c>
      <c r="D59" s="537"/>
      <c r="E59" s="537"/>
      <c r="F59" s="537"/>
      <c r="G59" s="537"/>
      <c r="H59" s="537"/>
      <c r="I59" s="538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9"/>
      <c r="FB59" s="9"/>
      <c r="FC59" s="9"/>
      <c r="FD59" s="9"/>
      <c r="FE59" s="9"/>
      <c r="FF59" s="9"/>
      <c r="FG59" s="9"/>
      <c r="FH59" s="9"/>
      <c r="FI59" s="9"/>
      <c r="FJ59" s="9"/>
      <c r="FK59" s="9"/>
      <c r="FL59" s="9"/>
      <c r="FM59" s="9"/>
      <c r="FN59" s="9"/>
      <c r="FO59" s="9"/>
      <c r="FP59" s="9"/>
      <c r="FQ59" s="9"/>
      <c r="FR59" s="9"/>
      <c r="FS59" s="9"/>
      <c r="FT59" s="9"/>
      <c r="FU59" s="9"/>
      <c r="FV59" s="9"/>
      <c r="FW59" s="9"/>
      <c r="FX59" s="9"/>
      <c r="FY59" s="9"/>
      <c r="FZ59" s="9"/>
      <c r="GA59" s="9"/>
      <c r="GB59" s="9"/>
      <c r="GC59" s="9"/>
      <c r="GD59" s="9"/>
      <c r="GE59" s="9"/>
      <c r="GF59" s="9"/>
      <c r="GG59" s="9"/>
      <c r="GH59" s="9"/>
      <c r="GI59" s="9"/>
      <c r="GJ59" s="9"/>
      <c r="GK59" s="9"/>
      <c r="GL59" s="9"/>
      <c r="GM59" s="9"/>
      <c r="GN59" s="9"/>
      <c r="GO59" s="9"/>
      <c r="GP59" s="9"/>
      <c r="GQ59" s="9"/>
      <c r="GR59" s="9"/>
      <c r="GS59" s="9"/>
      <c r="GT59" s="9"/>
      <c r="GU59" s="9"/>
      <c r="GV59" s="9"/>
      <c r="GW59" s="9"/>
      <c r="GX59" s="9"/>
      <c r="GY59" s="9"/>
      <c r="GZ59" s="9"/>
      <c r="HA59" s="9"/>
      <c r="HB59" s="9"/>
      <c r="HC59" s="9"/>
      <c r="HD59" s="9"/>
      <c r="HE59" s="9"/>
      <c r="HF59" s="9"/>
      <c r="HG59" s="9"/>
      <c r="HH59" s="9"/>
      <c r="HI59" s="9"/>
      <c r="HJ59" s="9"/>
      <c r="HK59" s="9"/>
      <c r="HL59" s="9"/>
      <c r="HM59" s="9"/>
      <c r="HN59" s="9"/>
      <c r="HO59" s="9"/>
      <c r="HP59" s="9"/>
      <c r="HQ59" s="9"/>
      <c r="HR59" s="9"/>
      <c r="HS59" s="9"/>
      <c r="HT59" s="9"/>
      <c r="HU59" s="9"/>
      <c r="HV59" s="9"/>
      <c r="HW59" s="9"/>
      <c r="HX59" s="9"/>
      <c r="HY59" s="9"/>
      <c r="HZ59" s="9"/>
      <c r="IA59" s="9"/>
      <c r="IB59" s="9"/>
      <c r="IC59" s="9"/>
      <c r="ID59" s="9"/>
      <c r="IE59" s="9"/>
      <c r="IF59" s="9"/>
      <c r="IG59" s="9"/>
      <c r="IH59" s="9"/>
      <c r="II59" s="9"/>
      <c r="IJ59" s="9"/>
      <c r="IK59" s="9"/>
      <c r="IL59" s="9"/>
      <c r="IM59" s="9"/>
      <c r="IN59" s="9"/>
      <c r="IO59" s="9"/>
      <c r="IP59" s="9"/>
      <c r="IQ59" s="9"/>
      <c r="IR59" s="9"/>
    </row>
    <row r="60" spans="1:252" s="1" customFormat="1" ht="16.5">
      <c r="A60" s="589"/>
      <c r="B60" s="535"/>
      <c r="C60" s="539" t="s">
        <v>83</v>
      </c>
      <c r="D60" s="540"/>
      <c r="E60" s="540"/>
      <c r="F60" s="540"/>
      <c r="G60" s="540"/>
      <c r="H60" s="540"/>
      <c r="I60" s="541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9"/>
      <c r="FB60" s="9"/>
      <c r="FC60" s="9"/>
      <c r="FD60" s="9"/>
      <c r="FE60" s="9"/>
      <c r="FF60" s="9"/>
      <c r="FG60" s="9"/>
      <c r="FH60" s="9"/>
      <c r="FI60" s="9"/>
      <c r="FJ60" s="9"/>
      <c r="FK60" s="9"/>
      <c r="FL60" s="9"/>
      <c r="FM60" s="9"/>
      <c r="FN60" s="9"/>
      <c r="FO60" s="9"/>
      <c r="FP60" s="9"/>
      <c r="FQ60" s="9"/>
      <c r="FR60" s="9"/>
      <c r="FS60" s="9"/>
      <c r="FT60" s="9"/>
      <c r="FU60" s="9"/>
      <c r="FV60" s="9"/>
      <c r="FW60" s="9"/>
      <c r="FX60" s="9"/>
      <c r="FY60" s="9"/>
      <c r="FZ60" s="9"/>
      <c r="GA60" s="9"/>
      <c r="GB60" s="9"/>
      <c r="GC60" s="9"/>
      <c r="GD60" s="9"/>
      <c r="GE60" s="9"/>
      <c r="GF60" s="9"/>
      <c r="GG60" s="9"/>
      <c r="GH60" s="9"/>
      <c r="GI60" s="9"/>
      <c r="GJ60" s="9"/>
      <c r="GK60" s="9"/>
      <c r="GL60" s="9"/>
      <c r="GM60" s="9"/>
      <c r="GN60" s="9"/>
      <c r="GO60" s="9"/>
      <c r="GP60" s="9"/>
      <c r="GQ60" s="9"/>
      <c r="GR60" s="9"/>
      <c r="GS60" s="9"/>
      <c r="GT60" s="9"/>
      <c r="GU60" s="9"/>
      <c r="GV60" s="9"/>
      <c r="GW60" s="9"/>
      <c r="GX60" s="9"/>
      <c r="GY60" s="9"/>
      <c r="GZ60" s="9"/>
      <c r="HA60" s="9"/>
      <c r="HB60" s="9"/>
      <c r="HC60" s="9"/>
      <c r="HD60" s="9"/>
      <c r="HE60" s="9"/>
      <c r="HF60" s="9"/>
      <c r="HG60" s="9"/>
      <c r="HH60" s="9"/>
      <c r="HI60" s="9"/>
      <c r="HJ60" s="9"/>
      <c r="HK60" s="9"/>
      <c r="HL60" s="9"/>
      <c r="HM60" s="9"/>
      <c r="HN60" s="9"/>
      <c r="HO60" s="9"/>
      <c r="HP60" s="9"/>
      <c r="HQ60" s="9"/>
      <c r="HR60" s="9"/>
      <c r="HS60" s="9"/>
      <c r="HT60" s="9"/>
      <c r="HU60" s="9"/>
      <c r="HV60" s="9"/>
      <c r="HW60" s="9"/>
      <c r="HX60" s="9"/>
      <c r="HY60" s="9"/>
      <c r="HZ60" s="9"/>
      <c r="IA60" s="9"/>
      <c r="IB60" s="9"/>
      <c r="IC60" s="9"/>
      <c r="ID60" s="9"/>
      <c r="IE60" s="9"/>
      <c r="IF60" s="9"/>
      <c r="IG60" s="9"/>
      <c r="IH60" s="9"/>
      <c r="II60" s="9"/>
      <c r="IJ60" s="9"/>
      <c r="IK60" s="9"/>
      <c r="IL60" s="9"/>
      <c r="IM60" s="9"/>
      <c r="IN60" s="9"/>
      <c r="IO60" s="9"/>
      <c r="IP60" s="9"/>
      <c r="IQ60" s="9"/>
      <c r="IR60" s="9"/>
    </row>
    <row r="61" spans="1:252" s="1" customFormat="1" ht="16.5">
      <c r="A61" s="1026">
        <v>1047</v>
      </c>
      <c r="B61" s="1026" t="s">
        <v>100</v>
      </c>
      <c r="C61" s="547" t="s">
        <v>31</v>
      </c>
      <c r="D61" s="548"/>
      <c r="E61" s="548"/>
      <c r="F61" s="548"/>
      <c r="G61" s="548"/>
      <c r="H61" s="548"/>
      <c r="I61" s="54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9"/>
      <c r="FB61" s="9"/>
      <c r="FC61" s="9"/>
      <c r="FD61" s="9"/>
      <c r="FE61" s="9"/>
      <c r="FF61" s="9"/>
      <c r="FG61" s="9"/>
      <c r="FH61" s="9"/>
      <c r="FI61" s="9"/>
      <c r="FJ61" s="9"/>
      <c r="FK61" s="9"/>
      <c r="FL61" s="9"/>
      <c r="FM61" s="9"/>
      <c r="FN61" s="9"/>
      <c r="FO61" s="9"/>
      <c r="FP61" s="9"/>
      <c r="FQ61" s="9"/>
      <c r="FR61" s="9"/>
      <c r="FS61" s="9"/>
      <c r="FT61" s="9"/>
      <c r="FU61" s="9"/>
      <c r="FV61" s="9"/>
      <c r="FW61" s="9"/>
      <c r="FX61" s="9"/>
      <c r="FY61" s="9"/>
      <c r="FZ61" s="9"/>
      <c r="GA61" s="9"/>
      <c r="GB61" s="9"/>
      <c r="GC61" s="9"/>
      <c r="GD61" s="9"/>
      <c r="GE61" s="9"/>
      <c r="GF61" s="9"/>
      <c r="GG61" s="9"/>
      <c r="GH61" s="9"/>
      <c r="GI61" s="9"/>
      <c r="GJ61" s="9"/>
      <c r="GK61" s="9"/>
      <c r="GL61" s="9"/>
      <c r="GM61" s="9"/>
      <c r="GN61" s="9"/>
      <c r="GO61" s="9"/>
      <c r="GP61" s="9"/>
      <c r="GQ61" s="9"/>
      <c r="GR61" s="9"/>
      <c r="GS61" s="9"/>
      <c r="GT61" s="9"/>
      <c r="GU61" s="9"/>
      <c r="GV61" s="9"/>
      <c r="GW61" s="9"/>
      <c r="GX61" s="9"/>
      <c r="GY61" s="9"/>
      <c r="GZ61" s="9"/>
      <c r="HA61" s="9"/>
      <c r="HB61" s="9"/>
      <c r="HC61" s="9"/>
      <c r="HD61" s="9"/>
      <c r="HE61" s="9"/>
      <c r="HF61" s="9"/>
      <c r="HG61" s="9"/>
      <c r="HH61" s="9"/>
      <c r="HI61" s="9"/>
      <c r="HJ61" s="9"/>
      <c r="HK61" s="9"/>
      <c r="HL61" s="9"/>
      <c r="HM61" s="9"/>
      <c r="HN61" s="9"/>
      <c r="HO61" s="9"/>
      <c r="HP61" s="9"/>
      <c r="HQ61" s="9"/>
      <c r="HR61" s="9"/>
      <c r="HS61" s="9"/>
      <c r="HT61" s="9"/>
      <c r="HU61" s="9"/>
      <c r="HV61" s="9"/>
      <c r="HW61" s="9"/>
      <c r="HX61" s="9"/>
      <c r="HY61" s="9"/>
      <c r="HZ61" s="9"/>
      <c r="IA61" s="9"/>
      <c r="IB61" s="9"/>
      <c r="IC61" s="9"/>
      <c r="ID61" s="9"/>
      <c r="IE61" s="9"/>
      <c r="IF61" s="9"/>
      <c r="IG61" s="9"/>
      <c r="IH61" s="9"/>
      <c r="II61" s="9"/>
      <c r="IJ61" s="9"/>
      <c r="IK61" s="9"/>
      <c r="IL61" s="9"/>
      <c r="IM61" s="9"/>
      <c r="IN61" s="9"/>
      <c r="IO61" s="9"/>
      <c r="IP61" s="9"/>
      <c r="IQ61" s="9"/>
      <c r="IR61" s="9"/>
    </row>
    <row r="62" spans="1:252" s="1" customFormat="1" ht="22.5" customHeight="1" thickBot="1">
      <c r="A62" s="1027"/>
      <c r="B62" s="1027"/>
      <c r="C62" s="550" t="s">
        <v>88</v>
      </c>
      <c r="D62" s="551"/>
      <c r="E62" s="551"/>
      <c r="F62" s="551"/>
      <c r="G62" s="551"/>
      <c r="H62" s="551"/>
      <c r="I62" s="552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9"/>
      <c r="FB62" s="9"/>
      <c r="FC62" s="9"/>
      <c r="FD62" s="9"/>
      <c r="FE62" s="9"/>
      <c r="FF62" s="9"/>
      <c r="FG62" s="9"/>
      <c r="FH62" s="9"/>
      <c r="FI62" s="9"/>
      <c r="FJ62" s="9"/>
      <c r="FK62" s="9"/>
      <c r="FL62" s="9"/>
      <c r="FM62" s="9"/>
      <c r="FN62" s="9"/>
      <c r="FO62" s="9"/>
      <c r="FP62" s="9"/>
      <c r="FQ62" s="9"/>
      <c r="FR62" s="9"/>
      <c r="FS62" s="9"/>
      <c r="FT62" s="9"/>
      <c r="FU62" s="9"/>
      <c r="FV62" s="9"/>
      <c r="FW62" s="9"/>
      <c r="FX62" s="9"/>
      <c r="FY62" s="9"/>
      <c r="FZ62" s="9"/>
      <c r="GA62" s="9"/>
      <c r="GB62" s="9"/>
      <c r="GC62" s="9"/>
      <c r="GD62" s="9"/>
      <c r="GE62" s="9"/>
      <c r="GF62" s="9"/>
      <c r="GG62" s="9"/>
      <c r="GH62" s="9"/>
      <c r="GI62" s="9"/>
      <c r="GJ62" s="9"/>
      <c r="GK62" s="9"/>
      <c r="GL62" s="9"/>
      <c r="GM62" s="9"/>
      <c r="GN62" s="9"/>
      <c r="GO62" s="9"/>
      <c r="GP62" s="9"/>
      <c r="GQ62" s="9"/>
      <c r="GR62" s="9"/>
      <c r="GS62" s="9"/>
      <c r="GT62" s="9"/>
      <c r="GU62" s="9"/>
      <c r="GV62" s="9"/>
      <c r="GW62" s="9"/>
      <c r="GX62" s="9"/>
      <c r="GY62" s="9"/>
      <c r="GZ62" s="9"/>
      <c r="HA62" s="9"/>
      <c r="HB62" s="9"/>
      <c r="HC62" s="9"/>
      <c r="HD62" s="9"/>
      <c r="HE62" s="9"/>
      <c r="HF62" s="9"/>
      <c r="HG62" s="9"/>
      <c r="HH62" s="9"/>
      <c r="HI62" s="9"/>
      <c r="HJ62" s="9"/>
      <c r="HK62" s="9"/>
      <c r="HL62" s="9"/>
      <c r="HM62" s="9"/>
      <c r="HN62" s="9"/>
      <c r="HO62" s="9"/>
      <c r="HP62" s="9"/>
      <c r="HQ62" s="9"/>
      <c r="HR62" s="9"/>
      <c r="HS62" s="9"/>
      <c r="HT62" s="9"/>
      <c r="HU62" s="9"/>
      <c r="HV62" s="9"/>
      <c r="HW62" s="9"/>
      <c r="HX62" s="9"/>
      <c r="HY62" s="9"/>
      <c r="HZ62" s="9"/>
      <c r="IA62" s="9"/>
      <c r="IB62" s="9"/>
      <c r="IC62" s="9"/>
      <c r="ID62" s="9"/>
      <c r="IE62" s="9"/>
      <c r="IF62" s="9"/>
      <c r="IG62" s="9"/>
      <c r="IH62" s="9"/>
      <c r="II62" s="9"/>
      <c r="IJ62" s="9"/>
      <c r="IK62" s="9"/>
      <c r="IL62" s="9"/>
      <c r="IM62" s="9"/>
      <c r="IN62" s="9"/>
      <c r="IO62" s="9"/>
      <c r="IP62" s="9"/>
      <c r="IQ62" s="9"/>
      <c r="IR62" s="9"/>
    </row>
    <row r="63" spans="1:252" s="1" customFormat="1" ht="33">
      <c r="A63" s="1016" t="s">
        <v>47</v>
      </c>
      <c r="B63" s="1017"/>
      <c r="C63" s="84" t="s">
        <v>79</v>
      </c>
      <c r="D63" s="85"/>
      <c r="E63" s="85"/>
      <c r="F63" s="85"/>
      <c r="G63" s="86"/>
      <c r="H63" s="86"/>
      <c r="I63" s="87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9"/>
      <c r="FB63" s="9"/>
      <c r="FC63" s="9"/>
      <c r="FD63" s="9"/>
      <c r="FE63" s="9"/>
      <c r="FF63" s="9"/>
      <c r="FG63" s="9"/>
      <c r="FH63" s="9"/>
      <c r="FI63" s="9"/>
      <c r="FJ63" s="9"/>
      <c r="FK63" s="9"/>
      <c r="FL63" s="9"/>
      <c r="FM63" s="9"/>
      <c r="FN63" s="9"/>
      <c r="FO63" s="9"/>
      <c r="FP63" s="9"/>
      <c r="FQ63" s="9"/>
      <c r="FR63" s="9"/>
      <c r="FS63" s="9"/>
      <c r="FT63" s="9"/>
      <c r="FU63" s="9"/>
      <c r="FV63" s="9"/>
      <c r="FW63" s="9"/>
      <c r="FX63" s="9"/>
      <c r="FY63" s="9"/>
      <c r="FZ63" s="9"/>
      <c r="GA63" s="9"/>
      <c r="GB63" s="9"/>
      <c r="GC63" s="9"/>
      <c r="GD63" s="9"/>
      <c r="GE63" s="9"/>
      <c r="GF63" s="9"/>
      <c r="GG63" s="9"/>
      <c r="GH63" s="9"/>
      <c r="GI63" s="9"/>
      <c r="GJ63" s="9"/>
      <c r="GK63" s="9"/>
      <c r="GL63" s="9"/>
      <c r="GM63" s="9"/>
      <c r="GN63" s="9"/>
      <c r="GO63" s="9"/>
      <c r="GP63" s="9"/>
      <c r="GQ63" s="9"/>
      <c r="GR63" s="9"/>
      <c r="GS63" s="9"/>
      <c r="GT63" s="9"/>
      <c r="GU63" s="9"/>
      <c r="GV63" s="9"/>
      <c r="GW63" s="9"/>
      <c r="GX63" s="9"/>
      <c r="GY63" s="9"/>
      <c r="GZ63" s="9"/>
      <c r="HA63" s="9"/>
      <c r="HB63" s="9"/>
      <c r="HC63" s="9"/>
      <c r="HD63" s="9"/>
      <c r="HE63" s="9"/>
      <c r="HF63" s="9"/>
      <c r="HG63" s="9"/>
      <c r="HH63" s="9"/>
      <c r="HI63" s="9"/>
      <c r="HJ63" s="9"/>
      <c r="HK63" s="9"/>
      <c r="HL63" s="9"/>
      <c r="HM63" s="9"/>
      <c r="HN63" s="9"/>
      <c r="HO63" s="9"/>
      <c r="HP63" s="9"/>
      <c r="HQ63" s="9"/>
      <c r="HR63" s="9"/>
      <c r="HS63" s="9"/>
      <c r="HT63" s="9"/>
      <c r="HU63" s="9"/>
      <c r="HV63" s="9"/>
      <c r="HW63" s="9"/>
      <c r="HX63" s="9"/>
      <c r="HY63" s="9"/>
      <c r="HZ63" s="9"/>
      <c r="IA63" s="9"/>
      <c r="IB63" s="9"/>
      <c r="IC63" s="9"/>
      <c r="ID63" s="9"/>
      <c r="IE63" s="9"/>
      <c r="IF63" s="9"/>
      <c r="IG63" s="9"/>
      <c r="IH63" s="9"/>
      <c r="II63" s="9"/>
      <c r="IJ63" s="9"/>
      <c r="IK63" s="9"/>
      <c r="IL63" s="9"/>
      <c r="IM63" s="9"/>
      <c r="IN63" s="9"/>
      <c r="IO63" s="9"/>
      <c r="IP63" s="9"/>
      <c r="IQ63" s="9"/>
      <c r="IR63" s="9"/>
    </row>
    <row r="64" spans="1:252" s="1" customFormat="1" ht="42.75" customHeight="1" thickBot="1">
      <c r="A64" s="1028" t="s">
        <v>50</v>
      </c>
      <c r="B64" s="1029"/>
      <c r="C64" s="88"/>
      <c r="D64" s="88"/>
      <c r="E64" s="88"/>
      <c r="F64" s="95"/>
      <c r="G64" s="89"/>
      <c r="H64" s="89"/>
      <c r="I64" s="75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9"/>
      <c r="FB64" s="9"/>
      <c r="FC64" s="9"/>
      <c r="FD64" s="9"/>
      <c r="FE64" s="9"/>
      <c r="FF64" s="9"/>
      <c r="FG64" s="9"/>
      <c r="FH64" s="9"/>
      <c r="FI64" s="9"/>
      <c r="FJ64" s="9"/>
      <c r="FK64" s="9"/>
      <c r="FL64" s="9"/>
      <c r="FM64" s="9"/>
      <c r="FN64" s="9"/>
      <c r="FO64" s="9"/>
      <c r="FP64" s="9"/>
      <c r="FQ64" s="9"/>
      <c r="FR64" s="9"/>
      <c r="FS64" s="9"/>
      <c r="FT64" s="9"/>
      <c r="FU64" s="9"/>
      <c r="FV64" s="9"/>
      <c r="FW64" s="9"/>
      <c r="FX64" s="9"/>
      <c r="FY64" s="9"/>
      <c r="FZ64" s="9"/>
      <c r="GA64" s="9"/>
      <c r="GB64" s="9"/>
      <c r="GC64" s="9"/>
      <c r="GD64" s="9"/>
      <c r="GE64" s="9"/>
      <c r="GF64" s="9"/>
      <c r="GG64" s="9"/>
      <c r="GH64" s="9"/>
      <c r="GI64" s="9"/>
      <c r="GJ64" s="9"/>
      <c r="GK64" s="9"/>
      <c r="GL64" s="9"/>
      <c r="GM64" s="9"/>
      <c r="GN64" s="9"/>
      <c r="GO64" s="9"/>
      <c r="GP64" s="9"/>
      <c r="GQ64" s="9"/>
      <c r="GR64" s="9"/>
      <c r="GS64" s="9"/>
      <c r="GT64" s="9"/>
      <c r="GU64" s="9"/>
      <c r="GV64" s="9"/>
      <c r="GW64" s="9"/>
      <c r="GX64" s="9"/>
      <c r="GY64" s="9"/>
      <c r="GZ64" s="9"/>
      <c r="HA64" s="9"/>
      <c r="HB64" s="9"/>
      <c r="HC64" s="9"/>
      <c r="HD64" s="9"/>
      <c r="HE64" s="9"/>
      <c r="HF64" s="9"/>
      <c r="HG64" s="9"/>
      <c r="HH64" s="9"/>
      <c r="HI64" s="9"/>
      <c r="HJ64" s="9"/>
      <c r="HK64" s="9"/>
      <c r="HL64" s="9"/>
      <c r="HM64" s="9"/>
      <c r="HN64" s="9"/>
      <c r="HO64" s="9"/>
      <c r="HP64" s="9"/>
      <c r="HQ64" s="9"/>
      <c r="HR64" s="9"/>
      <c r="HS64" s="9"/>
      <c r="HT64" s="9"/>
      <c r="HU64" s="9"/>
      <c r="HV64" s="9"/>
      <c r="HW64" s="9"/>
      <c r="HX64" s="9"/>
      <c r="HY64" s="9"/>
      <c r="HZ64" s="9"/>
      <c r="IA64" s="9"/>
      <c r="IB64" s="9"/>
      <c r="IC64" s="9"/>
      <c r="ID64" s="9"/>
      <c r="IE64" s="9"/>
      <c r="IF64" s="9"/>
      <c r="IG64" s="9"/>
      <c r="IH64" s="9"/>
      <c r="II64" s="9"/>
      <c r="IJ64" s="9"/>
      <c r="IK64" s="9"/>
      <c r="IL64" s="9"/>
      <c r="IM64" s="9"/>
      <c r="IN64" s="9"/>
      <c r="IO64" s="9"/>
      <c r="IP64" s="9"/>
      <c r="IQ64" s="9"/>
      <c r="IR64" s="9"/>
    </row>
    <row r="65" spans="1:252" s="1" customFormat="1" ht="69.75" customHeight="1" thickBot="1">
      <c r="A65" s="1030" t="s">
        <v>58</v>
      </c>
      <c r="B65" s="1031"/>
      <c r="C65" s="1031"/>
      <c r="D65" s="98"/>
      <c r="E65" s="98"/>
      <c r="F65" s="72"/>
      <c r="G65" s="73" t="e">
        <f>SUM(#REF!)</f>
        <v>#REF!</v>
      </c>
      <c r="H65" s="73" t="e">
        <f>SUM(#REF!)</f>
        <v>#REF!</v>
      </c>
      <c r="I65" s="73" t="e">
        <f>SUM(#REF!)</f>
        <v>#REF!</v>
      </c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9"/>
      <c r="FB65" s="9"/>
      <c r="FC65" s="9"/>
      <c r="FD65" s="9"/>
      <c r="FE65" s="9"/>
      <c r="FF65" s="9"/>
      <c r="FG65" s="9"/>
      <c r="FH65" s="9"/>
      <c r="FI65" s="9"/>
      <c r="FJ65" s="9"/>
      <c r="FK65" s="9"/>
      <c r="FL65" s="9"/>
      <c r="FM65" s="9"/>
      <c r="FN65" s="9"/>
      <c r="FO65" s="9"/>
      <c r="FP65" s="9"/>
      <c r="FQ65" s="9"/>
      <c r="FR65" s="9"/>
      <c r="FS65" s="9"/>
      <c r="FT65" s="9"/>
      <c r="FU65" s="9"/>
      <c r="FV65" s="9"/>
      <c r="FW65" s="9"/>
      <c r="FX65" s="9"/>
      <c r="FY65" s="9"/>
      <c r="FZ65" s="9"/>
      <c r="GA65" s="9"/>
      <c r="GB65" s="9"/>
      <c r="GC65" s="9"/>
      <c r="GD65" s="9"/>
      <c r="GE65" s="9"/>
      <c r="GF65" s="9"/>
      <c r="GG65" s="9"/>
      <c r="GH65" s="9"/>
      <c r="GI65" s="9"/>
      <c r="GJ65" s="9"/>
      <c r="GK65" s="9"/>
      <c r="GL65" s="9"/>
      <c r="GM65" s="9"/>
      <c r="GN65" s="9"/>
      <c r="GO65" s="9"/>
      <c r="GP65" s="9"/>
      <c r="GQ65" s="9"/>
      <c r="GR65" s="9"/>
      <c r="GS65" s="9"/>
      <c r="GT65" s="9"/>
      <c r="GU65" s="9"/>
      <c r="GV65" s="9"/>
      <c r="GW65" s="9"/>
      <c r="GX65" s="9"/>
      <c r="GY65" s="9"/>
      <c r="GZ65" s="9"/>
      <c r="HA65" s="9"/>
      <c r="HB65" s="9"/>
      <c r="HC65" s="9"/>
      <c r="HD65" s="9"/>
      <c r="HE65" s="9"/>
      <c r="HF65" s="9"/>
      <c r="HG65" s="9"/>
      <c r="HH65" s="9"/>
      <c r="HI65" s="9"/>
      <c r="HJ65" s="9"/>
      <c r="HK65" s="9"/>
      <c r="HL65" s="9"/>
      <c r="HM65" s="9"/>
      <c r="HN65" s="9"/>
      <c r="HO65" s="9"/>
      <c r="HP65" s="9"/>
      <c r="HQ65" s="9"/>
      <c r="HR65" s="9"/>
      <c r="HS65" s="9"/>
      <c r="HT65" s="9"/>
      <c r="HU65" s="9"/>
      <c r="HV65" s="9"/>
      <c r="HW65" s="9"/>
      <c r="HX65" s="9"/>
      <c r="HY65" s="9"/>
      <c r="HZ65" s="9"/>
      <c r="IA65" s="9"/>
      <c r="IB65" s="9"/>
      <c r="IC65" s="9"/>
      <c r="ID65" s="9"/>
      <c r="IE65" s="9"/>
      <c r="IF65" s="9"/>
      <c r="IG65" s="9"/>
      <c r="IH65" s="9"/>
      <c r="II65" s="9"/>
      <c r="IJ65" s="9"/>
      <c r="IK65" s="9"/>
      <c r="IL65" s="9"/>
      <c r="IM65" s="9"/>
      <c r="IN65" s="9"/>
      <c r="IO65" s="9"/>
      <c r="IP65" s="9"/>
      <c r="IQ65" s="9"/>
      <c r="IR65" s="9"/>
    </row>
    <row r="66" spans="1:252" s="1" customFormat="1" ht="51.75" customHeight="1" thickBot="1">
      <c r="A66" s="533" t="s">
        <v>59</v>
      </c>
      <c r="B66" s="534"/>
      <c r="C66" s="189" t="e">
        <f>I65</f>
        <v>#REF!</v>
      </c>
      <c r="D66" s="179"/>
      <c r="E66" s="179"/>
      <c r="F66" s="72"/>
      <c r="G66" s="70"/>
      <c r="H66" s="70"/>
      <c r="I66" s="71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9"/>
      <c r="FB66" s="9"/>
      <c r="FC66" s="9"/>
      <c r="FD66" s="9"/>
      <c r="FE66" s="9"/>
      <c r="FF66" s="9"/>
      <c r="FG66" s="9"/>
      <c r="FH66" s="9"/>
      <c r="FI66" s="9"/>
      <c r="FJ66" s="9"/>
      <c r="FK66" s="9"/>
      <c r="FL66" s="9"/>
      <c r="FM66" s="9"/>
      <c r="FN66" s="9"/>
      <c r="FO66" s="9"/>
      <c r="FP66" s="9"/>
      <c r="FQ66" s="9"/>
      <c r="FR66" s="9"/>
      <c r="FS66" s="9"/>
      <c r="FT66" s="9"/>
      <c r="FU66" s="9"/>
      <c r="FV66" s="9"/>
      <c r="FW66" s="9"/>
      <c r="FX66" s="9"/>
      <c r="FY66" s="9"/>
      <c r="FZ66" s="9"/>
      <c r="GA66" s="9"/>
      <c r="GB66" s="9"/>
      <c r="GC66" s="9"/>
      <c r="GD66" s="9"/>
      <c r="GE66" s="9"/>
      <c r="GF66" s="9"/>
      <c r="GG66" s="9"/>
      <c r="GH66" s="9"/>
      <c r="GI66" s="9"/>
      <c r="GJ66" s="9"/>
      <c r="GK66" s="9"/>
      <c r="GL66" s="9"/>
      <c r="GM66" s="9"/>
      <c r="GN66" s="9"/>
      <c r="GO66" s="9"/>
      <c r="GP66" s="9"/>
      <c r="GQ66" s="9"/>
      <c r="GR66" s="9"/>
      <c r="GS66" s="9"/>
      <c r="GT66" s="9"/>
      <c r="GU66" s="9"/>
      <c r="GV66" s="9"/>
      <c r="GW66" s="9"/>
      <c r="GX66" s="9"/>
      <c r="GY66" s="9"/>
      <c r="GZ66" s="9"/>
      <c r="HA66" s="9"/>
      <c r="HB66" s="9"/>
      <c r="HC66" s="9"/>
      <c r="HD66" s="9"/>
      <c r="HE66" s="9"/>
      <c r="HF66" s="9"/>
      <c r="HG66" s="9"/>
      <c r="HH66" s="9"/>
      <c r="HI66" s="9"/>
      <c r="HJ66" s="9"/>
      <c r="HK66" s="9"/>
      <c r="HL66" s="9"/>
      <c r="HM66" s="9"/>
      <c r="HN66" s="9"/>
      <c r="HO66" s="9"/>
      <c r="HP66" s="9"/>
      <c r="HQ66" s="9"/>
      <c r="HR66" s="9"/>
      <c r="HS66" s="9"/>
      <c r="HT66" s="9"/>
      <c r="HU66" s="9"/>
      <c r="HV66" s="9"/>
      <c r="HW66" s="9"/>
      <c r="HX66" s="9"/>
      <c r="HY66" s="9"/>
      <c r="HZ66" s="9"/>
      <c r="IA66" s="9"/>
      <c r="IB66" s="9"/>
      <c r="IC66" s="9"/>
      <c r="ID66" s="9"/>
      <c r="IE66" s="9"/>
      <c r="IF66" s="9"/>
      <c r="IG66" s="9"/>
      <c r="IH66" s="9"/>
      <c r="II66" s="9"/>
      <c r="IJ66" s="9"/>
      <c r="IK66" s="9"/>
      <c r="IL66" s="9"/>
      <c r="IM66" s="9"/>
      <c r="IN66" s="9"/>
      <c r="IO66" s="9"/>
      <c r="IP66" s="9"/>
      <c r="IQ66" s="9"/>
      <c r="IR66" s="9"/>
    </row>
    <row r="67" spans="1:252" s="1" customFormat="1" ht="125.25" customHeight="1" thickBot="1">
      <c r="A67" s="533" t="s">
        <v>60</v>
      </c>
      <c r="B67" s="534"/>
      <c r="C67" s="80"/>
      <c r="D67" s="80"/>
      <c r="E67" s="80"/>
      <c r="F67" s="72"/>
      <c r="G67" s="70"/>
      <c r="H67" s="70"/>
      <c r="I67" s="71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9"/>
      <c r="FB67" s="9"/>
      <c r="FC67" s="9"/>
      <c r="FD67" s="9"/>
      <c r="FE67" s="9"/>
      <c r="FF67" s="9"/>
      <c r="FG67" s="9"/>
      <c r="FH67" s="9"/>
      <c r="FI67" s="9"/>
      <c r="FJ67" s="9"/>
      <c r="FK67" s="9"/>
      <c r="FL67" s="9"/>
      <c r="FM67" s="9"/>
      <c r="FN67" s="9"/>
      <c r="FO67" s="9"/>
      <c r="FP67" s="9"/>
      <c r="FQ67" s="9"/>
      <c r="FR67" s="9"/>
      <c r="FS67" s="9"/>
      <c r="FT67" s="9"/>
      <c r="FU67" s="9"/>
      <c r="FV67" s="9"/>
      <c r="FW67" s="9"/>
      <c r="FX67" s="9"/>
      <c r="FY67" s="9"/>
      <c r="FZ67" s="9"/>
      <c r="GA67" s="9"/>
      <c r="GB67" s="9"/>
      <c r="GC67" s="9"/>
      <c r="GD67" s="9"/>
      <c r="GE67" s="9"/>
      <c r="GF67" s="9"/>
      <c r="GG67" s="9"/>
      <c r="GH67" s="9"/>
      <c r="GI67" s="9"/>
      <c r="GJ67" s="9"/>
      <c r="GK67" s="9"/>
      <c r="GL67" s="9"/>
      <c r="GM67" s="9"/>
      <c r="GN67" s="9"/>
      <c r="GO67" s="9"/>
      <c r="GP67" s="9"/>
      <c r="GQ67" s="9"/>
      <c r="GR67" s="9"/>
      <c r="GS67" s="9"/>
      <c r="GT67" s="9"/>
      <c r="GU67" s="9"/>
      <c r="GV67" s="9"/>
      <c r="GW67" s="9"/>
      <c r="GX67" s="9"/>
      <c r="GY67" s="9"/>
      <c r="GZ67" s="9"/>
      <c r="HA67" s="9"/>
      <c r="HB67" s="9"/>
      <c r="HC67" s="9"/>
      <c r="HD67" s="9"/>
      <c r="HE67" s="9"/>
      <c r="HF67" s="9"/>
      <c r="HG67" s="9"/>
      <c r="HH67" s="9"/>
      <c r="HI67" s="9"/>
      <c r="HJ67" s="9"/>
      <c r="HK67" s="9"/>
      <c r="HL67" s="9"/>
      <c r="HM67" s="9"/>
      <c r="HN67" s="9"/>
      <c r="HO67" s="9"/>
      <c r="HP67" s="9"/>
      <c r="HQ67" s="9"/>
      <c r="HR67" s="9"/>
      <c r="HS67" s="9"/>
      <c r="HT67" s="9"/>
      <c r="HU67" s="9"/>
      <c r="HV67" s="9"/>
      <c r="HW67" s="9"/>
      <c r="HX67" s="9"/>
      <c r="HY67" s="9"/>
      <c r="HZ67" s="9"/>
      <c r="IA67" s="9"/>
      <c r="IB67" s="9"/>
      <c r="IC67" s="9"/>
      <c r="ID67" s="9"/>
      <c r="IE67" s="9"/>
      <c r="IF67" s="9"/>
      <c r="IG67" s="9"/>
      <c r="IH67" s="9"/>
      <c r="II67" s="9"/>
      <c r="IJ67" s="9"/>
      <c r="IK67" s="9"/>
      <c r="IL67" s="9"/>
      <c r="IM67" s="9"/>
      <c r="IN67" s="9"/>
      <c r="IO67" s="9"/>
      <c r="IP67" s="9"/>
      <c r="IQ67" s="9"/>
      <c r="IR67" s="9"/>
    </row>
    <row r="68" spans="1:252" s="1" customFormat="1" ht="26.25" customHeight="1">
      <c r="A68" s="578" t="s">
        <v>39</v>
      </c>
      <c r="B68" s="579"/>
      <c r="C68" s="1025"/>
      <c r="D68" s="1025"/>
      <c r="E68" s="1025"/>
      <c r="F68" s="579"/>
      <c r="G68" s="580"/>
      <c r="H68" s="580"/>
      <c r="I68" s="581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9"/>
      <c r="FB68" s="9"/>
      <c r="FC68" s="9"/>
      <c r="FD68" s="9"/>
      <c r="FE68" s="9"/>
      <c r="FF68" s="9"/>
      <c r="FG68" s="9"/>
      <c r="FH68" s="9"/>
      <c r="FI68" s="9"/>
      <c r="FJ68" s="9"/>
      <c r="FK68" s="9"/>
      <c r="FL68" s="9"/>
      <c r="FM68" s="9"/>
      <c r="FN68" s="9"/>
      <c r="FO68" s="9"/>
      <c r="FP68" s="9"/>
      <c r="FQ68" s="9"/>
      <c r="FR68" s="9"/>
      <c r="FS68" s="9"/>
      <c r="FT68" s="9"/>
      <c r="FU68" s="9"/>
      <c r="FV68" s="9"/>
      <c r="FW68" s="9"/>
      <c r="FX68" s="9"/>
      <c r="FY68" s="9"/>
      <c r="FZ68" s="9"/>
      <c r="GA68" s="9"/>
      <c r="GB68" s="9"/>
      <c r="GC68" s="9"/>
      <c r="GD68" s="9"/>
      <c r="GE68" s="9"/>
      <c r="GF68" s="9"/>
      <c r="GG68" s="9"/>
      <c r="GH68" s="9"/>
      <c r="GI68" s="9"/>
      <c r="GJ68" s="9"/>
      <c r="GK68" s="9"/>
      <c r="GL68" s="9"/>
      <c r="GM68" s="9"/>
      <c r="GN68" s="9"/>
      <c r="GO68" s="9"/>
      <c r="GP68" s="9"/>
      <c r="GQ68" s="9"/>
      <c r="GR68" s="9"/>
      <c r="GS68" s="9"/>
      <c r="GT68" s="9"/>
      <c r="GU68" s="9"/>
      <c r="GV68" s="9"/>
      <c r="GW68" s="9"/>
      <c r="GX68" s="9"/>
      <c r="GY68" s="9"/>
      <c r="GZ68" s="9"/>
      <c r="HA68" s="9"/>
      <c r="HB68" s="9"/>
      <c r="HC68" s="9"/>
      <c r="HD68" s="9"/>
      <c r="HE68" s="9"/>
      <c r="HF68" s="9"/>
      <c r="HG68" s="9"/>
      <c r="HH68" s="9"/>
      <c r="HI68" s="9"/>
      <c r="HJ68" s="9"/>
      <c r="HK68" s="9"/>
      <c r="HL68" s="9"/>
      <c r="HM68" s="9"/>
      <c r="HN68" s="9"/>
      <c r="HO68" s="9"/>
      <c r="HP68" s="9"/>
      <c r="HQ68" s="9"/>
      <c r="HR68" s="9"/>
      <c r="HS68" s="9"/>
      <c r="HT68" s="9"/>
      <c r="HU68" s="9"/>
      <c r="HV68" s="9"/>
      <c r="HW68" s="9"/>
      <c r="HX68" s="9"/>
      <c r="HY68" s="9"/>
      <c r="HZ68" s="9"/>
      <c r="IA68" s="9"/>
      <c r="IB68" s="9"/>
      <c r="IC68" s="9"/>
      <c r="ID68" s="9"/>
      <c r="IE68" s="9"/>
      <c r="IF68" s="9"/>
      <c r="IG68" s="9"/>
      <c r="IH68" s="9"/>
      <c r="II68" s="9"/>
      <c r="IJ68" s="9"/>
      <c r="IK68" s="9"/>
      <c r="IL68" s="9"/>
      <c r="IM68" s="9"/>
      <c r="IN68" s="9"/>
      <c r="IO68" s="9"/>
      <c r="IP68" s="9"/>
      <c r="IQ68" s="9"/>
      <c r="IR68" s="9"/>
    </row>
    <row r="69" spans="1:252" s="1" customFormat="1" ht="35.25" customHeight="1" thickBot="1">
      <c r="A69" s="569" t="s">
        <v>103</v>
      </c>
      <c r="B69" s="570"/>
      <c r="C69" s="570"/>
      <c r="D69" s="570"/>
      <c r="E69" s="570"/>
      <c r="F69" s="570"/>
      <c r="G69" s="570"/>
      <c r="H69" s="570"/>
      <c r="I69" s="571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9"/>
      <c r="FB69" s="9"/>
      <c r="FC69" s="9"/>
      <c r="FD69" s="9"/>
      <c r="FE69" s="9"/>
      <c r="FF69" s="9"/>
      <c r="FG69" s="9"/>
      <c r="FH69" s="9"/>
      <c r="FI69" s="9"/>
      <c r="FJ69" s="9"/>
      <c r="FK69" s="9"/>
      <c r="FL69" s="9"/>
      <c r="FM69" s="9"/>
      <c r="FN69" s="9"/>
      <c r="FO69" s="9"/>
      <c r="FP69" s="9"/>
      <c r="FQ69" s="9"/>
      <c r="FR69" s="9"/>
      <c r="FS69" s="9"/>
      <c r="FT69" s="9"/>
      <c r="FU69" s="9"/>
      <c r="FV69" s="9"/>
      <c r="FW69" s="9"/>
      <c r="FX69" s="9"/>
      <c r="FY69" s="9"/>
      <c r="FZ69" s="9"/>
      <c r="GA69" s="9"/>
      <c r="GB69" s="9"/>
      <c r="GC69" s="9"/>
      <c r="GD69" s="9"/>
      <c r="GE69" s="9"/>
      <c r="GF69" s="9"/>
      <c r="GG69" s="9"/>
      <c r="GH69" s="9"/>
      <c r="GI69" s="9"/>
      <c r="GJ69" s="9"/>
      <c r="GK69" s="9"/>
      <c r="GL69" s="9"/>
      <c r="GM69" s="9"/>
      <c r="GN69" s="9"/>
      <c r="GO69" s="9"/>
      <c r="GP69" s="9"/>
      <c r="GQ69" s="9"/>
      <c r="GR69" s="9"/>
      <c r="GS69" s="9"/>
      <c r="GT69" s="9"/>
      <c r="GU69" s="9"/>
      <c r="GV69" s="9"/>
      <c r="GW69" s="9"/>
      <c r="GX69" s="9"/>
      <c r="GY69" s="9"/>
      <c r="GZ69" s="9"/>
      <c r="HA69" s="9"/>
      <c r="HB69" s="9"/>
      <c r="HC69" s="9"/>
      <c r="HD69" s="9"/>
      <c r="HE69" s="9"/>
      <c r="HF69" s="9"/>
      <c r="HG69" s="9"/>
      <c r="HH69" s="9"/>
      <c r="HI69" s="9"/>
      <c r="HJ69" s="9"/>
      <c r="HK69" s="9"/>
      <c r="HL69" s="9"/>
      <c r="HM69" s="9"/>
      <c r="HN69" s="9"/>
      <c r="HO69" s="9"/>
      <c r="HP69" s="9"/>
      <c r="HQ69" s="9"/>
      <c r="HR69" s="9"/>
      <c r="HS69" s="9"/>
      <c r="HT69" s="9"/>
      <c r="HU69" s="9"/>
      <c r="HV69" s="9"/>
      <c r="HW69" s="9"/>
      <c r="HX69" s="9"/>
      <c r="HY69" s="9"/>
      <c r="HZ69" s="9"/>
      <c r="IA69" s="9"/>
      <c r="IB69" s="9"/>
      <c r="IC69" s="9"/>
      <c r="ID69" s="9"/>
      <c r="IE69" s="9"/>
      <c r="IF69" s="9"/>
      <c r="IG69" s="9"/>
      <c r="IH69" s="9"/>
      <c r="II69" s="9"/>
      <c r="IJ69" s="9"/>
      <c r="IK69" s="9"/>
      <c r="IL69" s="9"/>
      <c r="IM69" s="9"/>
      <c r="IN69" s="9"/>
      <c r="IO69" s="9"/>
      <c r="IP69" s="9"/>
      <c r="IQ69" s="9"/>
      <c r="IR69" s="9"/>
    </row>
    <row r="70" spans="1:252" s="1" customFormat="1" ht="25.5" customHeight="1">
      <c r="A70" s="578" t="s">
        <v>40</v>
      </c>
      <c r="B70" s="579"/>
      <c r="C70" s="579"/>
      <c r="D70" s="579"/>
      <c r="E70" s="579"/>
      <c r="F70" s="579"/>
      <c r="G70" s="580"/>
      <c r="H70" s="580"/>
      <c r="I70" s="581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9"/>
      <c r="FB70" s="9"/>
      <c r="FC70" s="9"/>
      <c r="FD70" s="9"/>
      <c r="FE70" s="9"/>
      <c r="FF70" s="9"/>
      <c r="FG70" s="9"/>
      <c r="FH70" s="9"/>
      <c r="FI70" s="9"/>
      <c r="FJ70" s="9"/>
      <c r="FK70" s="9"/>
      <c r="FL70" s="9"/>
      <c r="FM70" s="9"/>
      <c r="FN70" s="9"/>
      <c r="FO70" s="9"/>
      <c r="FP70" s="9"/>
      <c r="FQ70" s="9"/>
      <c r="FR70" s="9"/>
      <c r="FS70" s="9"/>
      <c r="FT70" s="9"/>
      <c r="FU70" s="9"/>
      <c r="FV70" s="9"/>
      <c r="FW70" s="9"/>
      <c r="FX70" s="9"/>
      <c r="FY70" s="9"/>
      <c r="FZ70" s="9"/>
      <c r="GA70" s="9"/>
      <c r="GB70" s="9"/>
      <c r="GC70" s="9"/>
      <c r="GD70" s="9"/>
      <c r="GE70" s="9"/>
      <c r="GF70" s="9"/>
      <c r="GG70" s="9"/>
      <c r="GH70" s="9"/>
      <c r="GI70" s="9"/>
      <c r="GJ70" s="9"/>
      <c r="GK70" s="9"/>
      <c r="GL70" s="9"/>
      <c r="GM70" s="9"/>
      <c r="GN70" s="9"/>
      <c r="GO70" s="9"/>
      <c r="GP70" s="9"/>
      <c r="GQ70" s="9"/>
      <c r="GR70" s="9"/>
      <c r="GS70" s="9"/>
      <c r="GT70" s="9"/>
      <c r="GU70" s="9"/>
      <c r="GV70" s="9"/>
      <c r="GW70" s="9"/>
      <c r="GX70" s="9"/>
      <c r="GY70" s="9"/>
      <c r="GZ70" s="9"/>
      <c r="HA70" s="9"/>
      <c r="HB70" s="9"/>
      <c r="HC70" s="9"/>
      <c r="HD70" s="9"/>
      <c r="HE70" s="9"/>
      <c r="HF70" s="9"/>
      <c r="HG70" s="9"/>
      <c r="HH70" s="9"/>
      <c r="HI70" s="9"/>
      <c r="HJ70" s="9"/>
      <c r="HK70" s="9"/>
      <c r="HL70" s="9"/>
      <c r="HM70" s="9"/>
      <c r="HN70" s="9"/>
      <c r="HO70" s="9"/>
      <c r="HP70" s="9"/>
      <c r="HQ70" s="9"/>
      <c r="HR70" s="9"/>
      <c r="HS70" s="9"/>
      <c r="HT70" s="9"/>
      <c r="HU70" s="9"/>
      <c r="HV70" s="9"/>
      <c r="HW70" s="9"/>
      <c r="HX70" s="9"/>
      <c r="HY70" s="9"/>
      <c r="HZ70" s="9"/>
      <c r="IA70" s="9"/>
      <c r="IB70" s="9"/>
      <c r="IC70" s="9"/>
      <c r="ID70" s="9"/>
      <c r="IE70" s="9"/>
      <c r="IF70" s="9"/>
      <c r="IG70" s="9"/>
      <c r="IH70" s="9"/>
      <c r="II70" s="9"/>
      <c r="IJ70" s="9"/>
      <c r="IK70" s="9"/>
      <c r="IL70" s="9"/>
      <c r="IM70" s="9"/>
      <c r="IN70" s="9"/>
      <c r="IO70" s="9"/>
      <c r="IP70" s="9"/>
      <c r="IQ70" s="9"/>
      <c r="IR70" s="9"/>
    </row>
    <row r="71" spans="1:252" s="1" customFormat="1" ht="31.5" customHeight="1" thickBot="1">
      <c r="A71" s="569" t="s">
        <v>104</v>
      </c>
      <c r="B71" s="570"/>
      <c r="C71" s="570"/>
      <c r="D71" s="570"/>
      <c r="E71" s="570"/>
      <c r="F71" s="570"/>
      <c r="G71" s="570"/>
      <c r="H71" s="570"/>
      <c r="I71" s="571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  <c r="EY71" s="9"/>
      <c r="EZ71" s="9"/>
      <c r="FA71" s="9"/>
      <c r="FB71" s="9"/>
      <c r="FC71" s="9"/>
      <c r="FD71" s="9"/>
      <c r="FE71" s="9"/>
      <c r="FF71" s="9"/>
      <c r="FG71" s="9"/>
      <c r="FH71" s="9"/>
      <c r="FI71" s="9"/>
      <c r="FJ71" s="9"/>
      <c r="FK71" s="9"/>
      <c r="FL71" s="9"/>
      <c r="FM71" s="9"/>
      <c r="FN71" s="9"/>
      <c r="FO71" s="9"/>
      <c r="FP71" s="9"/>
      <c r="FQ71" s="9"/>
      <c r="FR71" s="9"/>
      <c r="FS71" s="9"/>
      <c r="FT71" s="9"/>
      <c r="FU71" s="9"/>
      <c r="FV71" s="9"/>
      <c r="FW71" s="9"/>
      <c r="FX71" s="9"/>
      <c r="FY71" s="9"/>
      <c r="FZ71" s="9"/>
      <c r="GA71" s="9"/>
      <c r="GB71" s="9"/>
      <c r="GC71" s="9"/>
      <c r="GD71" s="9"/>
      <c r="GE71" s="9"/>
      <c r="GF71" s="9"/>
      <c r="GG71" s="9"/>
      <c r="GH71" s="9"/>
      <c r="GI71" s="9"/>
      <c r="GJ71" s="9"/>
      <c r="GK71" s="9"/>
      <c r="GL71" s="9"/>
      <c r="GM71" s="9"/>
      <c r="GN71" s="9"/>
      <c r="GO71" s="9"/>
      <c r="GP71" s="9"/>
      <c r="GQ71" s="9"/>
      <c r="GR71" s="9"/>
      <c r="GS71" s="9"/>
      <c r="GT71" s="9"/>
      <c r="GU71" s="9"/>
      <c r="GV71" s="9"/>
      <c r="GW71" s="9"/>
      <c r="GX71" s="9"/>
      <c r="GY71" s="9"/>
      <c r="GZ71" s="9"/>
      <c r="HA71" s="9"/>
      <c r="HB71" s="9"/>
      <c r="HC71" s="9"/>
      <c r="HD71" s="9"/>
      <c r="HE71" s="9"/>
      <c r="HF71" s="9"/>
      <c r="HG71" s="9"/>
      <c r="HH71" s="9"/>
      <c r="HI71" s="9"/>
      <c r="HJ71" s="9"/>
      <c r="HK71" s="9"/>
      <c r="HL71" s="9"/>
      <c r="HM71" s="9"/>
      <c r="HN71" s="9"/>
      <c r="HO71" s="9"/>
      <c r="HP71" s="9"/>
      <c r="HQ71" s="9"/>
      <c r="HR71" s="9"/>
      <c r="HS71" s="9"/>
      <c r="HT71" s="9"/>
      <c r="HU71" s="9"/>
      <c r="HV71" s="9"/>
      <c r="HW71" s="9"/>
      <c r="HX71" s="9"/>
      <c r="HY71" s="9"/>
      <c r="HZ71" s="9"/>
      <c r="IA71" s="9"/>
      <c r="IB71" s="9"/>
      <c r="IC71" s="9"/>
      <c r="ID71" s="9"/>
      <c r="IE71" s="9"/>
      <c r="IF71" s="9"/>
      <c r="IG71" s="9"/>
      <c r="IH71" s="9"/>
      <c r="II71" s="9"/>
      <c r="IJ71" s="9"/>
      <c r="IK71" s="9"/>
      <c r="IL71" s="9"/>
      <c r="IM71" s="9"/>
      <c r="IN71" s="9"/>
      <c r="IO71" s="9"/>
      <c r="IP71" s="9"/>
      <c r="IQ71" s="9"/>
      <c r="IR71" s="9"/>
    </row>
  </sheetData>
  <mergeCells count="76">
    <mergeCell ref="A16:B16"/>
    <mergeCell ref="C12:I12"/>
    <mergeCell ref="C13:I13"/>
    <mergeCell ref="A14:A15"/>
    <mergeCell ref="B14:B15"/>
    <mergeCell ref="C14:I14"/>
    <mergeCell ref="C15:I15"/>
    <mergeCell ref="A65:C65"/>
    <mergeCell ref="A66:B66"/>
    <mergeCell ref="A67:B67"/>
    <mergeCell ref="D43:F43"/>
    <mergeCell ref="A17:B17"/>
    <mergeCell ref="A49:B50"/>
    <mergeCell ref="A51:B51"/>
    <mergeCell ref="A41:I41"/>
    <mergeCell ref="A40:I40"/>
    <mergeCell ref="A45:B47"/>
    <mergeCell ref="C46:I46"/>
    <mergeCell ref="C47:I47"/>
    <mergeCell ref="C45:I45"/>
    <mergeCell ref="C48:I48"/>
    <mergeCell ref="A58:I58"/>
    <mergeCell ref="A52:C52"/>
    <mergeCell ref="A70:I70"/>
    <mergeCell ref="A71:I71"/>
    <mergeCell ref="A63:B63"/>
    <mergeCell ref="G43:I43"/>
    <mergeCell ref="D42:I42"/>
    <mergeCell ref="A42:C44"/>
    <mergeCell ref="A69:I69"/>
    <mergeCell ref="A68:I68"/>
    <mergeCell ref="A59:B60"/>
    <mergeCell ref="C59:I59"/>
    <mergeCell ref="C60:I60"/>
    <mergeCell ref="A61:A62"/>
    <mergeCell ref="B61:B62"/>
    <mergeCell ref="C61:I61"/>
    <mergeCell ref="C62:I62"/>
    <mergeCell ref="A64:B64"/>
    <mergeCell ref="A1:I1"/>
    <mergeCell ref="A6:I6"/>
    <mergeCell ref="A3:I3"/>
    <mergeCell ref="A7:I7"/>
    <mergeCell ref="A24:I24"/>
    <mergeCell ref="A18:C18"/>
    <mergeCell ref="A19:I19"/>
    <mergeCell ref="A20:I20"/>
    <mergeCell ref="A21:I21"/>
    <mergeCell ref="A22:I22"/>
    <mergeCell ref="A23:I23"/>
    <mergeCell ref="A9:C11"/>
    <mergeCell ref="D9:I9"/>
    <mergeCell ref="D10:F10"/>
    <mergeCell ref="G10:I10"/>
    <mergeCell ref="A12:B13"/>
    <mergeCell ref="A53:B53"/>
    <mergeCell ref="A54:B54"/>
    <mergeCell ref="A55:I55"/>
    <mergeCell ref="A56:I56"/>
    <mergeCell ref="A57:I57"/>
    <mergeCell ref="A34:I34"/>
    <mergeCell ref="A35:I35"/>
    <mergeCell ref="A36:I36"/>
    <mergeCell ref="A37:I37"/>
    <mergeCell ref="C25:I25"/>
    <mergeCell ref="C26:I26"/>
    <mergeCell ref="C27:I27"/>
    <mergeCell ref="C28:I28"/>
    <mergeCell ref="A29:B29"/>
    <mergeCell ref="A30:B30"/>
    <mergeCell ref="A31:C31"/>
    <mergeCell ref="A32:I32"/>
    <mergeCell ref="A33:I33"/>
    <mergeCell ref="A25:B26"/>
    <mergeCell ref="A27:A28"/>
    <mergeCell ref="B27:B28"/>
  </mergeCells>
  <pageMargins left="0.23622047244094499" right="0.23622047244094499" top="0.35433070866141703" bottom="0.196850393700787" header="0.31496062992126" footer="0.31496062992126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ՏԿՆ Ծ</vt:lpstr>
      <vt:lpstr>ՔՆ Ծ</vt:lpstr>
      <vt:lpstr>Ծրագրային</vt:lpstr>
      <vt:lpstr>Արագածոտն ծր</vt:lpstr>
      <vt:lpstr>Արագածոտն Ծ</vt:lpstr>
      <vt:lpstr>Արարատ Ծ</vt:lpstr>
      <vt:lpstr>Արմավիր Ծ</vt:lpstr>
      <vt:lpstr>Գեղարքունիք Ծ</vt:lpstr>
      <vt:lpstr>Կոտայք Ծ</vt:lpstr>
      <vt:lpstr>Շիրակ Ծ</vt:lpstr>
      <vt:lpstr>Սյունիք Ծ</vt:lpstr>
      <vt:lpstr>Շիրակ Ծ (2)</vt:lpstr>
      <vt:lpstr>Վայոց ձ Ծ</vt:lpstr>
      <vt:lpstr>Գնում1</vt:lpstr>
      <vt:lpstr>Տավուշ ծր</vt:lpstr>
      <vt:lpstr>doc. 12</vt:lpstr>
      <vt:lpstr>Արագածոտն</vt:lpstr>
      <vt:lpstr>Տավուշ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2011-08-11T06:12:28Z</cp:lastPrinted>
  <dcterms:created xsi:type="dcterms:W3CDTF">2006-09-16T00:00:00Z</dcterms:created>
  <dcterms:modified xsi:type="dcterms:W3CDTF">2014-07-09T12:03:53Z</dcterms:modified>
</cp:coreProperties>
</file>